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New\Works Contract\TRM Contract\2021-22\NPT\TRM Works contract\"/>
    </mc:Choice>
  </mc:AlternateContent>
  <bookViews>
    <workbookView xWindow="0" yWindow="0" windowWidth="19200" windowHeight="11160"/>
  </bookViews>
  <sheets>
    <sheet name="Blank Price Bid Sheet- W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27" i="1" s="1"/>
  <c r="F10" i="1"/>
  <c r="F9" i="1"/>
  <c r="G26" i="1" l="1"/>
  <c r="H26" i="1" s="1"/>
  <c r="G22" i="1"/>
  <c r="H22" i="1" s="1"/>
  <c r="G18" i="1"/>
  <c r="H18" i="1" s="1"/>
  <c r="G14" i="1"/>
  <c r="H14" i="1" s="1"/>
  <c r="G10" i="1"/>
  <c r="H10" i="1" s="1"/>
  <c r="G16" i="1"/>
  <c r="H16" i="1" s="1"/>
  <c r="G12" i="1"/>
  <c r="H12" i="1" s="1"/>
  <c r="G25" i="1"/>
  <c r="H25" i="1" s="1"/>
  <c r="G13" i="1"/>
  <c r="H13" i="1" s="1"/>
  <c r="G23" i="1"/>
  <c r="H23" i="1" s="1"/>
  <c r="G19" i="1"/>
  <c r="H19" i="1" s="1"/>
  <c r="G15" i="1"/>
  <c r="H15" i="1" s="1"/>
  <c r="G11" i="1"/>
  <c r="H11" i="1" s="1"/>
  <c r="G24" i="1"/>
  <c r="H24" i="1" s="1"/>
  <c r="G20" i="1"/>
  <c r="H20" i="1" s="1"/>
  <c r="G21" i="1"/>
  <c r="H21" i="1" s="1"/>
  <c r="G17" i="1"/>
  <c r="H17" i="1" s="1"/>
  <c r="G9" i="1"/>
  <c r="H9" i="1" s="1"/>
</calcChain>
</file>

<file path=xl/sharedStrings.xml><?xml version="1.0" encoding="utf-8"?>
<sst xmlns="http://schemas.openxmlformats.org/spreadsheetml/2006/main" count="75" uniqueCount="60">
  <si>
    <t>BHARAT HEAVY ELECTRICALS LIMITED,JHANSI</t>
  </si>
  <si>
    <t>TENDER ENQUIRY: TRM TW 106</t>
  </si>
  <si>
    <t xml:space="preserve">Date: </t>
  </si>
  <si>
    <t>SPECIAL POWER TRANSFORMER MANUFACTURING DEPARTMENT</t>
  </si>
  <si>
    <t>A.</t>
  </si>
  <si>
    <t>NAME OF THE FIRM</t>
  </si>
  <si>
    <t>________________________________________________________</t>
  </si>
  <si>
    <t>S.no</t>
  </si>
  <si>
    <t>Description</t>
  </si>
  <si>
    <t>UM</t>
  </si>
  <si>
    <t>qty</t>
  </si>
  <si>
    <t>Tech.hrs/ Job</t>
  </si>
  <si>
    <t>Total tech.hrs</t>
  </si>
  <si>
    <t>Rate/job( ₹)</t>
  </si>
  <si>
    <t>Total Amount</t>
  </si>
  <si>
    <t xml:space="preserve"> (A)</t>
  </si>
  <si>
    <t>( B)</t>
  </si>
  <si>
    <t>(C )</t>
  </si>
  <si>
    <t>(D)</t>
  </si>
  <si>
    <t>( E )</t>
  </si>
  <si>
    <t>( F)</t>
  </si>
  <si>
    <t>(G)</t>
  </si>
  <si>
    <t>(H)</t>
  </si>
  <si>
    <t>Manufacturing activities of 3 phase freight Transformers.</t>
  </si>
  <si>
    <t>No.</t>
  </si>
  <si>
    <t>Manufacturing  activities  of IGBT MEMU Transformers</t>
  </si>
  <si>
    <t>Manufacturing  activities  of freight 5400 KVA Transformers</t>
  </si>
  <si>
    <t>Manufacturing  activities of ESP</t>
  </si>
  <si>
    <t>Manufacturing  activities of Dry Type Transformers (0-1000 KVA)</t>
  </si>
  <si>
    <t>Manufacturing  activities of Dry Type Transformers (1000-2500) KVA</t>
  </si>
  <si>
    <t>Manufacturing  activities of Dry Type Transformers (2501-10000) KVA</t>
  </si>
  <si>
    <t>Manufacturing  activities of Dry Type Transformers ( Above 10000) KVA</t>
  </si>
  <si>
    <t>Manufacturing  activities of 24/33/66 KV Current Transformer</t>
  </si>
  <si>
    <t>Manufacturing  activities of 132 KV Current Transformer</t>
  </si>
  <si>
    <t>Manufacturing  activities of 220 KV Current Transformer</t>
  </si>
  <si>
    <t>Manufacturing  activities of 132 KV Voltage Transformer</t>
  </si>
  <si>
    <t>Manufacturing  activities of 220 KV Voltage Transformer</t>
  </si>
  <si>
    <t>Manufacturing of bushing / Turret CT of Power trfr</t>
  </si>
  <si>
    <t>set</t>
  </si>
  <si>
    <t>Manufacturing of static ring of Power trfr</t>
  </si>
  <si>
    <t>Manufacturing of dovetail strips of Power trfr</t>
  </si>
  <si>
    <t>Manufacturing of Angle ring of Power trfr</t>
  </si>
  <si>
    <t>Operation of process palants and oil filtration plant</t>
  </si>
  <si>
    <t>hrs.</t>
  </si>
  <si>
    <t xml:space="preserve">GROSS TOTAL </t>
  </si>
  <si>
    <t>To be quoted by bidder</t>
  </si>
  <si>
    <t>Total price in words:</t>
  </si>
  <si>
    <t>Note:</t>
  </si>
  <si>
    <t>Quantity of jobs may vary +- 30 % during the currency of the contract.</t>
  </si>
  <si>
    <t>Vendor may visit the workplace to understand the process before participating in tender.</t>
  </si>
  <si>
    <t>Paymnet shall be made on completion of job,however wherejob job is partly completed,payment shall be released as per activity mentioned in payment terms in  Annexure'H'.</t>
  </si>
  <si>
    <t>Prices to be quoted by the contractor in clo. No. 'F' considering all th expense w.r.t statuory labour compliance of state/central laws i.e. wages,PF, ESIC, BONUS ,EL and Insurance, safety items etc.</t>
  </si>
  <si>
    <t>Measurement Book to be maintained work order wise and job sl no wise.</t>
  </si>
  <si>
    <t>For activity at sl. No. 15, payment shall be done on technical hrs. basis.</t>
  </si>
  <si>
    <t>Kindly read the instructions carefully given on page 38 before filling the price bid.</t>
  </si>
  <si>
    <t>Instructions:</t>
  </si>
  <si>
    <t xml:space="preserve">Bidders have to download the excel sheet in .xls format and fill the value in yellow color cell only. </t>
  </si>
  <si>
    <t>All the other cells are locked and  is non editable.</t>
  </si>
  <si>
    <t>Value in Col. 'G' &amp; 'H' will be auto-populated automatically.</t>
  </si>
  <si>
    <t xml:space="preserve"> PRICE 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</si>
</sst>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(* #,##0.00_);_(* \(#,##0.00\);_(* &quot;-&quot;??_);_(@_)"/>
  </numFmts>
  <fonts count="16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8" fillId="0" borderId="0" xfId="1" applyFont="1" applyAlignment="1" applyProtection="1">
      <alignment horizontal="center"/>
    </xf>
    <xf numFmtId="0" fontId="6" fillId="0" borderId="0" xfId="1" applyFont="1" applyAlignment="1" applyProtection="1">
      <alignment horizontal="center"/>
    </xf>
    <xf numFmtId="0" fontId="4" fillId="0" borderId="0" xfId="1" applyFont="1" applyProtection="1"/>
    <xf numFmtId="0" fontId="4" fillId="0" borderId="1" xfId="1" applyFont="1" applyBorder="1" applyProtection="1"/>
    <xf numFmtId="0" fontId="4" fillId="0" borderId="1" xfId="2" applyFont="1" applyBorder="1" applyAlignment="1" applyProtection="1">
      <alignment wrapText="1"/>
    </xf>
    <xf numFmtId="0" fontId="9" fillId="0" borderId="1" xfId="1" applyFont="1" applyBorder="1" applyAlignment="1" applyProtection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</xf>
    <xf numFmtId="164" fontId="10" fillId="0" borderId="1" xfId="3" applyNumberFormat="1" applyFont="1" applyBorder="1" applyAlignment="1" applyProtection="1">
      <alignment horizontal="center" vertical="center" wrapText="1"/>
    </xf>
    <xf numFmtId="0" fontId="2" fillId="0" borderId="1" xfId="2" applyBorder="1" applyProtection="1"/>
    <xf numFmtId="4" fontId="9" fillId="0" borderId="1" xfId="3" applyNumberFormat="1" applyFont="1" applyBorder="1" applyAlignment="1" applyProtection="1">
      <alignment vertical="center" wrapText="1"/>
    </xf>
    <xf numFmtId="4" fontId="12" fillId="0" borderId="1" xfId="3" applyNumberFormat="1" applyFont="1" applyFill="1" applyBorder="1" applyAlignment="1" applyProtection="1">
      <alignment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2" fillId="0" borderId="0" xfId="1" applyProtection="1"/>
    <xf numFmtId="0" fontId="2" fillId="0" borderId="1" xfId="1" applyFont="1" applyBorder="1" applyProtection="1"/>
    <xf numFmtId="0" fontId="0" fillId="0" borderId="1" xfId="0" applyBorder="1" applyProtection="1"/>
    <xf numFmtId="4" fontId="2" fillId="0" borderId="1" xfId="1" applyNumberFormat="1" applyBorder="1" applyProtection="1"/>
    <xf numFmtId="0" fontId="11" fillId="0" borderId="2" xfId="1" applyFont="1" applyBorder="1" applyAlignment="1" applyProtection="1">
      <alignment horizontal="right" vertical="center" wrapText="1"/>
    </xf>
    <xf numFmtId="164" fontId="12" fillId="0" borderId="2" xfId="1" applyNumberFormat="1" applyFont="1" applyBorder="1" applyAlignment="1" applyProtection="1">
      <alignment vertical="center" wrapText="1"/>
    </xf>
    <xf numFmtId="0" fontId="10" fillId="0" borderId="2" xfId="1" applyFont="1" applyBorder="1" applyAlignment="1" applyProtection="1">
      <alignment horizontal="center" vertical="center" wrapText="1"/>
    </xf>
    <xf numFmtId="0" fontId="1" fillId="0" borderId="0" xfId="1" applyFont="1" applyAlignment="1" applyProtection="1">
      <alignment vertical="top" wrapText="1"/>
    </xf>
    <xf numFmtId="0" fontId="13" fillId="0" borderId="1" xfId="1" applyFont="1" applyBorder="1" applyProtection="1"/>
    <xf numFmtId="0" fontId="11" fillId="0" borderId="1" xfId="1" applyFont="1" applyFill="1" applyBorder="1" applyAlignment="1" applyProtection="1">
      <alignment vertical="center" wrapText="1"/>
    </xf>
    <xf numFmtId="0" fontId="14" fillId="0" borderId="0" xfId="1" applyFont="1" applyProtection="1"/>
    <xf numFmtId="0" fontId="3" fillId="0" borderId="0" xfId="1" applyFont="1" applyProtection="1"/>
    <xf numFmtId="0" fontId="1" fillId="0" borderId="0" xfId="1" applyFont="1" applyProtection="1"/>
    <xf numFmtId="4" fontId="1" fillId="4" borderId="1" xfId="1" applyNumberFormat="1" applyFont="1" applyFill="1" applyBorder="1" applyAlignment="1" applyProtection="1">
      <alignment vertical="center" wrapText="1"/>
      <protection locked="0"/>
    </xf>
    <xf numFmtId="164" fontId="11" fillId="0" borderId="3" xfId="1" applyNumberFormat="1" applyFont="1" applyFill="1" applyBorder="1" applyAlignment="1" applyProtection="1">
      <alignment horizontal="center" vertical="center" wrapText="1"/>
    </xf>
    <xf numFmtId="164" fontId="11" fillId="0" borderId="4" xfId="1" applyNumberFormat="1" applyFont="1" applyFill="1" applyBorder="1" applyAlignment="1" applyProtection="1">
      <alignment horizontal="center" vertical="center" wrapText="1"/>
    </xf>
    <xf numFmtId="164" fontId="11" fillId="0" borderId="5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Alignment="1" applyProtection="1">
      <alignment horizontal="center"/>
    </xf>
    <xf numFmtId="0" fontId="7" fillId="0" borderId="0" xfId="1" applyFont="1" applyAlignment="1" applyProtection="1">
      <alignment horizontal="left"/>
    </xf>
    <xf numFmtId="0" fontId="8" fillId="2" borderId="0" xfId="1" applyFont="1" applyFill="1" applyAlignment="1" applyProtection="1">
      <alignment horizontal="center"/>
    </xf>
    <xf numFmtId="0" fontId="6" fillId="3" borderId="0" xfId="1" applyFont="1" applyFill="1" applyAlignment="1" applyProtection="1">
      <alignment horizontal="center"/>
    </xf>
    <xf numFmtId="0" fontId="4" fillId="0" borderId="0" xfId="1" applyFont="1" applyAlignment="1" applyProtection="1">
      <alignment horizontal="center"/>
    </xf>
    <xf numFmtId="0" fontId="15" fillId="0" borderId="0" xfId="0" applyFont="1" applyFill="1" applyBorder="1" applyAlignment="1" applyProtection="1">
      <alignment horizontal="left" vertical="top" wrapText="1"/>
    </xf>
    <xf numFmtId="0" fontId="15" fillId="0" borderId="0" xfId="0" applyFont="1" applyFill="1" applyBorder="1" applyAlignment="1" applyProtection="1">
      <alignment horizontal="left" wrapText="1"/>
    </xf>
  </cellXfs>
  <cellStyles count="4">
    <cellStyle name="Comma 2" xfId="3"/>
    <cellStyle name="Normal" xfId="0" builtinId="0"/>
    <cellStyle name="Normal 7" xfId="1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1"/>
  <sheetViews>
    <sheetView tabSelected="1" topLeftCell="A7" workbookViewId="0">
      <selection activeCell="H27" sqref="H27"/>
    </sheetView>
  </sheetViews>
  <sheetFormatPr defaultRowHeight="15" x14ac:dyDescent="0.25"/>
  <cols>
    <col min="1" max="1" width="9.33203125" style="13"/>
    <col min="2" max="2" width="65.33203125" style="13" customWidth="1"/>
    <col min="3" max="3" width="5" style="24" bestFit="1" customWidth="1"/>
    <col min="4" max="4" width="7" style="24" bestFit="1" customWidth="1"/>
    <col min="5" max="5" width="10.83203125" style="24" bestFit="1" customWidth="1"/>
    <col min="6" max="6" width="11" style="24" bestFit="1" customWidth="1"/>
    <col min="7" max="7" width="14.6640625" style="13" bestFit="1" customWidth="1"/>
    <col min="8" max="8" width="16.83203125" style="13" bestFit="1" customWidth="1"/>
    <col min="9" max="9" width="16" style="13" customWidth="1"/>
    <col min="10" max="10" width="15.6640625" style="13" customWidth="1"/>
    <col min="11" max="16384" width="9.33203125" style="13"/>
  </cols>
  <sheetData>
    <row r="1" spans="1:8" ht="18.75" x14ac:dyDescent="0.25">
      <c r="A1" s="12"/>
      <c r="B1" s="12"/>
      <c r="C1" s="12"/>
      <c r="D1" s="12"/>
      <c r="E1" s="12"/>
      <c r="F1" s="12"/>
      <c r="G1" s="12"/>
    </row>
    <row r="2" spans="1:8" ht="17.25" customHeight="1" x14ac:dyDescent="0.3">
      <c r="A2" s="30" t="s">
        <v>0</v>
      </c>
      <c r="B2" s="30"/>
      <c r="C2" s="30"/>
      <c r="D2" s="30"/>
      <c r="E2" s="30"/>
      <c r="F2" s="30"/>
      <c r="G2" s="30"/>
      <c r="H2" s="30"/>
    </row>
    <row r="3" spans="1:8" ht="16.5" customHeight="1" x14ac:dyDescent="0.35">
      <c r="A3" s="31" t="s">
        <v>1</v>
      </c>
      <c r="B3" s="31"/>
      <c r="C3" s="1"/>
      <c r="D3" s="1"/>
      <c r="E3" s="1"/>
      <c r="F3" s="1"/>
      <c r="G3" s="2" t="s">
        <v>2</v>
      </c>
    </row>
    <row r="4" spans="1:8" ht="15.75" customHeight="1" x14ac:dyDescent="0.35">
      <c r="A4" s="32" t="s">
        <v>59</v>
      </c>
      <c r="B4" s="32"/>
      <c r="C4" s="32"/>
      <c r="D4" s="32"/>
      <c r="E4" s="32"/>
      <c r="F4" s="32"/>
      <c r="G4" s="32"/>
      <c r="H4" s="32"/>
    </row>
    <row r="5" spans="1:8" ht="18.75" x14ac:dyDescent="0.3">
      <c r="A5" s="33" t="s">
        <v>3</v>
      </c>
      <c r="B5" s="33"/>
      <c r="C5" s="33"/>
      <c r="D5" s="33"/>
      <c r="E5" s="33"/>
      <c r="F5" s="33"/>
      <c r="G5" s="33"/>
      <c r="H5" s="33"/>
    </row>
    <row r="6" spans="1:8" x14ac:dyDescent="0.25">
      <c r="A6" s="3" t="s">
        <v>4</v>
      </c>
      <c r="B6" s="3" t="s">
        <v>5</v>
      </c>
      <c r="C6" s="34" t="s">
        <v>6</v>
      </c>
      <c r="D6" s="34"/>
      <c r="E6" s="34"/>
      <c r="F6" s="34"/>
      <c r="G6" s="34"/>
      <c r="H6" s="34"/>
    </row>
    <row r="7" spans="1:8" ht="25.5" customHeight="1" x14ac:dyDescent="0.25">
      <c r="A7" s="4" t="s">
        <v>7</v>
      </c>
      <c r="B7" s="4" t="s">
        <v>8</v>
      </c>
      <c r="C7" s="4" t="s">
        <v>9</v>
      </c>
      <c r="D7" s="4" t="s">
        <v>10</v>
      </c>
      <c r="E7" s="5" t="s">
        <v>11</v>
      </c>
      <c r="F7" s="5" t="s">
        <v>12</v>
      </c>
      <c r="G7" s="4" t="s">
        <v>13</v>
      </c>
      <c r="H7" s="14" t="s">
        <v>14</v>
      </c>
    </row>
    <row r="8" spans="1:8" x14ac:dyDescent="0.25">
      <c r="A8" s="6" t="s">
        <v>15</v>
      </c>
      <c r="B8" s="7" t="s">
        <v>16</v>
      </c>
      <c r="C8" s="7" t="s">
        <v>17</v>
      </c>
      <c r="D8" s="8" t="s">
        <v>18</v>
      </c>
      <c r="E8" s="8" t="s">
        <v>19</v>
      </c>
      <c r="F8" s="8" t="s">
        <v>20</v>
      </c>
      <c r="G8" s="8" t="s">
        <v>21</v>
      </c>
      <c r="H8" s="8" t="s">
        <v>22</v>
      </c>
    </row>
    <row r="9" spans="1:8" x14ac:dyDescent="0.25">
      <c r="A9" s="6">
        <v>1</v>
      </c>
      <c r="B9" s="15" t="s">
        <v>23</v>
      </c>
      <c r="C9" s="9" t="s">
        <v>24</v>
      </c>
      <c r="D9" s="9">
        <v>82</v>
      </c>
      <c r="E9" s="9">
        <v>536.4</v>
      </c>
      <c r="F9" s="9">
        <f>+D9*E9</f>
        <v>43984.799999999996</v>
      </c>
      <c r="G9" s="10">
        <f t="shared" ref="G9:G26" si="0">+$H$27/$F$27*E9</f>
        <v>0</v>
      </c>
      <c r="H9" s="16">
        <f>+D9*G9</f>
        <v>0</v>
      </c>
    </row>
    <row r="10" spans="1:8" x14ac:dyDescent="0.25">
      <c r="A10" s="6">
        <v>2</v>
      </c>
      <c r="B10" s="15" t="s">
        <v>25</v>
      </c>
      <c r="C10" s="9" t="s">
        <v>24</v>
      </c>
      <c r="D10" s="9">
        <v>20</v>
      </c>
      <c r="E10" s="9">
        <v>332</v>
      </c>
      <c r="F10" s="9">
        <f t="shared" ref="F10:F26" si="1">+D10*E10</f>
        <v>6640</v>
      </c>
      <c r="G10" s="10">
        <f t="shared" si="0"/>
        <v>0</v>
      </c>
      <c r="H10" s="16">
        <f>+D10*G10</f>
        <v>0</v>
      </c>
    </row>
    <row r="11" spans="1:8" x14ac:dyDescent="0.25">
      <c r="A11" s="6">
        <v>3</v>
      </c>
      <c r="B11" s="15" t="s">
        <v>26</v>
      </c>
      <c r="C11" s="9" t="s">
        <v>24</v>
      </c>
      <c r="D11" s="9">
        <v>1</v>
      </c>
      <c r="E11" s="9">
        <v>441.34</v>
      </c>
      <c r="F11" s="9">
        <f>+D11*E11</f>
        <v>441.34</v>
      </c>
      <c r="G11" s="10">
        <f t="shared" si="0"/>
        <v>0</v>
      </c>
      <c r="H11" s="16">
        <f>+D11*G11</f>
        <v>0</v>
      </c>
    </row>
    <row r="12" spans="1:8" x14ac:dyDescent="0.25">
      <c r="A12" s="6">
        <v>4</v>
      </c>
      <c r="B12" s="15" t="s">
        <v>27</v>
      </c>
      <c r="C12" s="9" t="s">
        <v>24</v>
      </c>
      <c r="D12" s="9">
        <v>170</v>
      </c>
      <c r="E12" s="9">
        <v>121.6</v>
      </c>
      <c r="F12" s="9">
        <f t="shared" si="1"/>
        <v>20672</v>
      </c>
      <c r="G12" s="10">
        <f t="shared" si="0"/>
        <v>0</v>
      </c>
      <c r="H12" s="16">
        <f>+D12*G12</f>
        <v>0</v>
      </c>
    </row>
    <row r="13" spans="1:8" x14ac:dyDescent="0.25">
      <c r="A13" s="6">
        <v>5</v>
      </c>
      <c r="B13" s="15" t="s">
        <v>28</v>
      </c>
      <c r="C13" s="9" t="s">
        <v>24</v>
      </c>
      <c r="D13" s="9">
        <v>13</v>
      </c>
      <c r="E13" s="9">
        <v>125.28</v>
      </c>
      <c r="F13" s="9">
        <f t="shared" si="1"/>
        <v>1628.64</v>
      </c>
      <c r="G13" s="10">
        <f t="shared" si="0"/>
        <v>0</v>
      </c>
      <c r="H13" s="16">
        <f t="shared" ref="H13:H26" si="2">+D13*G13</f>
        <v>0</v>
      </c>
    </row>
    <row r="14" spans="1:8" x14ac:dyDescent="0.25">
      <c r="A14" s="6">
        <v>6</v>
      </c>
      <c r="B14" s="15" t="s">
        <v>29</v>
      </c>
      <c r="C14" s="9" t="s">
        <v>24</v>
      </c>
      <c r="D14" s="9">
        <v>60</v>
      </c>
      <c r="E14" s="9">
        <v>151.84</v>
      </c>
      <c r="F14" s="9">
        <f t="shared" si="1"/>
        <v>9110.4</v>
      </c>
      <c r="G14" s="10">
        <f t="shared" si="0"/>
        <v>0</v>
      </c>
      <c r="H14" s="16">
        <f t="shared" si="2"/>
        <v>0</v>
      </c>
    </row>
    <row r="15" spans="1:8" x14ac:dyDescent="0.25">
      <c r="A15" s="6">
        <v>7</v>
      </c>
      <c r="B15" s="15" t="s">
        <v>30</v>
      </c>
      <c r="C15" s="9" t="s">
        <v>24</v>
      </c>
      <c r="D15" s="9">
        <v>2</v>
      </c>
      <c r="E15" s="9">
        <v>202.94</v>
      </c>
      <c r="F15" s="9">
        <f t="shared" si="1"/>
        <v>405.88</v>
      </c>
      <c r="G15" s="10">
        <f t="shared" si="0"/>
        <v>0</v>
      </c>
      <c r="H15" s="16">
        <f t="shared" si="2"/>
        <v>0</v>
      </c>
    </row>
    <row r="16" spans="1:8" x14ac:dyDescent="0.25">
      <c r="A16" s="6">
        <v>8</v>
      </c>
      <c r="B16" s="15" t="s">
        <v>31</v>
      </c>
      <c r="C16" s="9" t="s">
        <v>24</v>
      </c>
      <c r="D16" s="9">
        <v>1</v>
      </c>
      <c r="E16" s="9">
        <v>242.08</v>
      </c>
      <c r="F16" s="9">
        <f t="shared" si="1"/>
        <v>242.08</v>
      </c>
      <c r="G16" s="10">
        <f t="shared" si="0"/>
        <v>0</v>
      </c>
      <c r="H16" s="16">
        <f t="shared" si="2"/>
        <v>0</v>
      </c>
    </row>
    <row r="17" spans="1:9" x14ac:dyDescent="0.25">
      <c r="A17" s="6">
        <v>9</v>
      </c>
      <c r="B17" s="15" t="s">
        <v>32</v>
      </c>
      <c r="C17" s="9" t="s">
        <v>24</v>
      </c>
      <c r="D17" s="9">
        <v>1</v>
      </c>
      <c r="E17" s="9">
        <v>62.8</v>
      </c>
      <c r="F17" s="9">
        <f t="shared" si="1"/>
        <v>62.8</v>
      </c>
      <c r="G17" s="10">
        <f t="shared" si="0"/>
        <v>0</v>
      </c>
      <c r="H17" s="16">
        <f t="shared" si="2"/>
        <v>0</v>
      </c>
    </row>
    <row r="18" spans="1:9" x14ac:dyDescent="0.25">
      <c r="A18" s="6">
        <v>10</v>
      </c>
      <c r="B18" s="15" t="s">
        <v>33</v>
      </c>
      <c r="C18" s="9" t="s">
        <v>24</v>
      </c>
      <c r="D18" s="9">
        <v>75</v>
      </c>
      <c r="E18" s="9">
        <v>80</v>
      </c>
      <c r="F18" s="9">
        <f t="shared" si="1"/>
        <v>6000</v>
      </c>
      <c r="G18" s="10">
        <f t="shared" si="0"/>
        <v>0</v>
      </c>
      <c r="H18" s="16">
        <f t="shared" si="2"/>
        <v>0</v>
      </c>
    </row>
    <row r="19" spans="1:9" x14ac:dyDescent="0.25">
      <c r="A19" s="6">
        <v>11</v>
      </c>
      <c r="B19" s="15" t="s">
        <v>34</v>
      </c>
      <c r="C19" s="9" t="s">
        <v>24</v>
      </c>
      <c r="D19" s="9">
        <v>75</v>
      </c>
      <c r="E19" s="9">
        <v>117.2</v>
      </c>
      <c r="F19" s="9">
        <f t="shared" si="1"/>
        <v>8790</v>
      </c>
      <c r="G19" s="10">
        <f t="shared" si="0"/>
        <v>0</v>
      </c>
      <c r="H19" s="16">
        <f t="shared" si="2"/>
        <v>0</v>
      </c>
    </row>
    <row r="20" spans="1:9" x14ac:dyDescent="0.25">
      <c r="A20" s="6">
        <v>12</v>
      </c>
      <c r="B20" s="15" t="s">
        <v>35</v>
      </c>
      <c r="C20" s="9" t="s">
        <v>24</v>
      </c>
      <c r="D20" s="9">
        <v>5</v>
      </c>
      <c r="E20" s="9">
        <v>54</v>
      </c>
      <c r="F20" s="9">
        <f t="shared" si="1"/>
        <v>270</v>
      </c>
      <c r="G20" s="10">
        <f t="shared" si="0"/>
        <v>0</v>
      </c>
      <c r="H20" s="16">
        <f t="shared" si="2"/>
        <v>0</v>
      </c>
    </row>
    <row r="21" spans="1:9" x14ac:dyDescent="0.25">
      <c r="A21" s="6">
        <v>13</v>
      </c>
      <c r="B21" s="15" t="s">
        <v>36</v>
      </c>
      <c r="C21" s="9" t="s">
        <v>24</v>
      </c>
      <c r="D21" s="9">
        <v>7</v>
      </c>
      <c r="E21" s="9">
        <v>88</v>
      </c>
      <c r="F21" s="9">
        <f t="shared" si="1"/>
        <v>616</v>
      </c>
      <c r="G21" s="10">
        <f t="shared" si="0"/>
        <v>0</v>
      </c>
      <c r="H21" s="16">
        <f t="shared" si="2"/>
        <v>0</v>
      </c>
    </row>
    <row r="22" spans="1:9" x14ac:dyDescent="0.25">
      <c r="A22" s="6">
        <v>14</v>
      </c>
      <c r="B22" s="15" t="s">
        <v>37</v>
      </c>
      <c r="C22" s="9" t="s">
        <v>38</v>
      </c>
      <c r="D22" s="9">
        <v>53</v>
      </c>
      <c r="E22" s="9">
        <v>36</v>
      </c>
      <c r="F22" s="9">
        <f t="shared" si="1"/>
        <v>1908</v>
      </c>
      <c r="G22" s="10">
        <f t="shared" si="0"/>
        <v>0</v>
      </c>
      <c r="H22" s="16">
        <f t="shared" si="2"/>
        <v>0</v>
      </c>
    </row>
    <row r="23" spans="1:9" x14ac:dyDescent="0.25">
      <c r="A23" s="6">
        <v>15</v>
      </c>
      <c r="B23" s="15" t="s">
        <v>39</v>
      </c>
      <c r="C23" s="9" t="s">
        <v>38</v>
      </c>
      <c r="D23" s="9">
        <v>53</v>
      </c>
      <c r="E23" s="9">
        <v>69.599999999999994</v>
      </c>
      <c r="F23" s="9">
        <f t="shared" si="1"/>
        <v>3688.7999999999997</v>
      </c>
      <c r="G23" s="10">
        <f t="shared" si="0"/>
        <v>0</v>
      </c>
      <c r="H23" s="16">
        <f t="shared" si="2"/>
        <v>0</v>
      </c>
    </row>
    <row r="24" spans="1:9" x14ac:dyDescent="0.25">
      <c r="A24" s="6">
        <v>16</v>
      </c>
      <c r="B24" s="15" t="s">
        <v>40</v>
      </c>
      <c r="C24" s="9" t="s">
        <v>38</v>
      </c>
      <c r="D24" s="9">
        <v>53</v>
      </c>
      <c r="E24" s="9">
        <v>144</v>
      </c>
      <c r="F24" s="9">
        <f t="shared" si="1"/>
        <v>7632</v>
      </c>
      <c r="G24" s="10">
        <f t="shared" si="0"/>
        <v>0</v>
      </c>
      <c r="H24" s="16">
        <f t="shared" si="2"/>
        <v>0</v>
      </c>
    </row>
    <row r="25" spans="1:9" x14ac:dyDescent="0.25">
      <c r="A25" s="6">
        <v>17</v>
      </c>
      <c r="B25" s="15" t="s">
        <v>41</v>
      </c>
      <c r="C25" s="9" t="s">
        <v>38</v>
      </c>
      <c r="D25" s="9">
        <v>53</v>
      </c>
      <c r="E25" s="9">
        <v>14.4</v>
      </c>
      <c r="F25" s="9">
        <f t="shared" si="1"/>
        <v>763.2</v>
      </c>
      <c r="G25" s="10">
        <f t="shared" si="0"/>
        <v>0</v>
      </c>
      <c r="H25" s="16">
        <f t="shared" si="2"/>
        <v>0</v>
      </c>
    </row>
    <row r="26" spans="1:9" x14ac:dyDescent="0.25">
      <c r="A26" s="6">
        <v>18</v>
      </c>
      <c r="B26" s="15" t="s">
        <v>42</v>
      </c>
      <c r="C26" s="9" t="s">
        <v>43</v>
      </c>
      <c r="D26" s="9">
        <v>10087</v>
      </c>
      <c r="E26" s="9">
        <v>1</v>
      </c>
      <c r="F26" s="9">
        <f t="shared" si="1"/>
        <v>10087</v>
      </c>
      <c r="G26" s="10">
        <f t="shared" si="0"/>
        <v>0</v>
      </c>
      <c r="H26" s="16">
        <f t="shared" si="2"/>
        <v>0</v>
      </c>
    </row>
    <row r="27" spans="1:9" ht="18.75" customHeight="1" x14ac:dyDescent="0.25">
      <c r="A27" s="6">
        <v>19</v>
      </c>
      <c r="B27" s="17" t="s">
        <v>44</v>
      </c>
      <c r="C27" s="18"/>
      <c r="D27" s="19"/>
      <c r="E27" s="19"/>
      <c r="F27" s="19">
        <f>SUM(F9:F26)</f>
        <v>122942.93999999999</v>
      </c>
      <c r="G27" s="11"/>
      <c r="H27" s="26"/>
      <c r="I27" s="20" t="s">
        <v>45</v>
      </c>
    </row>
    <row r="28" spans="1:9" x14ac:dyDescent="0.25">
      <c r="A28" s="21"/>
      <c r="B28" s="22" t="s">
        <v>46</v>
      </c>
      <c r="C28" s="27"/>
      <c r="D28" s="28"/>
      <c r="E28" s="28"/>
      <c r="F28" s="28"/>
      <c r="G28" s="28"/>
      <c r="H28" s="29"/>
    </row>
    <row r="29" spans="1:9" x14ac:dyDescent="0.25">
      <c r="A29" s="23" t="s">
        <v>47</v>
      </c>
    </row>
    <row r="30" spans="1:9" ht="15" customHeight="1" x14ac:dyDescent="0.25">
      <c r="A30" s="13">
        <v>1</v>
      </c>
      <c r="B30" s="35" t="s">
        <v>48</v>
      </c>
      <c r="C30" s="35"/>
      <c r="D30" s="35"/>
      <c r="E30" s="35"/>
      <c r="F30" s="35"/>
      <c r="G30" s="35"/>
      <c r="H30" s="35"/>
    </row>
    <row r="31" spans="1:9" ht="15" customHeight="1" x14ac:dyDescent="0.25">
      <c r="A31" s="13">
        <v>2</v>
      </c>
      <c r="B31" s="35" t="s">
        <v>49</v>
      </c>
      <c r="C31" s="35"/>
      <c r="D31" s="35"/>
      <c r="E31" s="35"/>
      <c r="F31" s="35"/>
      <c r="G31" s="35"/>
      <c r="H31" s="35"/>
    </row>
    <row r="32" spans="1:9" ht="27.75" customHeight="1" x14ac:dyDescent="0.25">
      <c r="A32" s="13">
        <v>3</v>
      </c>
      <c r="B32" s="35" t="s">
        <v>50</v>
      </c>
      <c r="C32" s="35"/>
      <c r="D32" s="35"/>
      <c r="E32" s="35"/>
      <c r="F32" s="35"/>
      <c r="G32" s="35"/>
      <c r="H32" s="35"/>
    </row>
    <row r="33" spans="1:8" ht="25.5" customHeight="1" x14ac:dyDescent="0.25">
      <c r="A33" s="13">
        <v>4</v>
      </c>
      <c r="B33" s="35" t="s">
        <v>51</v>
      </c>
      <c r="C33" s="35"/>
      <c r="D33" s="35"/>
      <c r="E33" s="35"/>
      <c r="F33" s="35"/>
      <c r="G33" s="35"/>
      <c r="H33" s="35"/>
    </row>
    <row r="34" spans="1:8" ht="15" customHeight="1" x14ac:dyDescent="0.25">
      <c r="A34" s="13">
        <v>5</v>
      </c>
      <c r="B34" s="36" t="s">
        <v>52</v>
      </c>
      <c r="C34" s="36"/>
      <c r="D34" s="36"/>
      <c r="E34" s="36"/>
      <c r="F34" s="36"/>
      <c r="G34" s="36"/>
      <c r="H34" s="36"/>
    </row>
    <row r="35" spans="1:8" ht="15" customHeight="1" x14ac:dyDescent="0.25">
      <c r="A35" s="13">
        <v>6</v>
      </c>
      <c r="B35" s="35" t="s">
        <v>53</v>
      </c>
      <c r="C35" s="35"/>
      <c r="D35" s="35"/>
      <c r="E35" s="35"/>
      <c r="F35" s="35"/>
      <c r="G35" s="35"/>
      <c r="H35" s="35"/>
    </row>
    <row r="36" spans="1:8" ht="15" customHeight="1" x14ac:dyDescent="0.25">
      <c r="A36" s="13">
        <v>7</v>
      </c>
      <c r="B36" s="35" t="s">
        <v>54</v>
      </c>
      <c r="C36" s="35"/>
      <c r="D36" s="35"/>
      <c r="E36" s="35"/>
      <c r="F36" s="35"/>
      <c r="G36" s="35"/>
      <c r="H36" s="35"/>
    </row>
    <row r="37" spans="1:8" hidden="1" x14ac:dyDescent="0.25">
      <c r="A37" s="25" t="s">
        <v>55</v>
      </c>
    </row>
    <row r="38" spans="1:8" hidden="1" x14ac:dyDescent="0.25">
      <c r="A38" s="13">
        <v>1</v>
      </c>
      <c r="B38" s="25" t="s">
        <v>56</v>
      </c>
    </row>
    <row r="39" spans="1:8" hidden="1" x14ac:dyDescent="0.25">
      <c r="A39" s="13">
        <v>2</v>
      </c>
      <c r="B39" s="25" t="s">
        <v>57</v>
      </c>
    </row>
    <row r="40" spans="1:8" hidden="1" x14ac:dyDescent="0.25">
      <c r="A40" s="13">
        <v>3</v>
      </c>
      <c r="B40" s="25" t="s">
        <v>58</v>
      </c>
    </row>
    <row r="41" spans="1:8" hidden="1" x14ac:dyDescent="0.25">
      <c r="A41" s="13">
        <v>4</v>
      </c>
    </row>
  </sheetData>
  <sheetProtection algorithmName="SHA-512" hashValue="J9RzDIKoUB7NiyX4xHSQZUiopY9FmMrLcFyqjvv5ylSZlzsE1nj5hVOtlJLsFIRCu5wsk7zE/cbp4Ttdeo8z+g==" saltValue="KL0oXDI4jV4tZCWTaD5c8A==" spinCount="100000" sheet="1" objects="1" scenarios="1" selectLockedCells="1"/>
  <mergeCells count="13">
    <mergeCell ref="B36:H36"/>
    <mergeCell ref="B30:H30"/>
    <mergeCell ref="B31:H31"/>
    <mergeCell ref="B32:H32"/>
    <mergeCell ref="B33:H33"/>
    <mergeCell ref="B34:H34"/>
    <mergeCell ref="B35:H35"/>
    <mergeCell ref="C28:H28"/>
    <mergeCell ref="A2:H2"/>
    <mergeCell ref="A3:B3"/>
    <mergeCell ref="A4:H4"/>
    <mergeCell ref="A5:H5"/>
    <mergeCell ref="C6:H6"/>
  </mergeCells>
  <printOptions horizontalCentered="1" gridLines="1"/>
  <pageMargins left="0.35433070866141736" right="0.23622047244094491" top="1.0236220472440944" bottom="0.53" header="0.55118110236220474" footer="0.2"/>
  <pageSetup scale="85" orientation="landscape" horizontalDpi="4294967295" verticalDpi="4294967295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 Price Bid Sheet- WC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SATYENDRA JAISWAL 6139760</dc:creator>
  <cp:lastModifiedBy>ANSHUMAN SHARMA 6101836</cp:lastModifiedBy>
  <dcterms:created xsi:type="dcterms:W3CDTF">2021-12-23T09:18:27Z</dcterms:created>
  <dcterms:modified xsi:type="dcterms:W3CDTF">2021-12-29T05:27:22Z</dcterms:modified>
</cp:coreProperties>
</file>