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filterPrivacy="1"/>
  <xr:revisionPtr revIDLastSave="0" documentId="8_{CAF5A9A6-052D-4696-A913-0376711D70AE}"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E11" i="1"/>
  <c r="D11" i="1"/>
  <c r="F12" i="1" l="1"/>
  <c r="E12" i="1"/>
  <c r="D12" i="1"/>
  <c r="G12" i="1" s="1"/>
  <c r="G5" i="1"/>
</calcChain>
</file>

<file path=xl/sharedStrings.xml><?xml version="1.0" encoding="utf-8"?>
<sst xmlns="http://schemas.openxmlformats.org/spreadsheetml/2006/main" count="44" uniqueCount="44">
  <si>
    <r>
      <t xml:space="preserve">PRICE BID SHEET FOR LABOUR CONTRACT  - </t>
    </r>
    <r>
      <rPr>
        <b/>
        <sz val="14"/>
        <rFont val="Calibri"/>
        <family val="2"/>
        <scheme val="minor"/>
      </rPr>
      <t>JS  145 REV 02</t>
    </r>
  </si>
  <si>
    <t>ENQUIRY NO :Med/Staff/02/22-23</t>
  </si>
  <si>
    <t>A</t>
  </si>
  <si>
    <t>B</t>
  </si>
  <si>
    <t>C</t>
  </si>
  <si>
    <t>D</t>
  </si>
  <si>
    <t>E</t>
  </si>
  <si>
    <t>F</t>
  </si>
  <si>
    <t>Sl</t>
  </si>
  <si>
    <t xml:space="preserve">Details </t>
  </si>
  <si>
    <t>Unskilled Worker</t>
  </si>
  <si>
    <t>Semi skilled Worker</t>
  </si>
  <si>
    <t xml:space="preserve"> Skilled Worker</t>
  </si>
  <si>
    <t xml:space="preserve">TOTAL </t>
  </si>
  <si>
    <t xml:space="preserve">No of Man Days  requirted in the Contract Period  </t>
  </si>
  <si>
    <t>Minimum Wage rate per man day ( as notified in Feb 21 by UP state govt)</t>
  </si>
  <si>
    <r>
      <t xml:space="preserve">Minimum Wage rate per man day ( as notified in Feb 21 by UP state govt) which covers statutory wages  PF,EDLI,ESI etc  but does not include Bonus,EL enchasment if any,Uniform ,Safety PPE and Insurance.
</t>
    </r>
    <r>
      <rPr>
        <b/>
        <sz val="11"/>
        <color theme="1"/>
        <rFont val="Calibri"/>
        <family val="2"/>
        <scheme val="minor"/>
      </rPr>
      <t>Quoted rate must not be below this rate otherwise the bid will be disqualified.</t>
    </r>
  </si>
  <si>
    <t xml:space="preserve">Quoted rate </t>
  </si>
  <si>
    <t>4(a)</t>
  </si>
  <si>
    <t>In Figures ( To be quoted by Bidder)</t>
  </si>
  <si>
    <t>4(b)</t>
  </si>
  <si>
    <t>In Words</t>
  </si>
  <si>
    <t>Total contract value excluding Bonus,  Encashment and PVC.</t>
  </si>
  <si>
    <t xml:space="preserve">In addition to the wage bill, the following Contractors obligations  to be borne by the Contractor shall be reimbursible by BHEL on production of the relevant documents: </t>
  </si>
  <si>
    <t>The payment of Bonus Act , 1965 at present provides for a minimum bonus of 8.33 % of wages. The salary limited fixed for eligibility purposes is Rs. 7000 per month and payment is subject to the stipulation that the bonus payable to employees drawing wages or salary not exceeded to Rs. 21000 per month would be calculated as if their salary or wages is Rs. 7000 per month. Any change in Act/Rule shall be abided by.
The Bonus will be paid to the worker by contractor and same will be reimbursed to contractor at the time of final settlement of Contract on proof of payment to Worker.</t>
  </si>
  <si>
    <t xml:space="preserve">For every 20 working days worked, one paid leave will be payable by the Contractor.  Unavailed portion of the Earned Leave will be paid to the Worker by Contractor and same will be reimbursed Contractor at the time of final settlement of the Contract.
Guidelines  as per factories Act 1948 &amp; U P factories Rules 1950 should be strictly observed  with  regard  to  crediting /  availing of  leave of  absence.  Register  as prescribed under the said rules should be maintained by the contractor. Contractor will submit statement of paid leave of each employee every month along with bill as per format enclosed at Annexure X  of GTC.
</t>
  </si>
  <si>
    <t xml:space="preserve">Calculation of per man day rate is firm during the currency of contract except the PVC amount ( for change of wages plus existing statuary pay ).  PVC amount will be payable in case of increase of minimum wages along with the statutory pay ( like PF, ESI, EDLI etc ) . For increase/decrease of every Rs. 1.00 in  the minimum wage of Government of UP , the wage rate quoted by Bidder shall be increased/decreased by Rs. 1.1626. PVC clause is based on PF Employer Contribution 12.00 % , ESI Employer Contribution 3.25 % and EDLI Employer Contribution 1.01 %. </t>
  </si>
  <si>
    <t>Note</t>
  </si>
  <si>
    <t>(i)</t>
  </si>
  <si>
    <t xml:space="preserve"> I / We are  aware that we shall be paid GST extra,  as per extant act , and after verification of the same on GSTN portal.</t>
  </si>
  <si>
    <t>(ii)</t>
  </si>
  <si>
    <t xml:space="preserve">  I / We have submitted our quote Per Manday Charge in Rs.  inclusive of Minimum Wage as per UP Govt , PF, EDLI  , ESI , Uniform , Safety PPE and Insurance as per Tender Condition in Sl no 4(a)  only .   I / We are aware that the quoted  mandays shall  be considered  by BHEL only.  We are aware that our offer will be rejected , if Price is quoted in any other format other than the Excel Sheet enclosed to the NIT . </t>
  </si>
  <si>
    <t>(iii)</t>
  </si>
  <si>
    <t xml:space="preserve">  I / We are aware that the L1 bidder will be decided on total Cost to BHEL .</t>
  </si>
  <si>
    <t>(v)</t>
  </si>
  <si>
    <t xml:space="preserve">  I / We are aware that , in the course of evaluation, if more than one bidder happen to occupy L-1 status and the order is to be placed on a single vendor, effective L-1 will be decided by soliciting discounts ( wherever feasible ) from the respective L1 bidders.  In case more than one bidder happen to occupy the L1 status even after soliciting discounts,  the L1 bidder shall be decided by, a toss / draw of lots,  in the presence of the respective L1 bidder(s).  BHEL’s decision in such situations shall be final and binding.  </t>
  </si>
  <si>
    <t>(vi)</t>
  </si>
  <si>
    <t xml:space="preserve">  I / We are aware that the number of  labour required, at a given point of time, will vary, and that we shall deploy the labour accordingly, as per advice of executing department in line with tender terms and condition.</t>
  </si>
  <si>
    <t>(vii)</t>
  </si>
  <si>
    <t xml:space="preserve"> I / We are aware that Month will be counted as 23 days.</t>
  </si>
  <si>
    <r>
      <t xml:space="preserve">I / we have read the terms and conditions of the Contract ,  our contractual obligations towards execution of the Contract as per the NIT,  are aware of  the prevailing applicable minimum wages of the Government of UP, we know of  all obligations to be performed  by us under the contract. </t>
    </r>
    <r>
      <rPr>
        <sz val="11"/>
        <color theme="1"/>
        <rFont val="Calibri"/>
        <family val="2"/>
        <scheme val="minor"/>
      </rPr>
      <t xml:space="preserve">  </t>
    </r>
  </si>
  <si>
    <t xml:space="preserve">I / we agree that  BHEL reserves the right to reject our offer if quoted by us are unreasonable , and that the decision of BHEL shall be binding on us. </t>
  </si>
  <si>
    <t xml:space="preserve">( Signature and Seal of the Contractor ) </t>
  </si>
  <si>
    <t>NOTE: VALIDATION /CHECK IS REQUIRED IN CELL  D10 , E10 , F10 THAT VALUE IS ALLOWED MORE THAN VALUE GIVEN IN CELL D9 , E9 AND F9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</si>
</sst>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4"/>
      <name val="Calibri"/>
      <family val="2"/>
      <scheme val="minor"/>
    </font>
    <font>
      <b/>
      <sz val="12"/>
      <color theme="1"/>
      <name val="Calibri"/>
      <family val="2"/>
      <scheme val="minor"/>
    </font>
    <font>
      <sz val="11"/>
      <name val="Calibri"/>
      <family val="2"/>
      <scheme val="minor"/>
    </font>
    <font>
      <b/>
      <sz val="10"/>
      <color rgb="FFFF0000"/>
      <name val="Calibri"/>
      <family val="2"/>
      <scheme val="minor"/>
    </font>
    <font>
      <b/>
      <sz val="11"/>
      <color rgb="FFFF0000"/>
      <name val="Calibri"/>
      <family val="2"/>
      <scheme val="minor"/>
    </font>
    <font>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0" fillId="0" borderId="4" xfId="0" applyBorder="1" applyProtection="1"/>
    <xf numFmtId="0" fontId="0" fillId="0" borderId="4" xfId="0" applyBorder="1"/>
    <xf numFmtId="0" fontId="2" fillId="0" borderId="4" xfId="0" applyFont="1" applyBorder="1" applyAlignment="1" applyProtection="1">
      <alignment horizontal="center"/>
    </xf>
    <xf numFmtId="0" fontId="5" fillId="0" borderId="4" xfId="0" applyFont="1" applyBorder="1" applyAlignment="1" applyProtection="1">
      <alignment horizontal="center"/>
    </xf>
    <xf numFmtId="0" fontId="2" fillId="0" borderId="4" xfId="0" applyFont="1" applyBorder="1" applyAlignment="1">
      <alignment horizontal="center"/>
    </xf>
    <xf numFmtId="0" fontId="2" fillId="0" borderId="4" xfId="0" applyFont="1" applyBorder="1" applyAlignment="1" applyProtection="1">
      <alignment horizontal="center" wrapText="1"/>
    </xf>
    <xf numFmtId="0" fontId="2" fillId="0" borderId="4" xfId="0" applyFont="1" applyFill="1" applyBorder="1" applyAlignment="1" applyProtection="1">
      <alignment horizontal="center" wrapText="1"/>
    </xf>
    <xf numFmtId="0" fontId="0" fillId="0" borderId="4" xfId="0" applyBorder="1" applyAlignment="1" applyProtection="1">
      <alignment horizontal="center"/>
    </xf>
    <xf numFmtId="0" fontId="0" fillId="0" borderId="4" xfId="0" applyBorder="1" applyAlignment="1" applyProtection="1">
      <alignment wrapText="1"/>
    </xf>
    <xf numFmtId="0" fontId="6" fillId="0" borderId="4" xfId="0" applyNumberFormat="1" applyFont="1" applyFill="1" applyBorder="1" applyAlignment="1" applyProtection="1">
      <alignment horizontal="center"/>
      <protection locked="0"/>
    </xf>
    <xf numFmtId="0" fontId="0" fillId="0" borderId="4" xfId="0" applyNumberFormat="1" applyBorder="1" applyAlignment="1">
      <alignment horizontal="center"/>
    </xf>
    <xf numFmtId="0" fontId="0" fillId="0" borderId="4" xfId="0" applyBorder="1"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164" fontId="2" fillId="0" borderId="4" xfId="0" applyNumberFormat="1" applyFont="1" applyBorder="1" applyAlignment="1">
      <alignment horizontal="center" vertical="center"/>
    </xf>
    <xf numFmtId="0" fontId="0" fillId="0" borderId="4" xfId="0" applyBorder="1" applyAlignment="1" applyProtection="1">
      <alignment horizontal="center" vertical="center"/>
    </xf>
    <xf numFmtId="0" fontId="0" fillId="0" borderId="4" xfId="0" applyBorder="1" applyAlignment="1" applyProtection="1">
      <alignment horizontal="left" vertical="center" wrapText="1"/>
    </xf>
    <xf numFmtId="164" fontId="2" fillId="0" borderId="4" xfId="0" applyNumberFormat="1" applyFont="1" applyBorder="1" applyAlignment="1" applyProtection="1">
      <alignment horizontal="center" vertical="center" wrapText="1"/>
    </xf>
    <xf numFmtId="0" fontId="0" fillId="0" borderId="4" xfId="0" applyBorder="1" applyAlignment="1" applyProtection="1">
      <alignment vertical="center"/>
    </xf>
    <xf numFmtId="164" fontId="0" fillId="0" borderId="4" xfId="0" applyNumberFormat="1" applyBorder="1" applyAlignment="1">
      <alignment vertical="center"/>
    </xf>
    <xf numFmtId="0" fontId="0" fillId="0" borderId="4" xfId="0" applyBorder="1" applyAlignment="1" applyProtection="1">
      <alignment horizontal="center" vertical="top"/>
    </xf>
    <xf numFmtId="0" fontId="0" fillId="0" borderId="4" xfId="0" applyBorder="1" applyAlignment="1" applyProtection="1">
      <alignment vertical="top"/>
    </xf>
    <xf numFmtId="0" fontId="7" fillId="0" borderId="1" xfId="0" applyFont="1" applyBorder="1" applyAlignment="1" applyProtection="1">
      <alignment vertical="top" wrapText="1"/>
    </xf>
    <xf numFmtId="0" fontId="8" fillId="0" borderId="4" xfId="0" applyFont="1" applyBorder="1" applyAlignment="1" applyProtection="1">
      <alignment vertical="top" wrapText="1"/>
    </xf>
    <xf numFmtId="0" fontId="8" fillId="0" borderId="0" xfId="0" applyFont="1" applyBorder="1" applyAlignment="1" applyProtection="1">
      <alignment vertical="top" wrapText="1"/>
    </xf>
    <xf numFmtId="0" fontId="0" fillId="0" borderId="1" xfId="0" applyBorder="1" applyAlignment="1" applyProtection="1">
      <alignment vertical="center" wrapText="1"/>
    </xf>
    <xf numFmtId="164" fontId="9" fillId="0" borderId="4" xfId="0" applyNumberFormat="1" applyFont="1" applyBorder="1"/>
    <xf numFmtId="0" fontId="6" fillId="0" borderId="4" xfId="0" applyFont="1" applyBorder="1" applyAlignment="1" applyProtection="1">
      <alignment horizontal="center" vertical="top"/>
    </xf>
    <xf numFmtId="0" fontId="1" fillId="0" borderId="0" xfId="0" applyFont="1" applyAlignment="1">
      <alignment wrapText="1"/>
    </xf>
    <xf numFmtId="0" fontId="2" fillId="0" borderId="1" xfId="0" applyFont="1" applyBorder="1" applyAlignment="1" applyProtection="1">
      <alignment horizontal="justify" vertical="top" wrapText="1"/>
    </xf>
    <xf numFmtId="0" fontId="0" fillId="0" borderId="2" xfId="0" applyBorder="1" applyAlignment="1" applyProtection="1">
      <alignment horizontal="justify" vertical="top" wrapText="1"/>
    </xf>
    <xf numFmtId="0" fontId="2" fillId="0" borderId="2" xfId="0" applyFont="1" applyBorder="1" applyAlignment="1" applyProtection="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2" fillId="0" borderId="4" xfId="0" applyFont="1" applyBorder="1" applyProtection="1"/>
    <xf numFmtId="0" fontId="0" fillId="0" borderId="1" xfId="0" applyBorder="1" applyAlignment="1" applyProtection="1">
      <alignment horizontal="justify" vertical="top" wrapText="1"/>
    </xf>
    <xf numFmtId="0" fontId="0" fillId="0" borderId="0" xfId="0" applyAlignment="1">
      <alignment vertical="center"/>
    </xf>
    <xf numFmtId="0" fontId="0" fillId="0" borderId="4" xfId="0" applyBorder="1" applyAlignment="1" applyProtection="1">
      <alignment horizontal="justify" wrapText="1"/>
    </xf>
    <xf numFmtId="0" fontId="7" fillId="0" borderId="0" xfId="0" applyFont="1"/>
    <xf numFmtId="164" fontId="0" fillId="2" borderId="4" xfId="0" applyNumberFormat="1" applyFill="1" applyBorder="1" applyAlignment="1" applyProtection="1">
      <alignment horizontal="center" vertical="center"/>
      <protection locked="0"/>
    </xf>
    <xf numFmtId="2" fontId="0" fillId="0" borderId="1" xfId="0" applyNumberFormat="1" applyBorder="1" applyAlignment="1" applyProtection="1">
      <alignment horizontal="justify" vertical="top" wrapText="1"/>
    </xf>
    <xf numFmtId="2" fontId="0" fillId="0" borderId="2" xfId="0" applyNumberFormat="1" applyBorder="1" applyAlignment="1" applyProtection="1">
      <alignment horizontal="justify" vertical="top" wrapText="1"/>
    </xf>
    <xf numFmtId="2" fontId="0" fillId="0" borderId="3" xfId="0" applyNumberFormat="1" applyBorder="1" applyAlignment="1" applyProtection="1">
      <alignment horizontal="justify" vertical="top" wrapText="1"/>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5" fillId="0" borderId="4" xfId="0" applyFont="1" applyBorder="1" applyAlignment="1" applyProtection="1">
      <alignment horizontal="left"/>
    </xf>
    <xf numFmtId="0" fontId="0" fillId="0" borderId="1"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10" fillId="0" borderId="1" xfId="0" applyFont="1" applyBorder="1" applyAlignment="1" applyProtection="1">
      <alignment horizontal="justify" vertical="top" wrapText="1"/>
    </xf>
    <xf numFmtId="0" fontId="10" fillId="0" borderId="2" xfId="0" applyFont="1" applyBorder="1" applyAlignment="1" applyProtection="1">
      <alignment horizontal="justify" vertical="top" wrapText="1"/>
    </xf>
    <xf numFmtId="0" fontId="10" fillId="0" borderId="3" xfId="0" applyFont="1" applyBorder="1" applyAlignment="1" applyProtection="1">
      <alignment horizontal="justify" vertical="top" wrapText="1"/>
    </xf>
    <xf numFmtId="0" fontId="6" fillId="0" borderId="1" xfId="0" applyFont="1" applyBorder="1" applyAlignment="1" applyProtection="1">
      <alignment horizontal="justify" vertical="top" wrapText="1"/>
    </xf>
    <xf numFmtId="0" fontId="6" fillId="0" borderId="2" xfId="0" applyFont="1" applyBorder="1" applyAlignment="1" applyProtection="1">
      <alignment horizontal="justify" vertical="top" wrapText="1"/>
    </xf>
    <xf numFmtId="0" fontId="6" fillId="0" borderId="3" xfId="0" applyFont="1" applyBorder="1" applyAlignment="1" applyProtection="1">
      <alignment horizontal="justify" vertical="top" wrapText="1"/>
    </xf>
    <xf numFmtId="0" fontId="0" fillId="0" borderId="1" xfId="0" applyFont="1"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3" xfId="0" applyFont="1" applyBorder="1" applyAlignment="1" applyProtection="1">
      <alignment horizontal="justify" vertical="top" wrapText="1"/>
    </xf>
    <xf numFmtId="0" fontId="0" fillId="0" borderId="1"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1" xfId="0" applyBorder="1" applyAlignment="1" applyProtection="1">
      <alignment horizontal="justify" vertical="center" wrapText="1"/>
    </xf>
    <xf numFmtId="0" fontId="0" fillId="0" borderId="2" xfId="0" applyBorder="1" applyAlignment="1" applyProtection="1">
      <alignment horizontal="justify" vertical="center" wrapText="1"/>
    </xf>
    <xf numFmtId="0" fontId="0" fillId="0" borderId="3" xfId="0" applyBorder="1" applyAlignment="1" applyProtection="1">
      <alignment horizontal="justify" vertical="center" wrapText="1"/>
    </xf>
    <xf numFmtId="0" fontId="0" fillId="0" borderId="1" xfId="0" applyBorder="1" applyAlignment="1" applyProtection="1">
      <alignment horizontal="justify" vertical="top" wrapText="1"/>
    </xf>
    <xf numFmtId="0" fontId="0" fillId="0" borderId="2"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1" xfId="0" applyBorder="1" applyAlignment="1" applyProtection="1">
      <alignment horizontal="justify" wrapText="1"/>
    </xf>
    <xf numFmtId="0" fontId="0" fillId="0" borderId="2" xfId="0" applyBorder="1" applyAlignment="1" applyProtection="1">
      <alignment horizontal="justify" wrapText="1"/>
    </xf>
    <xf numFmtId="0" fontId="0" fillId="0" borderId="3" xfId="0" applyBorder="1" applyAlignment="1" applyProtection="1">
      <alignment horizontal="justify" wrapText="1"/>
    </xf>
    <xf numFmtId="0" fontId="0" fillId="0" borderId="5" xfId="0" applyBorder="1" applyAlignment="1" applyProtection="1">
      <alignment horizontal="center"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8" xfId="0" applyBorder="1" applyAlignment="1" applyProtection="1">
      <alignment horizontal="center" wrapText="1"/>
    </xf>
    <xf numFmtId="0" fontId="0" fillId="0" borderId="0" xfId="0"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0" fontId="0" fillId="0" borderId="12" xfId="0" applyBorder="1" applyAlignment="1" applyProtection="1">
      <alignment horizontal="center" wrapText="1"/>
    </xf>
    <xf numFmtId="0" fontId="2" fillId="0" borderId="1" xfId="0" applyFont="1" applyBorder="1" applyAlignment="1" applyProtection="1">
      <alignment horizontal="right" wrapText="1"/>
    </xf>
    <xf numFmtId="0" fontId="2" fillId="0" borderId="2" xfId="0" applyFont="1" applyBorder="1" applyAlignment="1" applyProtection="1">
      <alignment horizontal="right" wrapText="1"/>
    </xf>
    <xf numFmtId="0" fontId="2" fillId="0" borderId="3" xfId="0" applyFont="1" applyBorder="1" applyAlignment="1" applyProtection="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workbookViewId="0">
      <selection activeCell="G10" sqref="G10"/>
    </sheetView>
  </sheetViews>
  <sheetFormatPr defaultRowHeight="15" x14ac:dyDescent="0.25"/>
  <cols>
    <col min="1" max="1" width="5.42578125" bestFit="1" customWidth="1"/>
    <col min="2" max="2" width="58.5703125" customWidth="1"/>
    <col min="3" max="3" width="4.85546875" customWidth="1"/>
    <col min="4" max="4" width="13.5703125" customWidth="1"/>
    <col min="5" max="5" width="17.28515625" customWidth="1"/>
    <col min="6" max="7" width="14.140625" customWidth="1"/>
    <col min="9" max="9" width="9.5703125" bestFit="1" customWidth="1"/>
  </cols>
  <sheetData>
    <row r="1" spans="1:9" ht="18.75" x14ac:dyDescent="0.3">
      <c r="A1" s="45" t="s">
        <v>0</v>
      </c>
      <c r="B1" s="46"/>
      <c r="C1" s="46"/>
      <c r="D1" s="46"/>
      <c r="E1" s="46"/>
      <c r="F1" s="46"/>
      <c r="G1" s="47"/>
    </row>
    <row r="2" spans="1:9" ht="15.75" x14ac:dyDescent="0.25">
      <c r="A2" s="1"/>
      <c r="B2" s="48" t="s">
        <v>1</v>
      </c>
      <c r="C2" s="48"/>
      <c r="D2" s="48"/>
      <c r="E2" s="2"/>
      <c r="F2" s="2"/>
      <c r="G2" s="2"/>
    </row>
    <row r="3" spans="1:9" ht="15.75" x14ac:dyDescent="0.25">
      <c r="A3" s="3" t="s">
        <v>2</v>
      </c>
      <c r="B3" s="4" t="s">
        <v>3</v>
      </c>
      <c r="C3" s="4"/>
      <c r="D3" s="4" t="s">
        <v>4</v>
      </c>
      <c r="E3" s="5" t="s">
        <v>5</v>
      </c>
      <c r="F3" s="5" t="s">
        <v>6</v>
      </c>
      <c r="G3" s="5" t="s">
        <v>7</v>
      </c>
    </row>
    <row r="4" spans="1:9" ht="30" x14ac:dyDescent="0.25">
      <c r="A4" s="3" t="s">
        <v>8</v>
      </c>
      <c r="B4" s="3" t="s">
        <v>9</v>
      </c>
      <c r="C4" s="3"/>
      <c r="D4" s="6" t="s">
        <v>10</v>
      </c>
      <c r="E4" s="6" t="s">
        <v>11</v>
      </c>
      <c r="F4" s="6" t="s">
        <v>12</v>
      </c>
      <c r="G4" s="7" t="s">
        <v>13</v>
      </c>
    </row>
    <row r="5" spans="1:9" x14ac:dyDescent="0.25">
      <c r="A5" s="8">
        <v>1</v>
      </c>
      <c r="B5" s="9" t="s">
        <v>14</v>
      </c>
      <c r="C5" s="1"/>
      <c r="D5" s="10">
        <v>4947</v>
      </c>
      <c r="E5" s="11">
        <v>2328</v>
      </c>
      <c r="F5" s="11">
        <v>0</v>
      </c>
      <c r="G5" s="12">
        <f>SUM(D5:F5)</f>
        <v>7275</v>
      </c>
    </row>
    <row r="6" spans="1:9" x14ac:dyDescent="0.25">
      <c r="A6" s="2"/>
      <c r="B6" s="2"/>
      <c r="C6" s="2"/>
      <c r="D6" s="2"/>
      <c r="E6" s="2"/>
      <c r="F6" s="2"/>
      <c r="G6" s="2"/>
    </row>
    <row r="7" spans="1:9" ht="30" x14ac:dyDescent="0.25">
      <c r="A7" s="13">
        <v>2</v>
      </c>
      <c r="B7" s="14" t="s">
        <v>15</v>
      </c>
      <c r="C7" s="15"/>
      <c r="D7" s="16">
        <v>459.41</v>
      </c>
      <c r="E7" s="16">
        <v>505.36</v>
      </c>
      <c r="F7" s="16">
        <v>551.29999999999995</v>
      </c>
      <c r="G7" s="15"/>
    </row>
    <row r="8" spans="1:9" ht="90" x14ac:dyDescent="0.25">
      <c r="A8" s="17">
        <v>3</v>
      </c>
      <c r="B8" s="18" t="s">
        <v>16</v>
      </c>
      <c r="C8" s="18"/>
      <c r="D8" s="19">
        <v>534.05999999999995</v>
      </c>
      <c r="E8" s="19">
        <v>587.48</v>
      </c>
      <c r="F8" s="19">
        <v>640.89</v>
      </c>
      <c r="G8" s="18"/>
    </row>
    <row r="9" spans="1:9" x14ac:dyDescent="0.25">
      <c r="A9" s="17">
        <v>4</v>
      </c>
      <c r="B9" s="49" t="s">
        <v>17</v>
      </c>
      <c r="C9" s="50"/>
      <c r="D9" s="50"/>
      <c r="E9" s="50"/>
      <c r="F9" s="50"/>
      <c r="G9" s="51"/>
    </row>
    <row r="10" spans="1:9" ht="21.75" customHeight="1" x14ac:dyDescent="0.25">
      <c r="A10" s="17" t="s">
        <v>18</v>
      </c>
      <c r="B10" s="1" t="s">
        <v>19</v>
      </c>
      <c r="C10" s="20"/>
      <c r="D10" s="41"/>
      <c r="E10" s="41"/>
      <c r="F10" s="41"/>
      <c r="G10" s="41"/>
    </row>
    <row r="11" spans="1:9" ht="36" customHeight="1" x14ac:dyDescent="0.25">
      <c r="A11" s="22" t="s">
        <v>20</v>
      </c>
      <c r="B11" s="23" t="s">
        <v>21</v>
      </c>
      <c r="C11" s="23"/>
      <c r="D11" s="24" t="e">
        <f ca="1">+RUP(D10)</f>
        <v>#NAME?</v>
      </c>
      <c r="E11" s="24" t="e">
        <f ca="1">+RUP(E10)</f>
        <v>#NAME?</v>
      </c>
      <c r="F11" s="24" t="e">
        <f ca="1">+RUP(F10)</f>
        <v>#NAME?</v>
      </c>
      <c r="G11" s="25"/>
      <c r="H11" s="26"/>
      <c r="I11" s="26"/>
    </row>
    <row r="12" spans="1:9" x14ac:dyDescent="0.25">
      <c r="A12" s="17">
        <v>5</v>
      </c>
      <c r="B12" s="27" t="s">
        <v>22</v>
      </c>
      <c r="C12" s="20"/>
      <c r="D12" s="21">
        <f>D10*D5</f>
        <v>0</v>
      </c>
      <c r="E12" s="21">
        <f t="shared" ref="E12:F12" si="0">E10*E5</f>
        <v>0</v>
      </c>
      <c r="F12" s="21">
        <f t="shared" si="0"/>
        <v>0</v>
      </c>
      <c r="G12" s="28">
        <f>SUM(D12:F12)</f>
        <v>0</v>
      </c>
    </row>
    <row r="13" spans="1:9" ht="15.75" x14ac:dyDescent="0.25">
      <c r="A13" s="22">
        <v>6</v>
      </c>
      <c r="B13" s="52" t="s">
        <v>23</v>
      </c>
      <c r="C13" s="53"/>
      <c r="D13" s="53"/>
      <c r="E13" s="53"/>
      <c r="F13" s="53"/>
      <c r="G13" s="54"/>
    </row>
    <row r="14" spans="1:9" ht="94.5" customHeight="1" x14ac:dyDescent="0.25">
      <c r="A14" s="29">
        <v>6.1</v>
      </c>
      <c r="B14" s="55" t="s">
        <v>24</v>
      </c>
      <c r="C14" s="56"/>
      <c r="D14" s="56"/>
      <c r="E14" s="56"/>
      <c r="F14" s="56"/>
      <c r="G14" s="57"/>
      <c r="H14" s="30"/>
    </row>
    <row r="15" spans="1:9" ht="86.25" customHeight="1" x14ac:dyDescent="0.25">
      <c r="A15" s="22">
        <v>6.2</v>
      </c>
      <c r="B15" s="58" t="s">
        <v>25</v>
      </c>
      <c r="C15" s="59"/>
      <c r="D15" s="59"/>
      <c r="E15" s="59"/>
      <c r="F15" s="59"/>
      <c r="G15" s="60"/>
    </row>
    <row r="16" spans="1:9" ht="83.25" customHeight="1" x14ac:dyDescent="0.25">
      <c r="A16" s="22">
        <v>6.3</v>
      </c>
      <c r="B16" s="61" t="s">
        <v>26</v>
      </c>
      <c r="C16" s="62"/>
      <c r="D16" s="62"/>
      <c r="E16" s="62"/>
      <c r="F16" s="62"/>
      <c r="G16" s="63"/>
    </row>
    <row r="17" spans="1:7" ht="45" hidden="1" customHeight="1" x14ac:dyDescent="0.25">
      <c r="A17" s="3"/>
      <c r="B17" s="31"/>
      <c r="C17" s="32"/>
      <c r="D17" s="33"/>
      <c r="E17" s="34"/>
      <c r="F17" s="34"/>
      <c r="G17" s="35"/>
    </row>
    <row r="18" spans="1:7" x14ac:dyDescent="0.25">
      <c r="A18" s="36" t="s">
        <v>27</v>
      </c>
      <c r="B18" s="37"/>
      <c r="C18" s="32"/>
      <c r="D18" s="32"/>
      <c r="E18" s="34"/>
      <c r="F18" s="34"/>
      <c r="G18" s="35"/>
    </row>
    <row r="19" spans="1:7" s="38" customFormat="1" ht="29.25" customHeight="1" x14ac:dyDescent="0.25">
      <c r="A19" s="13" t="s">
        <v>28</v>
      </c>
      <c r="B19" s="64" t="s">
        <v>29</v>
      </c>
      <c r="C19" s="65"/>
      <c r="D19" s="65"/>
      <c r="E19" s="65"/>
      <c r="F19" s="65"/>
      <c r="G19" s="66"/>
    </row>
    <row r="20" spans="1:7" ht="70.5" customHeight="1" x14ac:dyDescent="0.25">
      <c r="A20" s="17" t="s">
        <v>30</v>
      </c>
      <c r="B20" s="67" t="s">
        <v>31</v>
      </c>
      <c r="C20" s="68"/>
      <c r="D20" s="68"/>
      <c r="E20" s="68"/>
      <c r="F20" s="68"/>
      <c r="G20" s="69"/>
    </row>
    <row r="21" spans="1:7" ht="19.5" customHeight="1" x14ac:dyDescent="0.25">
      <c r="A21" s="17" t="s">
        <v>32</v>
      </c>
      <c r="B21" s="67" t="s">
        <v>33</v>
      </c>
      <c r="C21" s="68"/>
      <c r="D21" s="68"/>
      <c r="E21" s="68"/>
      <c r="F21" s="68"/>
      <c r="G21" s="69"/>
    </row>
    <row r="22" spans="1:7" ht="66.75" customHeight="1" x14ac:dyDescent="0.25">
      <c r="A22" s="17" t="s">
        <v>34</v>
      </c>
      <c r="B22" s="67" t="s">
        <v>35</v>
      </c>
      <c r="C22" s="68"/>
      <c r="D22" s="68"/>
      <c r="E22" s="68"/>
      <c r="F22" s="68"/>
      <c r="G22" s="69"/>
    </row>
    <row r="23" spans="1:7" ht="35.25" customHeight="1" x14ac:dyDescent="0.25">
      <c r="A23" s="17" t="s">
        <v>36</v>
      </c>
      <c r="B23" s="42" t="s">
        <v>37</v>
      </c>
      <c r="C23" s="43"/>
      <c r="D23" s="43"/>
      <c r="E23" s="43"/>
      <c r="F23" s="43"/>
      <c r="G23" s="44"/>
    </row>
    <row r="24" spans="1:7" ht="26.25" customHeight="1" x14ac:dyDescent="0.25">
      <c r="A24" s="17" t="s">
        <v>38</v>
      </c>
      <c r="B24" s="67" t="s">
        <v>39</v>
      </c>
      <c r="C24" s="68"/>
      <c r="D24" s="68"/>
      <c r="E24" s="68"/>
      <c r="F24" s="68"/>
      <c r="G24" s="69"/>
    </row>
    <row r="25" spans="1:7" ht="3.75" customHeight="1" x14ac:dyDescent="0.25">
      <c r="A25" s="1"/>
      <c r="B25" s="39"/>
      <c r="C25" s="39"/>
      <c r="D25" s="39"/>
      <c r="E25" s="2"/>
      <c r="F25" s="2"/>
      <c r="G25" s="2"/>
    </row>
    <row r="26" spans="1:7" ht="53.25" customHeight="1" x14ac:dyDescent="0.25">
      <c r="A26" s="67" t="s">
        <v>40</v>
      </c>
      <c r="B26" s="68"/>
      <c r="C26" s="68"/>
      <c r="D26" s="68"/>
      <c r="E26" s="68"/>
      <c r="F26" s="68"/>
      <c r="G26" s="69"/>
    </row>
    <row r="27" spans="1:7" ht="30.75" customHeight="1" x14ac:dyDescent="0.25">
      <c r="A27" s="70" t="s">
        <v>41</v>
      </c>
      <c r="B27" s="71"/>
      <c r="C27" s="71"/>
      <c r="D27" s="71"/>
      <c r="E27" s="71"/>
      <c r="F27" s="71"/>
      <c r="G27" s="72"/>
    </row>
    <row r="28" spans="1:7" x14ac:dyDescent="0.25">
      <c r="A28" s="1"/>
      <c r="B28" s="39"/>
      <c r="C28" s="39"/>
      <c r="D28" s="73"/>
      <c r="E28" s="74"/>
      <c r="F28" s="74"/>
      <c r="G28" s="75"/>
    </row>
    <row r="29" spans="1:7" x14ac:dyDescent="0.25">
      <c r="A29" s="1"/>
      <c r="B29" s="39"/>
      <c r="C29" s="39"/>
      <c r="D29" s="76"/>
      <c r="E29" s="77"/>
      <c r="F29" s="77"/>
      <c r="G29" s="78"/>
    </row>
    <row r="30" spans="1:7" x14ac:dyDescent="0.25">
      <c r="A30" s="1"/>
      <c r="B30" s="39"/>
      <c r="C30" s="39"/>
      <c r="D30" s="79"/>
      <c r="E30" s="80"/>
      <c r="F30" s="80"/>
      <c r="G30" s="81"/>
    </row>
    <row r="31" spans="1:7" x14ac:dyDescent="0.25">
      <c r="A31" s="1"/>
      <c r="B31" s="82" t="s">
        <v>42</v>
      </c>
      <c r="C31" s="83"/>
      <c r="D31" s="83"/>
      <c r="E31" s="83"/>
      <c r="F31" s="83"/>
      <c r="G31" s="84"/>
    </row>
    <row r="32" spans="1:7" x14ac:dyDescent="0.25">
      <c r="A32" s="1"/>
      <c r="B32" s="39"/>
      <c r="C32" s="39"/>
      <c r="D32" s="39"/>
      <c r="E32" s="2"/>
      <c r="F32" s="2"/>
      <c r="G32" s="2"/>
    </row>
    <row r="35" spans="2:2" x14ac:dyDescent="0.25">
      <c r="B35" s="40" t="s">
        <v>43</v>
      </c>
    </row>
  </sheetData>
  <sheetProtection algorithmName="SHA-512" hashValue="O4mZvL4x0SyaXPMbs4qAnnp4Dp6db365MmJ37nW5VfnTaAG6LiRHSz+U6s1wAekCfZsCfHLV/RLvDyxCGzEiwA==" saltValue="g8RIu5kGGeWfcNWmbsbxHg==" spinCount="100000" sheet="1" objects="1" scenarios="1"/>
  <mergeCells count="17">
    <mergeCell ref="B24:G24"/>
    <mergeCell ref="A26:G26"/>
    <mergeCell ref="A27:G27"/>
    <mergeCell ref="D28:G30"/>
    <mergeCell ref="B31:G31"/>
    <mergeCell ref="B23:G23"/>
    <mergeCell ref="A1:G1"/>
    <mergeCell ref="B2:D2"/>
    <mergeCell ref="B9:G9"/>
    <mergeCell ref="B13:G13"/>
    <mergeCell ref="B14:G14"/>
    <mergeCell ref="B15:G15"/>
    <mergeCell ref="B16:G16"/>
    <mergeCell ref="B19:G19"/>
    <mergeCell ref="B20:G20"/>
    <mergeCell ref="B21:G21"/>
    <mergeCell ref="B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2022-11-12T10:26:19Z</dcterms:modified>
</cp:coreProperties>
</file>