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20" windowHeight="7370" tabRatio="845"/>
  </bookViews>
  <sheets>
    <sheet name="SUMMARY" sheetId="1" r:id="rId1"/>
    <sheet name="SAFETY VALVE" sheetId="84" state="hidden" r:id="rId2"/>
    <sheet name="80-300" sheetId="36" state="hidden" r:id="rId3"/>
    <sheet name="80-301" sheetId="55" state="hidden" r:id="rId4"/>
    <sheet name="80-303" sheetId="56" state="hidden" r:id="rId5"/>
    <sheet name="80-304" sheetId="57" state="hidden" r:id="rId6"/>
    <sheet name="80-310" sheetId="79" state="hidden" r:id="rId7"/>
    <sheet name="80-312" sheetId="59" state="hidden" r:id="rId8"/>
    <sheet name="80-320" sheetId="60" state="hidden" r:id="rId9"/>
    <sheet name="80-321" sheetId="67" state="hidden" r:id="rId10"/>
    <sheet name="MS DRAIN (2)" sheetId="85" state="hidden" r:id="rId11"/>
    <sheet name="HRH STATUP VENT LINE" sheetId="80" state="hidden" r:id="rId12"/>
    <sheet name="HRH DRAIN" sheetId="81" state="hidden" r:id="rId13"/>
    <sheet name="LPBPDRAIN" sheetId="82" r:id="rId14"/>
    <sheet name="Sheet1" sheetId="83" r:id="rId15"/>
  </sheets>
  <definedNames>
    <definedName name="_xlnm._FilterDatabase" localSheetId="2" hidden="1">'80-300'!$B$5:$AA$47</definedName>
    <definedName name="_xlnm._FilterDatabase" localSheetId="3" hidden="1">'80-301'!$A$5:$AA$74</definedName>
    <definedName name="_xlnm._FilterDatabase" localSheetId="4" hidden="1">'80-303'!$A$5:$N$44</definedName>
    <definedName name="_xlnm._FilterDatabase" localSheetId="5" hidden="1">'80-304'!$D$5:$AC$40</definedName>
    <definedName name="_xlnm._FilterDatabase" localSheetId="6" hidden="1">'80-310'!$A$4:$AA$96</definedName>
    <definedName name="_xlnm._FilterDatabase" localSheetId="7" hidden="1">'80-312'!$B$4:$AA$63</definedName>
    <definedName name="_xlnm._FilterDatabase" localSheetId="8" hidden="1">'80-320'!$A$5:$W$114</definedName>
    <definedName name="_xlnm._FilterDatabase" localSheetId="9" hidden="1">'80-321'!$A$5:$W$33</definedName>
    <definedName name="_xlnm._FilterDatabase" localSheetId="12" hidden="1">'HRH DRAIN'!$A$5:$AB$5</definedName>
    <definedName name="_xlnm._FilterDatabase" localSheetId="11" hidden="1">'HRH STATUP VENT LINE'!$A$6:$AB$6</definedName>
    <definedName name="_xlnm._FilterDatabase" localSheetId="13" hidden="1">LPBPDRAIN!$A$5:$AB$5</definedName>
    <definedName name="_xlnm._FilterDatabase" localSheetId="10" hidden="1">'MS DRAIN (2)'!$B$5:$X$367</definedName>
    <definedName name="_xlnm._FilterDatabase" localSheetId="1" hidden="1">'SAFETY VALVE'!$A$5:$Y$22</definedName>
    <definedName name="_xlnm._FilterDatabase" localSheetId="0" hidden="1">SUMMARY!$A$3:$W$15</definedName>
    <definedName name="_xlnm.Print_Area" localSheetId="8">'80-320'!$A$1:$AF$117</definedName>
    <definedName name="_xlnm.Print_Area" localSheetId="9">'80-321'!$A$1:$AF$34</definedName>
    <definedName name="_xlnm.Print_Area" localSheetId="12">'HRH DRAIN'!$A$1:$AC$117</definedName>
    <definedName name="_xlnm.Print_Area" localSheetId="11">'HRH STATUP VENT LINE'!$A$1:$AC$294</definedName>
    <definedName name="_xlnm.Print_Area" localSheetId="13">LPBPDRAIN!$A$1:$AC$54</definedName>
    <definedName name="_xlnm.Print_Area" localSheetId="10">'MS DRAIN (2)'!$A$1:$AB$370</definedName>
    <definedName name="_xlnm.Print_Area" localSheetId="14">Sheet1!$A$1:$AB$33</definedName>
    <definedName name="_xlnm.Print_Area" localSheetId="0">SUMMARY!$A$1:$AP$25</definedName>
    <definedName name="_xlnm.Print_Titles" localSheetId="8">'80-320'!$1:$6</definedName>
    <definedName name="_xlnm.Print_Titles" localSheetId="0">SUMMARY!$1:$3</definedName>
  </definedNames>
  <calcPr calcId="125725"/>
</workbook>
</file>

<file path=xl/calcChain.xml><?xml version="1.0" encoding="utf-8"?>
<calcChain xmlns="http://schemas.openxmlformats.org/spreadsheetml/2006/main">
  <c r="H12" i="83"/>
  <c r="T368" i="85" l="1"/>
  <c r="S368"/>
  <c r="R368"/>
  <c r="Q368"/>
  <c r="P368"/>
  <c r="Y23" i="57"/>
  <c r="Y40"/>
  <c r="W40" i="55"/>
  <c r="Y25" i="57"/>
  <c r="E64" i="59" l="1"/>
  <c r="U368" i="85"/>
  <c r="V86"/>
  <c r="V87"/>
  <c r="V88"/>
  <c r="V89"/>
  <c r="V90"/>
  <c r="V91"/>
  <c r="V92"/>
  <c r="V93"/>
  <c r="V94"/>
  <c r="V95"/>
  <c r="V96"/>
  <c r="V97"/>
  <c r="V98"/>
  <c r="V99"/>
  <c r="V100"/>
  <c r="V101"/>
  <c r="V107"/>
  <c r="V108"/>
  <c r="V109"/>
  <c r="V110"/>
  <c r="V111"/>
  <c r="V112"/>
  <c r="V113"/>
  <c r="V114"/>
  <c r="V115"/>
  <c r="V116"/>
  <c r="V117"/>
  <c r="V118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6"/>
  <c r="V367"/>
  <c r="V85"/>
  <c r="W59" i="55"/>
  <c r="V368" i="85" l="1"/>
  <c r="W57" i="55"/>
  <c r="W22" i="79" l="1"/>
  <c r="W11"/>
  <c r="Y21" i="57"/>
  <c r="AD368" i="85"/>
  <c r="AC368"/>
  <c r="AB368"/>
  <c r="AA368"/>
  <c r="Z368"/>
  <c r="Y368"/>
  <c r="X368"/>
  <c r="W368"/>
  <c r="O368"/>
  <c r="N368"/>
  <c r="M368"/>
  <c r="L368"/>
  <c r="K368"/>
  <c r="J368"/>
  <c r="I368"/>
  <c r="H368"/>
  <c r="G368"/>
  <c r="F368"/>
  <c r="V13" i="1"/>
  <c r="R13"/>
  <c r="Q13"/>
  <c r="O13"/>
  <c r="N13"/>
  <c r="N14"/>
  <c r="L13"/>
  <c r="M13" s="1"/>
  <c r="K13"/>
  <c r="Y13"/>
  <c r="AB13"/>
  <c r="S13" l="1"/>
  <c r="P13"/>
  <c r="E31" i="56"/>
  <c r="D7" i="1" s="1"/>
  <c r="AD15"/>
  <c r="AE15"/>
  <c r="AF15"/>
  <c r="AG15"/>
  <c r="AH15"/>
  <c r="AI15"/>
  <c r="AJ15"/>
  <c r="AK15"/>
  <c r="AL15"/>
  <c r="Z48" i="36"/>
  <c r="X48"/>
  <c r="V48"/>
  <c r="U48"/>
  <c r="T48"/>
  <c r="S48"/>
  <c r="R48"/>
  <c r="Q48"/>
  <c r="P48"/>
  <c r="O48"/>
  <c r="N48"/>
  <c r="M48"/>
  <c r="L48"/>
  <c r="K48"/>
  <c r="J48"/>
  <c r="I48"/>
  <c r="H48"/>
  <c r="G48"/>
  <c r="E48"/>
  <c r="F48"/>
  <c r="AA27"/>
  <c r="Z27"/>
  <c r="Y27"/>
  <c r="X27"/>
  <c r="V27"/>
  <c r="U27"/>
  <c r="T27"/>
  <c r="S27"/>
  <c r="R27"/>
  <c r="Q27"/>
  <c r="P27"/>
  <c r="O27"/>
  <c r="N27"/>
  <c r="M27"/>
  <c r="L27"/>
  <c r="K27"/>
  <c r="I27"/>
  <c r="H27"/>
  <c r="G27"/>
  <c r="F27"/>
  <c r="J27"/>
  <c r="AA31" i="56"/>
  <c r="Z31"/>
  <c r="AB7" i="1" s="1"/>
  <c r="Y31" i="56"/>
  <c r="Y7" i="1" s="1"/>
  <c r="X31" i="56"/>
  <c r="W31"/>
  <c r="V7" i="1" s="1"/>
  <c r="V31" i="56"/>
  <c r="AA45"/>
  <c r="Z45"/>
  <c r="Y45"/>
  <c r="X45"/>
  <c r="W45"/>
  <c r="V45"/>
  <c r="U45"/>
  <c r="T45"/>
  <c r="R14" i="1" s="1"/>
  <c r="S45" i="56"/>
  <c r="Q14" i="1" s="1"/>
  <c r="R45" i="56"/>
  <c r="O14" i="1" s="1"/>
  <c r="Q45" i="56"/>
  <c r="P45"/>
  <c r="L14" i="1" s="1"/>
  <c r="O45" i="56"/>
  <c r="K14" i="1" s="1"/>
  <c r="N45" i="56"/>
  <c r="M45"/>
  <c r="J14" i="1" s="1"/>
  <c r="L45" i="56"/>
  <c r="K45"/>
  <c r="G14" i="1" s="1"/>
  <c r="J45" i="56"/>
  <c r="E14" i="1" s="1"/>
  <c r="I45" i="56"/>
  <c r="H45"/>
  <c r="G45"/>
  <c r="F45"/>
  <c r="E45"/>
  <c r="D14" i="1" s="1"/>
  <c r="I14" s="1"/>
  <c r="K31" i="56"/>
  <c r="G7" i="1" s="1"/>
  <c r="J31" i="56"/>
  <c r="E7" i="1" s="1"/>
  <c r="F7" s="1"/>
  <c r="I31" i="56"/>
  <c r="H31"/>
  <c r="G31"/>
  <c r="F31"/>
  <c r="U31"/>
  <c r="T31"/>
  <c r="S31"/>
  <c r="R31"/>
  <c r="R7" i="1" s="1"/>
  <c r="Q31" i="56"/>
  <c r="N7" i="1" s="1"/>
  <c r="P31" i="56"/>
  <c r="L7" i="1" s="1"/>
  <c r="O31" i="56"/>
  <c r="K7" i="1" s="1"/>
  <c r="N31" i="56"/>
  <c r="M31"/>
  <c r="J7" i="1" s="1"/>
  <c r="X7" l="1"/>
  <c r="M7"/>
  <c r="M14"/>
  <c r="Q7"/>
  <c r="S7" s="1"/>
  <c r="Q8"/>
  <c r="P14"/>
  <c r="D4"/>
  <c r="AA4" s="1"/>
  <c r="L4"/>
  <c r="M4" s="1"/>
  <c r="O4"/>
  <c r="R4"/>
  <c r="E4"/>
  <c r="F4" s="1"/>
  <c r="G4"/>
  <c r="J4"/>
  <c r="K4"/>
  <c r="N4"/>
  <c r="P4" s="1"/>
  <c r="Q4"/>
  <c r="S4" s="1"/>
  <c r="Y4"/>
  <c r="AB4"/>
  <c r="H14"/>
  <c r="S14"/>
  <c r="O7"/>
  <c r="P7" s="1"/>
  <c r="F14"/>
  <c r="T14"/>
  <c r="X4"/>
  <c r="I4"/>
  <c r="U4"/>
  <c r="Z7"/>
  <c r="I7"/>
  <c r="W7"/>
  <c r="AA7"/>
  <c r="AC7"/>
  <c r="H7"/>
  <c r="T7"/>
  <c r="U7"/>
  <c r="Z4" l="1"/>
  <c r="AC4"/>
  <c r="H4"/>
  <c r="T4"/>
  <c r="W56" i="55"/>
  <c r="W73" i="79"/>
  <c r="W7"/>
  <c r="W10"/>
  <c r="W12"/>
  <c r="W13"/>
  <c r="W14"/>
  <c r="W15"/>
  <c r="W18"/>
  <c r="W19"/>
  <c r="W20"/>
  <c r="W21"/>
  <c r="W25"/>
  <c r="W26"/>
  <c r="W28"/>
  <c r="W31"/>
  <c r="W32"/>
  <c r="W33"/>
  <c r="W34"/>
  <c r="W35"/>
  <c r="W36"/>
  <c r="W37"/>
  <c r="W38"/>
  <c r="W39"/>
  <c r="W40"/>
  <c r="W41"/>
  <c r="W42"/>
  <c r="W43"/>
  <c r="W44"/>
  <c r="W45"/>
  <c r="W46"/>
  <c r="W59"/>
  <c r="W60"/>
  <c r="W61"/>
  <c r="W62"/>
  <c r="W63"/>
  <c r="W64"/>
  <c r="W65"/>
  <c r="W66"/>
  <c r="W67"/>
  <c r="W68"/>
  <c r="W69"/>
  <c r="W70"/>
  <c r="W71"/>
  <c r="W72"/>
  <c r="W77"/>
  <c r="W78"/>
  <c r="W85"/>
  <c r="W90"/>
  <c r="W92"/>
  <c r="W95"/>
  <c r="Y8" i="57"/>
  <c r="Y9"/>
  <c r="Y10"/>
  <c r="Y11"/>
  <c r="Y12"/>
  <c r="Y13"/>
  <c r="Y16"/>
  <c r="Y17"/>
  <c r="Y18"/>
  <c r="Y19"/>
  <c r="Y20"/>
  <c r="Y22"/>
  <c r="Y24"/>
  <c r="Y26"/>
  <c r="Y27"/>
  <c r="Y28"/>
  <c r="Y29"/>
  <c r="Y30"/>
  <c r="Y33"/>
  <c r="Y34"/>
  <c r="Y35"/>
  <c r="Y36"/>
  <c r="Y37"/>
  <c r="Y38"/>
  <c r="Y39"/>
  <c r="Y7"/>
  <c r="AA33" i="36"/>
  <c r="AA48" s="1"/>
  <c r="Y33"/>
  <c r="Y48" s="1"/>
  <c r="W29"/>
  <c r="E23" i="84"/>
  <c r="AE23"/>
  <c r="AD23"/>
  <c r="AC23"/>
  <c r="AB23"/>
  <c r="AA23"/>
  <c r="Z23"/>
  <c r="Y23"/>
  <c r="X23"/>
  <c r="V23"/>
  <c r="U23"/>
  <c r="J13" i="1" s="1"/>
  <c r="T23" i="84"/>
  <c r="S23"/>
  <c r="R23"/>
  <c r="Q23"/>
  <c r="P23"/>
  <c r="O23"/>
  <c r="N23"/>
  <c r="M23"/>
  <c r="L23"/>
  <c r="K23"/>
  <c r="J23"/>
  <c r="I23"/>
  <c r="H23"/>
  <c r="G23"/>
  <c r="F23"/>
  <c r="W23"/>
  <c r="E13" i="1" l="1"/>
  <c r="G13"/>
  <c r="D13"/>
  <c r="Y97" i="79"/>
  <c r="X97"/>
  <c r="V97"/>
  <c r="U97"/>
  <c r="T97"/>
  <c r="S97"/>
  <c r="R97"/>
  <c r="Q97"/>
  <c r="P97"/>
  <c r="O97"/>
  <c r="N97"/>
  <c r="M97"/>
  <c r="L97"/>
  <c r="K97"/>
  <c r="J97"/>
  <c r="I97"/>
  <c r="H97"/>
  <c r="F97" s="1"/>
  <c r="E97"/>
  <c r="Z97"/>
  <c r="AA97"/>
  <c r="G97"/>
  <c r="AB48" i="36"/>
  <c r="AC48"/>
  <c r="AD48"/>
  <c r="AE48"/>
  <c r="W41"/>
  <c r="J64" i="59"/>
  <c r="H26" i="83"/>
  <c r="I26" s="1"/>
  <c r="H25"/>
  <c r="I25" s="1"/>
  <c r="H24"/>
  <c r="I24" s="1"/>
  <c r="H23"/>
  <c r="H22"/>
  <c r="I22" s="1"/>
  <c r="H21"/>
  <c r="H20"/>
  <c r="H19"/>
  <c r="H18"/>
  <c r="H17"/>
  <c r="I17" s="1"/>
  <c r="H16"/>
  <c r="H15"/>
  <c r="H14"/>
  <c r="H13"/>
  <c r="H11"/>
  <c r="H10"/>
  <c r="H9"/>
  <c r="H8"/>
  <c r="H7"/>
  <c r="H6"/>
  <c r="H5"/>
  <c r="P26"/>
  <c r="P25"/>
  <c r="P24"/>
  <c r="P23"/>
  <c r="I23"/>
  <c r="P22"/>
  <c r="R21"/>
  <c r="Q21"/>
  <c r="P21"/>
  <c r="L21"/>
  <c r="I21"/>
  <c r="R20"/>
  <c r="Q20"/>
  <c r="P20"/>
  <c r="L20"/>
  <c r="I20"/>
  <c r="R19"/>
  <c r="Q19"/>
  <c r="P19"/>
  <c r="I19"/>
  <c r="R18"/>
  <c r="Q18"/>
  <c r="P18"/>
  <c r="L18"/>
  <c r="I18"/>
  <c r="R17"/>
  <c r="Q17"/>
  <c r="P17"/>
  <c r="L17"/>
  <c r="R16"/>
  <c r="Q16"/>
  <c r="P16"/>
  <c r="L16"/>
  <c r="I16"/>
  <c r="R15"/>
  <c r="Q15"/>
  <c r="P15"/>
  <c r="L15"/>
  <c r="I15"/>
  <c r="R14"/>
  <c r="Q14"/>
  <c r="I14"/>
  <c r="R13"/>
  <c r="Q13"/>
  <c r="P13"/>
  <c r="L13"/>
  <c r="I13"/>
  <c r="R12"/>
  <c r="Q12"/>
  <c r="P12"/>
  <c r="L12"/>
  <c r="I12"/>
  <c r="R11"/>
  <c r="Q11"/>
  <c r="P11"/>
  <c r="L11"/>
  <c r="I11"/>
  <c r="I10"/>
  <c r="R9"/>
  <c r="Q9"/>
  <c r="P9"/>
  <c r="L9"/>
  <c r="I9"/>
  <c r="R8"/>
  <c r="Q8"/>
  <c r="P8"/>
  <c r="L8"/>
  <c r="I8"/>
  <c r="R7"/>
  <c r="Q7"/>
  <c r="P7"/>
  <c r="L7"/>
  <c r="I7"/>
  <c r="R6"/>
  <c r="Q6"/>
  <c r="P6"/>
  <c r="L6"/>
  <c r="I6"/>
  <c r="R5"/>
  <c r="Q5"/>
  <c r="P5"/>
  <c r="L5"/>
  <c r="I5"/>
  <c r="W40" i="36"/>
  <c r="N64" i="59"/>
  <c r="W38" i="36"/>
  <c r="W55" i="55"/>
  <c r="W64"/>
  <c r="W53"/>
  <c r="W52"/>
  <c r="W51"/>
  <c r="W49"/>
  <c r="W48"/>
  <c r="W28"/>
  <c r="W73"/>
  <c r="W65"/>
  <c r="W62"/>
  <c r="W58"/>
  <c r="W23"/>
  <c r="W21"/>
  <c r="W20"/>
  <c r="W19"/>
  <c r="W18"/>
  <c r="W14"/>
  <c r="W11"/>
  <c r="W10"/>
  <c r="W9"/>
  <c r="W8"/>
  <c r="W54"/>
  <c r="F13" i="1" l="1"/>
  <c r="I13"/>
  <c r="H13"/>
  <c r="X13"/>
  <c r="AA13"/>
  <c r="W13"/>
  <c r="T13"/>
  <c r="AC13"/>
  <c r="Z13"/>
  <c r="E10"/>
  <c r="W97" i="79"/>
  <c r="W37" i="36"/>
  <c r="F32" i="67"/>
  <c r="K115" i="60"/>
  <c r="W36" i="36"/>
  <c r="W25"/>
  <c r="W24"/>
  <c r="W19"/>
  <c r="W18"/>
  <c r="W15"/>
  <c r="W14"/>
  <c r="W9"/>
  <c r="W8"/>
  <c r="W47"/>
  <c r="W46"/>
  <c r="W45"/>
  <c r="W44"/>
  <c r="W43"/>
  <c r="W39"/>
  <c r="W35"/>
  <c r="W34"/>
  <c r="W33"/>
  <c r="W42"/>
  <c r="G11" i="1" l="1"/>
  <c r="W27" i="36"/>
  <c r="V4" i="1" s="1"/>
  <c r="W4" s="1"/>
  <c r="W48" i="36"/>
  <c r="N115" i="60"/>
  <c r="M115"/>
  <c r="AE52" i="82"/>
  <c r="AD52"/>
  <c r="AC52"/>
  <c r="AB52"/>
  <c r="AA52"/>
  <c r="Z52"/>
  <c r="Y52"/>
  <c r="X52"/>
  <c r="W52"/>
  <c r="V52"/>
  <c r="U52"/>
  <c r="T52"/>
  <c r="S52"/>
  <c r="R52"/>
  <c r="Q52"/>
  <c r="O52"/>
  <c r="N52"/>
  <c r="M52"/>
  <c r="L52"/>
  <c r="K52"/>
  <c r="J52"/>
  <c r="I52"/>
  <c r="H52"/>
  <c r="G52"/>
  <c r="F52"/>
  <c r="P52"/>
  <c r="AE115" i="81"/>
  <c r="AD115"/>
  <c r="AC115"/>
  <c r="AB115"/>
  <c r="AA115"/>
  <c r="Z115"/>
  <c r="Y115"/>
  <c r="X115"/>
  <c r="W115"/>
  <c r="V115"/>
  <c r="U115"/>
  <c r="T115"/>
  <c r="S115"/>
  <c r="O115"/>
  <c r="N115"/>
  <c r="M115"/>
  <c r="L115"/>
  <c r="K115"/>
  <c r="J115"/>
  <c r="I115"/>
  <c r="H115"/>
  <c r="G115"/>
  <c r="F115"/>
  <c r="R115"/>
  <c r="P115"/>
  <c r="Q115"/>
  <c r="G5" i="1"/>
  <c r="J11" l="1"/>
  <c r="V5"/>
  <c r="W64" i="59"/>
  <c r="U33" i="83"/>
  <c r="T33"/>
  <c r="S33"/>
  <c r="X27"/>
  <c r="W27"/>
  <c r="V27"/>
  <c r="O27"/>
  <c r="N27"/>
  <c r="E27"/>
  <c r="K26"/>
  <c r="K25"/>
  <c r="K24"/>
  <c r="K23"/>
  <c r="Y22"/>
  <c r="K22"/>
  <c r="AA21"/>
  <c r="Z21"/>
  <c r="Y21"/>
  <c r="K21"/>
  <c r="AA20"/>
  <c r="Z20"/>
  <c r="Y20"/>
  <c r="K20"/>
  <c r="AA19"/>
  <c r="Z19"/>
  <c r="Y19"/>
  <c r="K19"/>
  <c r="AA18"/>
  <c r="Z18"/>
  <c r="Y18"/>
  <c r="K18"/>
  <c r="AA17"/>
  <c r="Z17"/>
  <c r="Y17"/>
  <c r="K17"/>
  <c r="AA16"/>
  <c r="Z16"/>
  <c r="Y16"/>
  <c r="K16"/>
  <c r="AA15"/>
  <c r="Z15"/>
  <c r="Y15"/>
  <c r="K15"/>
  <c r="AA14"/>
  <c r="Z14"/>
  <c r="Y14"/>
  <c r="J14"/>
  <c r="AA13"/>
  <c r="Z13"/>
  <c r="Y13"/>
  <c r="K13"/>
  <c r="AA12"/>
  <c r="Z12"/>
  <c r="Y12"/>
  <c r="K12"/>
  <c r="AA11"/>
  <c r="Z11"/>
  <c r="Y11"/>
  <c r="K11"/>
  <c r="Z10"/>
  <c r="U10"/>
  <c r="T10"/>
  <c r="Q10" s="1"/>
  <c r="S10"/>
  <c r="M10"/>
  <c r="K10"/>
  <c r="AA9"/>
  <c r="Z9"/>
  <c r="Y9"/>
  <c r="K9"/>
  <c r="AA8"/>
  <c r="Z8"/>
  <c r="Y8"/>
  <c r="K8"/>
  <c r="AA7"/>
  <c r="Z7"/>
  <c r="Y7"/>
  <c r="K7"/>
  <c r="AA6"/>
  <c r="Z6"/>
  <c r="Y6"/>
  <c r="K6"/>
  <c r="AA5"/>
  <c r="Z5"/>
  <c r="Y5"/>
  <c r="Q27"/>
  <c r="K5"/>
  <c r="I27"/>
  <c r="M27" l="1"/>
  <c r="M29" s="1"/>
  <c r="L10"/>
  <c r="Z27"/>
  <c r="S27"/>
  <c r="S29" s="1"/>
  <c r="P10"/>
  <c r="L14"/>
  <c r="P14"/>
  <c r="T27"/>
  <c r="T29" s="1"/>
  <c r="U27"/>
  <c r="U29" s="1"/>
  <c r="R10"/>
  <c r="H27"/>
  <c r="J27"/>
  <c r="L27"/>
  <c r="P27"/>
  <c r="R27"/>
  <c r="Y10"/>
  <c r="Y27" s="1"/>
  <c r="AA10"/>
  <c r="AA27" s="1"/>
  <c r="K14"/>
  <c r="K27" s="1"/>
  <c r="AE292" i="80" l="1"/>
  <c r="AD292"/>
  <c r="AB292"/>
  <c r="AC292"/>
  <c r="AG41" i="57"/>
  <c r="AF41"/>
  <c r="AE41"/>
  <c r="AD41"/>
  <c r="AE45" i="56"/>
  <c r="AP7" i="1" s="1"/>
  <c r="AD45" i="56"/>
  <c r="AO7" i="1" s="1"/>
  <c r="AC45" i="56"/>
  <c r="AN7" i="1" s="1"/>
  <c r="AB45" i="56"/>
  <c r="AM7" i="1" s="1"/>
  <c r="AE32" i="67"/>
  <c r="AD32"/>
  <c r="AC32"/>
  <c r="AB32"/>
  <c r="AE115" i="60"/>
  <c r="AD115"/>
  <c r="AC115"/>
  <c r="AB115"/>
  <c r="AE97" i="79"/>
  <c r="AD97"/>
  <c r="AC97"/>
  <c r="AB97"/>
  <c r="AE64" i="59"/>
  <c r="AD64"/>
  <c r="AC64"/>
  <c r="AB64"/>
  <c r="AP8" i="1"/>
  <c r="AO8"/>
  <c r="AN8"/>
  <c r="AE75" i="55"/>
  <c r="AD75"/>
  <c r="AC75"/>
  <c r="AB75"/>
  <c r="AM8" i="1" l="1"/>
  <c r="AM12"/>
  <c r="AO12"/>
  <c r="AN12"/>
  <c r="AP12"/>
  <c r="AN11"/>
  <c r="AP11"/>
  <c r="AM11"/>
  <c r="AO11"/>
  <c r="AM6"/>
  <c r="AO6"/>
  <c r="AO15" s="1"/>
  <c r="AN6"/>
  <c r="AN15" s="1"/>
  <c r="AP6"/>
  <c r="AP15" s="1"/>
  <c r="AN10"/>
  <c r="AP10"/>
  <c r="AM10"/>
  <c r="AO10"/>
  <c r="AN9"/>
  <c r="AP9"/>
  <c r="AM9"/>
  <c r="AO9"/>
  <c r="AA115" i="60"/>
  <c r="Z115"/>
  <c r="Y115"/>
  <c r="X115"/>
  <c r="W115"/>
  <c r="V115"/>
  <c r="V117" s="1"/>
  <c r="U115"/>
  <c r="T115"/>
  <c r="S115"/>
  <c r="R115"/>
  <c r="Q115"/>
  <c r="P115"/>
  <c r="O115"/>
  <c r="L115"/>
  <c r="J115"/>
  <c r="I115"/>
  <c r="G115"/>
  <c r="F115"/>
  <c r="H115"/>
  <c r="E115"/>
  <c r="O64" i="59"/>
  <c r="K10" i="1" s="1"/>
  <c r="P64" i="59"/>
  <c r="L10" i="1" s="1"/>
  <c r="Q64" i="59"/>
  <c r="R64"/>
  <c r="S64"/>
  <c r="T64"/>
  <c r="U64"/>
  <c r="V64"/>
  <c r="X64"/>
  <c r="Y64"/>
  <c r="Z64"/>
  <c r="AA64"/>
  <c r="K9" i="1"/>
  <c r="L9"/>
  <c r="N9"/>
  <c r="O9"/>
  <c r="Q9"/>
  <c r="R9"/>
  <c r="P292" i="80"/>
  <c r="O292"/>
  <c r="N292"/>
  <c r="M292"/>
  <c r="L292"/>
  <c r="K292"/>
  <c r="J292"/>
  <c r="I292"/>
  <c r="H292"/>
  <c r="G292"/>
  <c r="F292"/>
  <c r="AA292"/>
  <c r="Z292"/>
  <c r="Y292"/>
  <c r="X292"/>
  <c r="W292"/>
  <c r="V292"/>
  <c r="U292"/>
  <c r="T292"/>
  <c r="S292"/>
  <c r="R292"/>
  <c r="Q292"/>
  <c r="M64" i="59"/>
  <c r="L64"/>
  <c r="D9" i="1"/>
  <c r="D21" s="1"/>
  <c r="E9"/>
  <c r="G9"/>
  <c r="J9"/>
  <c r="V9"/>
  <c r="Y9"/>
  <c r="AB9"/>
  <c r="F21" l="1"/>
  <c r="H21" s="1"/>
  <c r="AM15"/>
  <c r="D11"/>
  <c r="E11"/>
  <c r="Q10"/>
  <c r="N10"/>
  <c r="R10"/>
  <c r="O10"/>
  <c r="I9"/>
  <c r="AC9"/>
  <c r="H9"/>
  <c r="AA32" i="67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E32"/>
  <c r="G21" i="1" l="1"/>
  <c r="G12"/>
  <c r="J12"/>
  <c r="AB12"/>
  <c r="AC12" s="1"/>
  <c r="D12"/>
  <c r="E12"/>
  <c r="S10"/>
  <c r="L12"/>
  <c r="O12"/>
  <c r="R12"/>
  <c r="V12"/>
  <c r="Y12"/>
  <c r="K12"/>
  <c r="N12"/>
  <c r="Q12"/>
  <c r="S12" l="1"/>
  <c r="Z12"/>
  <c r="T12"/>
  <c r="H12"/>
  <c r="AA12"/>
  <c r="I12"/>
  <c r="W12"/>
  <c r="F12"/>
  <c r="P12"/>
  <c r="M12"/>
  <c r="X12"/>
  <c r="U12"/>
  <c r="AB10" l="1"/>
  <c r="K64" i="59"/>
  <c r="I64"/>
  <c r="H64"/>
  <c r="G64"/>
  <c r="F64"/>
  <c r="AC41" i="57"/>
  <c r="AB41"/>
  <c r="AA41"/>
  <c r="Y41"/>
  <c r="X41"/>
  <c r="W41"/>
  <c r="V41"/>
  <c r="U41"/>
  <c r="T41"/>
  <c r="S41"/>
  <c r="R41"/>
  <c r="L8" i="1" s="1"/>
  <c r="Q41" i="57"/>
  <c r="K8" i="1" s="1"/>
  <c r="P41" i="57"/>
  <c r="O41"/>
  <c r="N41"/>
  <c r="M41"/>
  <c r="L41"/>
  <c r="K41"/>
  <c r="J41"/>
  <c r="I41"/>
  <c r="H41"/>
  <c r="G41"/>
  <c r="AA75" i="55"/>
  <c r="Z75"/>
  <c r="Y75"/>
  <c r="X75"/>
  <c r="W75"/>
  <c r="V75"/>
  <c r="U75"/>
  <c r="T75"/>
  <c r="R6" i="1" s="1"/>
  <c r="S75" i="55"/>
  <c r="Q6" i="1" s="1"/>
  <c r="R75" i="55"/>
  <c r="O6" i="1" s="1"/>
  <c r="Q75" i="55"/>
  <c r="N6" i="1" s="1"/>
  <c r="P75" i="55"/>
  <c r="L6" i="1" s="1"/>
  <c r="O75" i="55"/>
  <c r="K6" i="1" s="1"/>
  <c r="N75" i="55"/>
  <c r="M75"/>
  <c r="L75"/>
  <c r="G6" i="1" s="1"/>
  <c r="K75" i="55"/>
  <c r="J75"/>
  <c r="I75"/>
  <c r="H75"/>
  <c r="G75"/>
  <c r="F75"/>
  <c r="E75"/>
  <c r="D6" i="1" s="1"/>
  <c r="X6" s="1"/>
  <c r="D5"/>
  <c r="E5"/>
  <c r="J5"/>
  <c r="K5"/>
  <c r="L5"/>
  <c r="N5"/>
  <c r="O5"/>
  <c r="Q5"/>
  <c r="R5"/>
  <c r="Y5"/>
  <c r="AB5"/>
  <c r="D8" l="1"/>
  <c r="U8" s="1"/>
  <c r="G8"/>
  <c r="F20" s="1"/>
  <c r="H20" s="1"/>
  <c r="J8"/>
  <c r="N8"/>
  <c r="V8"/>
  <c r="E8"/>
  <c r="O8"/>
  <c r="R8"/>
  <c r="S8" s="1"/>
  <c r="G10"/>
  <c r="F22" s="1"/>
  <c r="H22" s="1"/>
  <c r="U6"/>
  <c r="T5"/>
  <c r="W5"/>
  <c r="AA5"/>
  <c r="X5"/>
  <c r="U5"/>
  <c r="I5"/>
  <c r="F5"/>
  <c r="S5"/>
  <c r="P5"/>
  <c r="M5"/>
  <c r="H5"/>
  <c r="V6"/>
  <c r="V10"/>
  <c r="Y10"/>
  <c r="M10"/>
  <c r="E6"/>
  <c r="F6" s="1"/>
  <c r="J10"/>
  <c r="K11"/>
  <c r="K15" s="1"/>
  <c r="Q11"/>
  <c r="Q15" s="1"/>
  <c r="V11"/>
  <c r="Y11"/>
  <c r="AB11"/>
  <c r="O11"/>
  <c r="R11"/>
  <c r="L11"/>
  <c r="L15" s="1"/>
  <c r="S9"/>
  <c r="Y8"/>
  <c r="AB8"/>
  <c r="AC8" s="1"/>
  <c r="J6"/>
  <c r="Y6"/>
  <c r="AB6"/>
  <c r="N11"/>
  <c r="N15" s="1"/>
  <c r="M8"/>
  <c r="X9"/>
  <c r="D10"/>
  <c r="H8"/>
  <c r="M6"/>
  <c r="P6"/>
  <c r="S6"/>
  <c r="R15" l="1"/>
  <c r="W8"/>
  <c r="AC10"/>
  <c r="P8"/>
  <c r="T8"/>
  <c r="Z8"/>
  <c r="O15"/>
  <c r="G15"/>
  <c r="D23"/>
  <c r="D20"/>
  <c r="G20" s="1"/>
  <c r="F23"/>
  <c r="H23" s="1"/>
  <c r="H24" s="1"/>
  <c r="AC6"/>
  <c r="J15"/>
  <c r="V15"/>
  <c r="D15"/>
  <c r="D22"/>
  <c r="G22" s="1"/>
  <c r="Y15"/>
  <c r="H11"/>
  <c r="E15"/>
  <c r="AC11"/>
  <c r="AB15"/>
  <c r="Z5"/>
  <c r="AC5"/>
  <c r="W6"/>
  <c r="AA8"/>
  <c r="AA6"/>
  <c r="I6"/>
  <c r="U11"/>
  <c r="I11"/>
  <c r="AA11"/>
  <c r="X8"/>
  <c r="I8"/>
  <c r="X10"/>
  <c r="I10"/>
  <c r="F8"/>
  <c r="T11"/>
  <c r="P9"/>
  <c r="M9"/>
  <c r="T10"/>
  <c r="W9"/>
  <c r="T9"/>
  <c r="P10"/>
  <c r="Z9"/>
  <c r="W10"/>
  <c r="H10"/>
  <c r="Z10"/>
  <c r="M11"/>
  <c r="S11"/>
  <c r="S15" s="1"/>
  <c r="W11"/>
  <c r="Z11"/>
  <c r="P11"/>
  <c r="T6"/>
  <c r="Z6"/>
  <c r="H6"/>
  <c r="F10"/>
  <c r="F11"/>
  <c r="X11"/>
  <c r="F9"/>
  <c r="U9"/>
  <c r="AA9"/>
  <c r="AA10"/>
  <c r="U10"/>
  <c r="P15" l="1"/>
  <c r="F24"/>
  <c r="G23"/>
  <c r="G24" s="1"/>
  <c r="M15"/>
  <c r="D24"/>
  <c r="W15"/>
  <c r="X15"/>
  <c r="F15"/>
  <c r="I15"/>
  <c r="Z15"/>
  <c r="T15"/>
  <c r="AA15"/>
  <c r="U15"/>
  <c r="AC15"/>
  <c r="H15"/>
</calcChain>
</file>

<file path=xl/comments1.xml><?xml version="1.0" encoding="utf-8"?>
<comments xmlns="http://schemas.openxmlformats.org/spreadsheetml/2006/main">
  <authors>
    <author>mnc</author>
  </authors>
  <commentList>
    <comment ref="Y46" authorId="0">
      <text>
        <r>
          <rPr>
            <b/>
            <sz val="9"/>
            <color indexed="81"/>
            <rFont val="Tahoma"/>
            <family val="2"/>
          </rPr>
          <t>mnc:</t>
        </r>
        <r>
          <rPr>
            <sz val="9"/>
            <color indexed="81"/>
            <rFont val="Tahoma"/>
            <family val="2"/>
          </rPr>
          <t xml:space="preserve">
HOLD FOR CUT MARK HAZ &amp; PARENT MATERIL ARIA</t>
        </r>
      </text>
    </comment>
    <comment ref="AA46" authorId="0">
      <text>
        <r>
          <rPr>
            <b/>
            <sz val="9"/>
            <color indexed="81"/>
            <rFont val="Tahoma"/>
            <family val="2"/>
          </rPr>
          <t>mnc:</t>
        </r>
        <r>
          <rPr>
            <sz val="9"/>
            <color indexed="81"/>
            <rFont val="Tahoma"/>
            <family val="2"/>
          </rPr>
          <t xml:space="preserve">
HOLD FOR CUT MARK HAZ &amp; PARENT MATERIL ARIA</t>
        </r>
      </text>
    </comment>
    <comment ref="Y47" authorId="0">
      <text>
        <r>
          <rPr>
            <b/>
            <sz val="9"/>
            <color indexed="81"/>
            <rFont val="Tahoma"/>
            <family val="2"/>
          </rPr>
          <t>mnc:</t>
        </r>
        <r>
          <rPr>
            <sz val="9"/>
            <color indexed="81"/>
            <rFont val="Tahoma"/>
            <family val="2"/>
          </rPr>
          <t xml:space="preserve">
HOLD FOR CUT MARK HAZ &amp; PARENT MATERIL ARIA</t>
        </r>
      </text>
    </comment>
    <comment ref="AA47" authorId="0">
      <text>
        <r>
          <rPr>
            <b/>
            <sz val="9"/>
            <color indexed="81"/>
            <rFont val="Tahoma"/>
            <family val="2"/>
          </rPr>
          <t>mnc:</t>
        </r>
        <r>
          <rPr>
            <sz val="9"/>
            <color indexed="81"/>
            <rFont val="Tahoma"/>
            <family val="2"/>
          </rPr>
          <t xml:space="preserve">
HOLD FOR CUT MARK HAZ &amp; PARENT MATERIL ARIA</t>
        </r>
      </text>
    </comment>
  </commentList>
</comments>
</file>

<file path=xl/comments2.xml><?xml version="1.0" encoding="utf-8"?>
<comments xmlns="http://schemas.openxmlformats.org/spreadsheetml/2006/main">
  <authors>
    <author>mnc</author>
  </authors>
  <commentList>
    <comment ref="I17" authorId="0">
      <text>
        <r>
          <rPr>
            <b/>
            <sz val="9"/>
            <color indexed="81"/>
            <rFont val="Tahoma"/>
            <family val="2"/>
          </rPr>
          <t>mnc: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4"/>
            <color indexed="81"/>
            <rFont val="Tahoma"/>
            <family val="2"/>
          </rPr>
          <t>ACTUAL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8"/>
            <color indexed="81"/>
            <rFont val="Calibri"/>
            <family val="2"/>
          </rPr>
          <t>Ø</t>
        </r>
        <r>
          <rPr>
            <b/>
            <sz val="14"/>
            <color indexed="81"/>
            <rFont val="Tahoma"/>
            <family val="2"/>
          </rPr>
          <t>705X47.4</t>
        </r>
      </text>
    </comment>
    <comment ref="I38" authorId="0">
      <text>
        <r>
          <rPr>
            <b/>
            <sz val="9"/>
            <color indexed="81"/>
            <rFont val="Tahoma"/>
            <family val="2"/>
          </rPr>
          <t>mnc: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 xml:space="preserve">ACTUAL </t>
        </r>
        <r>
          <rPr>
            <b/>
            <sz val="18"/>
            <color indexed="81"/>
            <rFont val="Calibri"/>
            <family val="2"/>
          </rPr>
          <t>Ø</t>
        </r>
        <r>
          <rPr>
            <b/>
            <sz val="16"/>
            <color indexed="81"/>
            <rFont val="Tahoma"/>
            <family val="2"/>
          </rPr>
          <t>705X46.7</t>
        </r>
      </text>
    </comment>
  </commentList>
</comments>
</file>

<file path=xl/sharedStrings.xml><?xml version="1.0" encoding="utf-8"?>
<sst xmlns="http://schemas.openxmlformats.org/spreadsheetml/2006/main" count="13314" uniqueCount="3632">
  <si>
    <t>REPAIR BAL</t>
  </si>
  <si>
    <t>REPAIR COMP</t>
  </si>
  <si>
    <t>REPAIR JOINT</t>
  </si>
  <si>
    <t>RETAKE JOINT</t>
  </si>
  <si>
    <t>SCOPE OF JOINTS</t>
  </si>
  <si>
    <t>COMP</t>
  </si>
  <si>
    <t>SR</t>
  </si>
  <si>
    <t>WELDING</t>
  </si>
  <si>
    <t>FIT-UP</t>
  </si>
  <si>
    <t>DESCRIPTION</t>
  </si>
  <si>
    <t>TOTAL</t>
  </si>
  <si>
    <t>HARDNESSDATE</t>
  </si>
  <si>
    <t>MPT&amp;DPT  DATE</t>
  </si>
  <si>
    <t>PWHT DATE</t>
  </si>
  <si>
    <t>FULL JOINTACC</t>
  </si>
  <si>
    <t>REPAIR ACC REPORT NO&amp;DATE</t>
  </si>
  <si>
    <t>REPAIR SEG</t>
  </si>
  <si>
    <t>RETAKE ACC REPORT NO&amp;DATE</t>
  </si>
  <si>
    <t>RETAKE SEGMENT</t>
  </si>
  <si>
    <t>WELDING DATE</t>
  </si>
  <si>
    <t>WELDER CODE</t>
  </si>
  <si>
    <t>FIT - UP DATE</t>
  </si>
  <si>
    <t>OD X THK  MM</t>
  </si>
  <si>
    <t>MATERAIL</t>
  </si>
  <si>
    <t>TYPE OF JOINT</t>
  </si>
  <si>
    <t>DU+DU</t>
  </si>
  <si>
    <t>DRAWING NO</t>
  </si>
  <si>
    <t>REMARKS</t>
  </si>
  <si>
    <t xml:space="preserve">HARDNESS </t>
  </si>
  <si>
    <t>MPT&amp;DPT  RECORD</t>
  </si>
  <si>
    <t>PWHT RECORD</t>
  </si>
  <si>
    <t xml:space="preserve"> RADIOGRAPHY  &amp; ULTRASONIC  RECORD</t>
  </si>
  <si>
    <t>JOINT DETAILS</t>
  </si>
  <si>
    <t xml:space="preserve"> DRAWING  DETAILS</t>
  </si>
  <si>
    <t>BW</t>
  </si>
  <si>
    <t>PG-MA</t>
  </si>
  <si>
    <t xml:space="preserve">  FILLER WIRE (CONSUME) </t>
  </si>
  <si>
    <t xml:space="preserve"> FILLER WIRE BALANCE</t>
  </si>
  <si>
    <t>ER-70S-A1</t>
  </si>
  <si>
    <t>ER-90SB3</t>
  </si>
  <si>
    <t>80-300</t>
  </si>
  <si>
    <t>PGMA</t>
  </si>
  <si>
    <t>MSL-01</t>
  </si>
  <si>
    <t>MSL-02</t>
  </si>
  <si>
    <t>MSL-03</t>
  </si>
  <si>
    <t>MSL-04</t>
  </si>
  <si>
    <t>MSL-05</t>
  </si>
  <si>
    <t>MSL-06</t>
  </si>
  <si>
    <t>MSL-07</t>
  </si>
  <si>
    <t>MSL-08</t>
  </si>
  <si>
    <t>MSL-09</t>
  </si>
  <si>
    <t>MSR-01</t>
  </si>
  <si>
    <t>MSR-02</t>
  </si>
  <si>
    <t>MSR-03</t>
  </si>
  <si>
    <t>MSR-04</t>
  </si>
  <si>
    <t>MSR-05</t>
  </si>
  <si>
    <t>MSR-06</t>
  </si>
  <si>
    <t>MSR-07</t>
  </si>
  <si>
    <t>MSR-08</t>
  </si>
  <si>
    <t>MSR-09</t>
  </si>
  <si>
    <t>MSBPL-01</t>
  </si>
  <si>
    <t>MSBPL-02</t>
  </si>
  <si>
    <t>MSBPL-03</t>
  </si>
  <si>
    <t>MSBPL-04</t>
  </si>
  <si>
    <t>MSBPL-05</t>
  </si>
  <si>
    <t>MSBPL-06</t>
  </si>
  <si>
    <t>MSBPL-07</t>
  </si>
  <si>
    <t>MSBPL-08</t>
  </si>
  <si>
    <t>MSBPL-09</t>
  </si>
  <si>
    <t>MSBPR-01</t>
  </si>
  <si>
    <t>MSBPR-02</t>
  </si>
  <si>
    <t>MSBPR-03</t>
  </si>
  <si>
    <t>MSBPR-04</t>
  </si>
  <si>
    <t>MSBPR-05</t>
  </si>
  <si>
    <t>MSBPR-06</t>
  </si>
  <si>
    <t>MSBPR-07</t>
  </si>
  <si>
    <t>MSBPR-08</t>
  </si>
  <si>
    <t>MSBPR-09</t>
  </si>
  <si>
    <t>MSBPR-10</t>
  </si>
  <si>
    <t>MSBPL-10</t>
  </si>
  <si>
    <t>SA335P91</t>
  </si>
  <si>
    <t>80-301</t>
  </si>
  <si>
    <t xml:space="preserve">MS  PIPING FROM SUPERHEATER OUTLET HEADER TO MS STOP VALVE </t>
  </si>
  <si>
    <t>MS  PIPING FROM SUPERHEATER OUTLET HEADER TO Y-PIECE</t>
  </si>
  <si>
    <t>1-80-301-19618</t>
  </si>
  <si>
    <t>MSL-11</t>
  </si>
  <si>
    <t>MSL-12</t>
  </si>
  <si>
    <t>MSL-13</t>
  </si>
  <si>
    <t>MSL-14</t>
  </si>
  <si>
    <t>MSL-15</t>
  </si>
  <si>
    <t>MSL-16</t>
  </si>
  <si>
    <t>MSL-17</t>
  </si>
  <si>
    <t>MSL-18</t>
  </si>
  <si>
    <t>MSL-19</t>
  </si>
  <si>
    <t>MSL-20</t>
  </si>
  <si>
    <t>MSR-11</t>
  </si>
  <si>
    <t>MSR-12</t>
  </si>
  <si>
    <t>MSR-13</t>
  </si>
  <si>
    <t>MSR-14</t>
  </si>
  <si>
    <t>MSR-15</t>
  </si>
  <si>
    <t>MSR-16</t>
  </si>
  <si>
    <t>MSR-17</t>
  </si>
  <si>
    <t>MSR-18</t>
  </si>
  <si>
    <t>MSR-19</t>
  </si>
  <si>
    <t>MSR-20</t>
  </si>
  <si>
    <t>1-80-301-19619</t>
  </si>
  <si>
    <t>MS  PIPING  FROM  Y-PIECE TO HP TRUBINE INLET</t>
  </si>
  <si>
    <t>MS-21</t>
  </si>
  <si>
    <t>MS-22</t>
  </si>
  <si>
    <t>MS-23</t>
  </si>
  <si>
    <t>MS-24</t>
  </si>
  <si>
    <t>MS-25</t>
  </si>
  <si>
    <t>MS-26</t>
  </si>
  <si>
    <t>MS-27</t>
  </si>
  <si>
    <t>MS-28</t>
  </si>
  <si>
    <t>MS-29</t>
  </si>
  <si>
    <t>MS-30</t>
  </si>
  <si>
    <t>MS-31</t>
  </si>
  <si>
    <t>MS-32</t>
  </si>
  <si>
    <t>MS-33</t>
  </si>
  <si>
    <t>MS-34</t>
  </si>
  <si>
    <t>MS-35</t>
  </si>
  <si>
    <t>MS-36</t>
  </si>
  <si>
    <t>MS-37</t>
  </si>
  <si>
    <t>MS-38</t>
  </si>
  <si>
    <t>MS-39</t>
  </si>
  <si>
    <t>MS-40</t>
  </si>
  <si>
    <t>MS-41</t>
  </si>
  <si>
    <t>MS-42</t>
  </si>
  <si>
    <t>MS-43</t>
  </si>
  <si>
    <t>MS-44</t>
  </si>
  <si>
    <t>MS-45</t>
  </si>
  <si>
    <t>MS-46</t>
  </si>
  <si>
    <t>MS-47</t>
  </si>
  <si>
    <t>80-303</t>
  </si>
  <si>
    <t>MAIN STEAM PIPING TO AUXILIARY PRESSURE REDUCINE AND DESUPERHEATING STATION</t>
  </si>
  <si>
    <t>MSPRDS-01</t>
  </si>
  <si>
    <t>MSPRDS-02</t>
  </si>
  <si>
    <t>MSPRDS-03</t>
  </si>
  <si>
    <t>MSPRDS-04</t>
  </si>
  <si>
    <t>MSPRDS-05</t>
  </si>
  <si>
    <t>MSPRDS-06</t>
  </si>
  <si>
    <t>MSPRDS-07</t>
  </si>
  <si>
    <t>MSPRDS-08</t>
  </si>
  <si>
    <t>MSPRDS-09</t>
  </si>
  <si>
    <t>MSPRDS-10</t>
  </si>
  <si>
    <t>MSPRDS-11</t>
  </si>
  <si>
    <t>MSPRDS-12</t>
  </si>
  <si>
    <t>MSPRDS-13</t>
  </si>
  <si>
    <t>MSPRDS-14</t>
  </si>
  <si>
    <t>MSPRDS-15</t>
  </si>
  <si>
    <t>MSPRDS-16</t>
  </si>
  <si>
    <t>MSPRDS-17</t>
  </si>
  <si>
    <t>MSPRDS-18</t>
  </si>
  <si>
    <t>MSPRDS-19</t>
  </si>
  <si>
    <t>MSPRDS-20</t>
  </si>
  <si>
    <t>MSPRDS-21</t>
  </si>
  <si>
    <t>MSPRDS-22</t>
  </si>
  <si>
    <t>MSPRDS-23</t>
  </si>
  <si>
    <t>MSPRDS-24</t>
  </si>
  <si>
    <t>MSPRDS-25</t>
  </si>
  <si>
    <t>MSPRDS-26</t>
  </si>
  <si>
    <t>MSPRDS-27</t>
  </si>
  <si>
    <t>MSPRDS-28</t>
  </si>
  <si>
    <t>MSPRDS-29</t>
  </si>
  <si>
    <t>MSPRDS-30</t>
  </si>
  <si>
    <t>MSPRDS-31</t>
  </si>
  <si>
    <t>MSPRDS-32</t>
  </si>
  <si>
    <t>MSPRDS-33</t>
  </si>
  <si>
    <t>MSPRDS-34</t>
  </si>
  <si>
    <t>MSPRDS-35</t>
  </si>
  <si>
    <t>MSPRDS-36</t>
  </si>
  <si>
    <t>MSPRDS-37</t>
  </si>
  <si>
    <t>80-304</t>
  </si>
  <si>
    <t>MAIN STEAM HEADER TO  HIGH PRESSURE  BY PASS VALVE INLET PIPING</t>
  </si>
  <si>
    <t>SA335-P91</t>
  </si>
  <si>
    <t>80-310</t>
  </si>
  <si>
    <t>HOT REHEAT PIPING FROM  Y PIECE TO IP TRUBINE INLET</t>
  </si>
  <si>
    <t>80-312</t>
  </si>
  <si>
    <t>LOW PRESSURE BYPASS PIPING</t>
  </si>
  <si>
    <t>LPBP-01</t>
  </si>
  <si>
    <t>LPBP-02</t>
  </si>
  <si>
    <t>LPBP-03</t>
  </si>
  <si>
    <t>LPBP-04</t>
  </si>
  <si>
    <t>LPBP-05</t>
  </si>
  <si>
    <t>LPBP-06</t>
  </si>
  <si>
    <t>LPBP-07</t>
  </si>
  <si>
    <t>LPBP-08</t>
  </si>
  <si>
    <t>LPBP-09</t>
  </si>
  <si>
    <t>LPBP-10</t>
  </si>
  <si>
    <t>LPBP-11</t>
  </si>
  <si>
    <t>LPBP-12</t>
  </si>
  <si>
    <t>LPBP-13</t>
  </si>
  <si>
    <t>LPBP-14</t>
  </si>
  <si>
    <t>LPBP-15</t>
  </si>
  <si>
    <t>LPBP-16</t>
  </si>
  <si>
    <t>LPBP-17</t>
  </si>
  <si>
    <t>LPBP-18</t>
  </si>
  <si>
    <t>LPBP-19</t>
  </si>
  <si>
    <t>LPBP-20</t>
  </si>
  <si>
    <t>LPBP-21</t>
  </si>
  <si>
    <t>LPBP-22</t>
  </si>
  <si>
    <t>LPBP-23</t>
  </si>
  <si>
    <t>LPBP-25</t>
  </si>
  <si>
    <t>LPBP-26</t>
  </si>
  <si>
    <t>LPBP-27</t>
  </si>
  <si>
    <t>LPBP-28</t>
  </si>
  <si>
    <t>LPBP-29</t>
  </si>
  <si>
    <t>LPBP-30</t>
  </si>
  <si>
    <t>LPBP-31</t>
  </si>
  <si>
    <t>LPBP-32</t>
  </si>
  <si>
    <t>LPBP-33</t>
  </si>
  <si>
    <t>LPBP-34</t>
  </si>
  <si>
    <t>LPBP-35</t>
  </si>
  <si>
    <t>LPBP-36</t>
  </si>
  <si>
    <t>LPBP-37</t>
  </si>
  <si>
    <t>LPBP-38</t>
  </si>
  <si>
    <t>LPBP-39</t>
  </si>
  <si>
    <t>LPBP-40</t>
  </si>
  <si>
    <t>LPBP-41</t>
  </si>
  <si>
    <t>LPBP-42</t>
  </si>
  <si>
    <t>LPBP-43</t>
  </si>
  <si>
    <t>LPBP-44</t>
  </si>
  <si>
    <t>LPBP-45</t>
  </si>
  <si>
    <t>LPBP-46</t>
  </si>
  <si>
    <t>LPBP-47</t>
  </si>
  <si>
    <t>LPBP-48</t>
  </si>
  <si>
    <t>LPBP-49</t>
  </si>
  <si>
    <t>LPBP-50</t>
  </si>
  <si>
    <t>LPBP-51</t>
  </si>
  <si>
    <t>LPBP-52</t>
  </si>
  <si>
    <t>LPBP-53</t>
  </si>
  <si>
    <t>LPBP-54</t>
  </si>
  <si>
    <t>LPBP-55</t>
  </si>
  <si>
    <t>LPBP-56</t>
  </si>
  <si>
    <t>80-320</t>
  </si>
  <si>
    <t>COLD REHEAT PIPING FROM  Y PIECE TO REHEATER INLET PIPING</t>
  </si>
  <si>
    <t>CRH-R01</t>
  </si>
  <si>
    <t>CRH-R02</t>
  </si>
  <si>
    <t>CRH-R03</t>
  </si>
  <si>
    <t>CRH-R04</t>
  </si>
  <si>
    <t>CRH-R05</t>
  </si>
  <si>
    <t>CRH-R06</t>
  </si>
  <si>
    <t>CRH-R07</t>
  </si>
  <si>
    <t>CRH-R08</t>
  </si>
  <si>
    <t>CRH-R09</t>
  </si>
  <si>
    <t>CRH-R10</t>
  </si>
  <si>
    <t>CRH-R11</t>
  </si>
  <si>
    <t>CRH-R12</t>
  </si>
  <si>
    <t>CRH-R13</t>
  </si>
  <si>
    <t>CRH-R14</t>
  </si>
  <si>
    <t>CRH-R15</t>
  </si>
  <si>
    <t>CRH-R16</t>
  </si>
  <si>
    <t>CRH-R17</t>
  </si>
  <si>
    <t>CRH-R18</t>
  </si>
  <si>
    <t>CRH-R19</t>
  </si>
  <si>
    <t>CRH-R20</t>
  </si>
  <si>
    <t>CRH-L08</t>
  </si>
  <si>
    <t>CRH-L09</t>
  </si>
  <si>
    <t>CRH-L10</t>
  </si>
  <si>
    <t>CRH-L11</t>
  </si>
  <si>
    <t>CRH-L12</t>
  </si>
  <si>
    <t>CRH-L13</t>
  </si>
  <si>
    <t>CRH-L14</t>
  </si>
  <si>
    <t>CRH-L15</t>
  </si>
  <si>
    <t>CRH-L16</t>
  </si>
  <si>
    <t>CRH-L17</t>
  </si>
  <si>
    <t>CRH-L18</t>
  </si>
  <si>
    <t>CRH-L19</t>
  </si>
  <si>
    <t xml:space="preserve">COLD REHEAT PIPING FROM   TRUBINE OUTLET  TO Y PIECE </t>
  </si>
  <si>
    <t>CRH-01</t>
  </si>
  <si>
    <t>CRH-02</t>
  </si>
  <si>
    <t>CRH-03</t>
  </si>
  <si>
    <t>CRH-04</t>
  </si>
  <si>
    <t>CRH-05</t>
  </si>
  <si>
    <t>CRH-06</t>
  </si>
  <si>
    <t>CRH-07</t>
  </si>
  <si>
    <t>CRH-08</t>
  </si>
  <si>
    <t>CRH-09</t>
  </si>
  <si>
    <t>CRH-10</t>
  </si>
  <si>
    <t>CRH-11</t>
  </si>
  <si>
    <t>CRH-12</t>
  </si>
  <si>
    <t>CRH-13</t>
  </si>
  <si>
    <t>CRH-14</t>
  </si>
  <si>
    <t>CRH-15</t>
  </si>
  <si>
    <t>CRH-16</t>
  </si>
  <si>
    <t>CRH-17</t>
  </si>
  <si>
    <t>CRH-18</t>
  </si>
  <si>
    <t>CRH-19</t>
  </si>
  <si>
    <t>CRH-20</t>
  </si>
  <si>
    <t>CRH-21</t>
  </si>
  <si>
    <t>CRH-22</t>
  </si>
  <si>
    <t>CRH-23</t>
  </si>
  <si>
    <t>CRH-24</t>
  </si>
  <si>
    <t>CRH-25</t>
  </si>
  <si>
    <t>CRH-26</t>
  </si>
  <si>
    <t>CRH-27</t>
  </si>
  <si>
    <t>CRH-28</t>
  </si>
  <si>
    <t>CRH-29</t>
  </si>
  <si>
    <t>CRH-30</t>
  </si>
  <si>
    <t>CRH-31</t>
  </si>
  <si>
    <t>CRH-32</t>
  </si>
  <si>
    <t>CRH-33</t>
  </si>
  <si>
    <t>CRH-34</t>
  </si>
  <si>
    <t>CRH-35</t>
  </si>
  <si>
    <t>CRH-36</t>
  </si>
  <si>
    <t>CRH-37</t>
  </si>
  <si>
    <t>CRH-38</t>
  </si>
  <si>
    <t>CRH-39</t>
  </si>
  <si>
    <t>CRH-40</t>
  </si>
  <si>
    <t>CRH-41</t>
  </si>
  <si>
    <t>CRH-42</t>
  </si>
  <si>
    <t>CRH-43</t>
  </si>
  <si>
    <t>CRH-44</t>
  </si>
  <si>
    <t>CRH-45</t>
  </si>
  <si>
    <t>CRH-46</t>
  </si>
  <si>
    <t>CRH-47</t>
  </si>
  <si>
    <t>CRH-48</t>
  </si>
  <si>
    <t>CRH-49</t>
  </si>
  <si>
    <t>CRH-50</t>
  </si>
  <si>
    <t>CRH-51</t>
  </si>
  <si>
    <t>CRH-52</t>
  </si>
  <si>
    <t>CRH-53</t>
  </si>
  <si>
    <t>CRH-54</t>
  </si>
  <si>
    <t>CRH-55</t>
  </si>
  <si>
    <t>CRH-56</t>
  </si>
  <si>
    <t>CRH-57</t>
  </si>
  <si>
    <t>480X65</t>
  </si>
  <si>
    <t>610X110</t>
  </si>
  <si>
    <t>690X95</t>
  </si>
  <si>
    <t>01+19</t>
  </si>
  <si>
    <t>02+19</t>
  </si>
  <si>
    <t>04+19</t>
  </si>
  <si>
    <t>09+10</t>
  </si>
  <si>
    <t>12+13</t>
  </si>
  <si>
    <t>711X42</t>
  </si>
  <si>
    <t>864X50</t>
  </si>
  <si>
    <t>07+33</t>
  </si>
  <si>
    <t>13+33</t>
  </si>
  <si>
    <t>10+33</t>
  </si>
  <si>
    <t>01+33</t>
  </si>
  <si>
    <t>20+33</t>
  </si>
  <si>
    <t>02+33</t>
  </si>
  <si>
    <t>27+33</t>
  </si>
  <si>
    <t>19+20</t>
  </si>
  <si>
    <t>660X25</t>
  </si>
  <si>
    <t>SA335P22</t>
  </si>
  <si>
    <t>SCOPE OF  HARDNESS</t>
  </si>
  <si>
    <t>24+33</t>
  </si>
  <si>
    <t>25+26</t>
  </si>
  <si>
    <t>660X40</t>
  </si>
  <si>
    <t>ACC</t>
  </si>
  <si>
    <t>03+33</t>
  </si>
  <si>
    <t>LPBP-57</t>
  </si>
  <si>
    <t>05+17</t>
  </si>
  <si>
    <t>MSR-10</t>
  </si>
  <si>
    <t>MSL-10</t>
  </si>
  <si>
    <t>510X80&amp;480X65</t>
  </si>
  <si>
    <t>55+56</t>
  </si>
  <si>
    <t>16+33</t>
  </si>
  <si>
    <t>05+19</t>
  </si>
  <si>
    <t>56+10</t>
  </si>
  <si>
    <t>14+17</t>
  </si>
  <si>
    <t>15+17</t>
  </si>
  <si>
    <t>02+17</t>
  </si>
  <si>
    <t>03+17</t>
  </si>
  <si>
    <t>11+17</t>
  </si>
  <si>
    <t>01+17</t>
  </si>
  <si>
    <t>864X32</t>
  </si>
  <si>
    <t>19+04</t>
  </si>
  <si>
    <t>864X54</t>
  </si>
  <si>
    <t>BC</t>
  </si>
  <si>
    <t>(301)54+01</t>
  </si>
  <si>
    <t>17+03</t>
  </si>
  <si>
    <t>17+04</t>
  </si>
  <si>
    <t>10+17</t>
  </si>
  <si>
    <t>SA335 P22</t>
  </si>
  <si>
    <t>508X30</t>
  </si>
  <si>
    <t>MAIN STEAM HEADER TO HIGH PRESSURE BYPASS  VOLVE INTET PIPE</t>
  </si>
  <si>
    <t>7+17</t>
  </si>
  <si>
    <t>33+30</t>
  </si>
  <si>
    <t>80-321</t>
  </si>
  <si>
    <t>14+07</t>
  </si>
  <si>
    <t>07+15</t>
  </si>
  <si>
    <t xml:space="preserve"> </t>
  </si>
  <si>
    <t>8+VALVE</t>
  </si>
  <si>
    <t>33+18</t>
  </si>
  <si>
    <t>17+16</t>
  </si>
  <si>
    <t>16+VALVE</t>
  </si>
  <si>
    <t>01+53(301)</t>
  </si>
  <si>
    <t>30+33</t>
  </si>
  <si>
    <t>06+35</t>
  </si>
  <si>
    <t>34+06</t>
  </si>
  <si>
    <t>33+02</t>
  </si>
  <si>
    <t>17+33</t>
  </si>
  <si>
    <t>08+33</t>
  </si>
  <si>
    <t>33+10</t>
  </si>
  <si>
    <t>33+16</t>
  </si>
  <si>
    <t>33+22</t>
  </si>
  <si>
    <t>33+23</t>
  </si>
  <si>
    <t>23+34</t>
  </si>
  <si>
    <t>34+24</t>
  </si>
  <si>
    <t>33+25</t>
  </si>
  <si>
    <t>26+33</t>
  </si>
  <si>
    <t>33+27</t>
  </si>
  <si>
    <t>33+28</t>
  </si>
  <si>
    <t>28+29</t>
  </si>
  <si>
    <t>29+33</t>
  </si>
  <si>
    <t>33+21</t>
  </si>
  <si>
    <t>33+31</t>
  </si>
  <si>
    <t>31+33</t>
  </si>
  <si>
    <t>33+32</t>
  </si>
  <si>
    <t>32+LPBP VOLVE</t>
  </si>
  <si>
    <t>(19644)69+01</t>
  </si>
  <si>
    <t>33+03</t>
  </si>
  <si>
    <t>33+04</t>
  </si>
  <si>
    <t>35+05</t>
  </si>
  <si>
    <t>35+07</t>
  </si>
  <si>
    <t>33+08</t>
  </si>
  <si>
    <t>12+33</t>
  </si>
  <si>
    <t>33+13</t>
  </si>
  <si>
    <t>33+14</t>
  </si>
  <si>
    <t>14+47</t>
  </si>
  <si>
    <t>33+17</t>
  </si>
  <si>
    <t>18+LPBP VOLVE</t>
  </si>
  <si>
    <t>CRH-28A</t>
  </si>
  <si>
    <t>CRH-28B</t>
  </si>
  <si>
    <t>CRH-12A</t>
  </si>
  <si>
    <t>CRH-12B</t>
  </si>
  <si>
    <t>0-00-047</t>
  </si>
  <si>
    <t>RH OUTLET LEADSTART-UP VENT  (SOUTH)</t>
  </si>
  <si>
    <t>RH OUTLET LEADSTART-UP VENT  (NORTH)</t>
  </si>
  <si>
    <t xml:space="preserve">RH OUTLET LRAD-VENT   (NORTH)              </t>
  </si>
  <si>
    <t>RH OLV N-10</t>
  </si>
  <si>
    <t>RH OLV N-11</t>
  </si>
  <si>
    <t>RH OLV N-12</t>
  </si>
  <si>
    <t>RH OLV N-13</t>
  </si>
  <si>
    <t>RH OLV N-14</t>
  </si>
  <si>
    <t>RH OLV N-15</t>
  </si>
  <si>
    <t>RH OLV S-10</t>
  </si>
  <si>
    <t>RH OLV S-11</t>
  </si>
  <si>
    <t>RH OLV S-12</t>
  </si>
  <si>
    <t xml:space="preserve">RH OUTLET LRAD-VENT   (SOUTH)              </t>
  </si>
  <si>
    <t>RH OLV N-01</t>
  </si>
  <si>
    <t>RH OLV N-02</t>
  </si>
  <si>
    <t>RH OLV N-03</t>
  </si>
  <si>
    <t>RH OLV N-04</t>
  </si>
  <si>
    <t>RH OLV N-05</t>
  </si>
  <si>
    <t>RH OLV N-06</t>
  </si>
  <si>
    <t>RH OLV N-07</t>
  </si>
  <si>
    <t>RH OLV N-08</t>
  </si>
  <si>
    <t>RH OLV N-09</t>
  </si>
  <si>
    <t>RH OLV S-01</t>
  </si>
  <si>
    <t>RH OLV S-02</t>
  </si>
  <si>
    <t>RH OLV S-03</t>
  </si>
  <si>
    <t>RH OLV S-04</t>
  </si>
  <si>
    <t>RH OLV S-05</t>
  </si>
  <si>
    <t>RH OLV S-06</t>
  </si>
  <si>
    <t>RH OLV S-07</t>
  </si>
  <si>
    <t>RH OLV S-08</t>
  </si>
  <si>
    <t>RH OLV S-09</t>
  </si>
  <si>
    <t>HRH-47</t>
  </si>
  <si>
    <t>HRH-46</t>
  </si>
  <si>
    <t>HRH-45</t>
  </si>
  <si>
    <t>HRH-44</t>
  </si>
  <si>
    <t>HRH-43</t>
  </si>
  <si>
    <t>HRH-41</t>
  </si>
  <si>
    <t>HRH-40</t>
  </si>
  <si>
    <t>HRH-39</t>
  </si>
  <si>
    <t>HRH-38</t>
  </si>
  <si>
    <t>HRH-37</t>
  </si>
  <si>
    <t>HRH-36</t>
  </si>
  <si>
    <t>HRH-35</t>
  </si>
  <si>
    <t>HRH-34</t>
  </si>
  <si>
    <t>HRH-33</t>
  </si>
  <si>
    <t>HRH-32</t>
  </si>
  <si>
    <t>HRH-31</t>
  </si>
  <si>
    <t>HRH-30</t>
  </si>
  <si>
    <t>HRH-29</t>
  </si>
  <si>
    <t>HRH-28</t>
  </si>
  <si>
    <t>HRH-27</t>
  </si>
  <si>
    <t>HRH-26</t>
  </si>
  <si>
    <t>HRH-25</t>
  </si>
  <si>
    <t>HRH-24</t>
  </si>
  <si>
    <t>HRH-23</t>
  </si>
  <si>
    <t>HRH-22</t>
  </si>
  <si>
    <t>HRH-21</t>
  </si>
  <si>
    <t>HRHR-19</t>
  </si>
  <si>
    <t>HOT REHEAT PIPING FROM RHO HEADER TO Y PIECE</t>
  </si>
  <si>
    <t>1-80-310-19643</t>
  </si>
  <si>
    <t>HRHR-18</t>
  </si>
  <si>
    <t>HRHR-17</t>
  </si>
  <si>
    <t>HRHR-16</t>
  </si>
  <si>
    <t>HRHR-15</t>
  </si>
  <si>
    <t>HRHR-14</t>
  </si>
  <si>
    <t>HRHR-13</t>
  </si>
  <si>
    <t>HRHR-12</t>
  </si>
  <si>
    <t>HRHR-11</t>
  </si>
  <si>
    <t>HRHR-10</t>
  </si>
  <si>
    <t>HRHR-09</t>
  </si>
  <si>
    <t>HRHR-08</t>
  </si>
  <si>
    <t>HRHR-07</t>
  </si>
  <si>
    <t>HRHR-06</t>
  </si>
  <si>
    <t>HRHR-05</t>
  </si>
  <si>
    <t>HRHR-04</t>
  </si>
  <si>
    <t>HRHR-03</t>
  </si>
  <si>
    <t>02+20</t>
  </si>
  <si>
    <t>HRHR-02</t>
  </si>
  <si>
    <t>HRHR-01</t>
  </si>
  <si>
    <t>HRHL-19</t>
  </si>
  <si>
    <t>HRHL-18</t>
  </si>
  <si>
    <t>HRHL-17</t>
  </si>
  <si>
    <t>HRHL-16</t>
  </si>
  <si>
    <t>HRHL-15</t>
  </si>
  <si>
    <t>HRHL-14</t>
  </si>
  <si>
    <t>HRHL-13</t>
  </si>
  <si>
    <t>HRHL-12</t>
  </si>
  <si>
    <t>HRHL-11</t>
  </si>
  <si>
    <t>HRHL-10</t>
  </si>
  <si>
    <t>HRHL-09</t>
  </si>
  <si>
    <t>HRHL-08</t>
  </si>
  <si>
    <t>HRHL-07</t>
  </si>
  <si>
    <t>HRHL-06</t>
  </si>
  <si>
    <t>HRHL-05</t>
  </si>
  <si>
    <t>HRHL-04</t>
  </si>
  <si>
    <t>HRHL-03</t>
  </si>
  <si>
    <t>01+20</t>
  </si>
  <si>
    <t>HRHL-02</t>
  </si>
  <si>
    <t>762X81</t>
  </si>
  <si>
    <t>HRHL-01</t>
  </si>
  <si>
    <t>HRHSVR-1</t>
  </si>
  <si>
    <t>HRHSVR-2</t>
  </si>
  <si>
    <t>HRHSVR-3</t>
  </si>
  <si>
    <t>HRHSVR-4</t>
  </si>
  <si>
    <t>HRHSVR-5</t>
  </si>
  <si>
    <t>HRHSVR-6</t>
  </si>
  <si>
    <t>HRHSVR-7</t>
  </si>
  <si>
    <t>HRHSVR-8</t>
  </si>
  <si>
    <t>HRHSVR-9</t>
  </si>
  <si>
    <t>HRHSVR-10</t>
  </si>
  <si>
    <t>HRHSVR-11</t>
  </si>
  <si>
    <t>HRHSVR-12</t>
  </si>
  <si>
    <t>HRHSVR-13</t>
  </si>
  <si>
    <t>HRHSVR-14</t>
  </si>
  <si>
    <t>HRHSVR-15</t>
  </si>
  <si>
    <t>HRHSVL-1</t>
  </si>
  <si>
    <t>HRHSVL-2</t>
  </si>
  <si>
    <t>HRHSVL-3</t>
  </si>
  <si>
    <t>HRHSVL-4</t>
  </si>
  <si>
    <t>HRHSVL-5</t>
  </si>
  <si>
    <t>HRHSVL-6</t>
  </si>
  <si>
    <t>HRHSVL-7</t>
  </si>
  <si>
    <t>HRHSVL-8</t>
  </si>
  <si>
    <t>HRHSVL-9</t>
  </si>
  <si>
    <t>HRHSVL-10</t>
  </si>
  <si>
    <t>HRHSVL-11</t>
  </si>
  <si>
    <t>HRHSVL-12</t>
  </si>
  <si>
    <t>HRHSVL-13</t>
  </si>
  <si>
    <t>HRHSVL-14</t>
  </si>
  <si>
    <t>HRHSVL-15</t>
  </si>
  <si>
    <t xml:space="preserve">HRH SVL2 </t>
  </si>
  <si>
    <t xml:space="preserve">HRH SVL3 </t>
  </si>
  <si>
    <t xml:space="preserve">HRH SVR1 </t>
  </si>
  <si>
    <t xml:space="preserve">HRH SVR2 </t>
  </si>
  <si>
    <t xml:space="preserve">HRH SVR3 </t>
  </si>
  <si>
    <t>HRH ERVL1  J-1</t>
  </si>
  <si>
    <t xml:space="preserve">HRH ERVR1 J-1 </t>
  </si>
  <si>
    <t>HRH ERVR2 J-1</t>
  </si>
  <si>
    <t>HRH ERVL2  J-1</t>
  </si>
  <si>
    <t>SW</t>
  </si>
  <si>
    <t>RH OLV N-16</t>
  </si>
  <si>
    <t>RH OLV N-17</t>
  </si>
  <si>
    <t>RH OLV N-18</t>
  </si>
  <si>
    <t>RH OLV N-19</t>
  </si>
  <si>
    <t>RH OLV S-13</t>
  </si>
  <si>
    <t>RH OLV S-14</t>
  </si>
  <si>
    <t>RH OLV S-15</t>
  </si>
  <si>
    <t>RH OLV S-16</t>
  </si>
  <si>
    <t>RH OLV S-17</t>
  </si>
  <si>
    <t>RH OLV S-18</t>
  </si>
  <si>
    <t>RH OLV S-19</t>
  </si>
  <si>
    <t>ERV L-01</t>
  </si>
  <si>
    <t>CRH SVL-01</t>
  </si>
  <si>
    <t>CRH SVL-02</t>
  </si>
  <si>
    <t>CRH SVR-01</t>
  </si>
  <si>
    <t>CRH SVR-02</t>
  </si>
  <si>
    <t>222X32</t>
  </si>
  <si>
    <t>762X50</t>
  </si>
  <si>
    <t>0-00-301-31375</t>
  </si>
  <si>
    <t>MAIN STEAM DRAIN</t>
  </si>
  <si>
    <t>MSDR-01</t>
  </si>
  <si>
    <t>MSDR-02</t>
  </si>
  <si>
    <t>MSDR-03</t>
  </si>
  <si>
    <t>MSDR-04</t>
  </si>
  <si>
    <t>MSDR-05</t>
  </si>
  <si>
    <t>MSDR-06</t>
  </si>
  <si>
    <t>MSDR-07</t>
  </si>
  <si>
    <t>MSDR-08</t>
  </si>
  <si>
    <t>MSDR-09</t>
  </si>
  <si>
    <t>MSDR-10</t>
  </si>
  <si>
    <t>MSDR-11</t>
  </si>
  <si>
    <t>MSDR-12</t>
  </si>
  <si>
    <t>MSDR-13</t>
  </si>
  <si>
    <t>MSDR-14</t>
  </si>
  <si>
    <t>MSDR-15</t>
  </si>
  <si>
    <t>MSDR-16</t>
  </si>
  <si>
    <t>MSDR-17</t>
  </si>
  <si>
    <t>MSDR-18</t>
  </si>
  <si>
    <t>MSDR-19</t>
  </si>
  <si>
    <t>MSDR-20</t>
  </si>
  <si>
    <t>MSDR-21</t>
  </si>
  <si>
    <t>MSDR-22</t>
  </si>
  <si>
    <t>MSDR-23</t>
  </si>
  <si>
    <t>MSDR-24</t>
  </si>
  <si>
    <t>MSDR-25</t>
  </si>
  <si>
    <t>MSDR-26</t>
  </si>
  <si>
    <t>MSDR-27</t>
  </si>
  <si>
    <t>MSDR-28</t>
  </si>
  <si>
    <t>MSDR-29</t>
  </si>
  <si>
    <t>MSDR-30</t>
  </si>
  <si>
    <t>MSDR-31</t>
  </si>
  <si>
    <t>MSDR-32</t>
  </si>
  <si>
    <t>MSDR-33</t>
  </si>
  <si>
    <t>MSDR-34</t>
  </si>
  <si>
    <t>MSDR-35</t>
  </si>
  <si>
    <t>MSDR-36</t>
  </si>
  <si>
    <t>MSDR-37</t>
  </si>
  <si>
    <t>MSDR-38</t>
  </si>
  <si>
    <t>MSDR-39</t>
  </si>
  <si>
    <t>MSDR-40</t>
  </si>
  <si>
    <t>MSDR-41</t>
  </si>
  <si>
    <t>MSDR-42</t>
  </si>
  <si>
    <t>MSDR-43</t>
  </si>
  <si>
    <t>MSDR-44</t>
  </si>
  <si>
    <t>MSDR-45</t>
  </si>
  <si>
    <t>MSDR-46</t>
  </si>
  <si>
    <t>MSDR-47</t>
  </si>
  <si>
    <t>MSDR-48</t>
  </si>
  <si>
    <t>MSDR-49</t>
  </si>
  <si>
    <t>MSDR-50</t>
  </si>
  <si>
    <t>MSDR-51</t>
  </si>
  <si>
    <t>MSDR-52</t>
  </si>
  <si>
    <t>MSDR-53</t>
  </si>
  <si>
    <t>MSDR-54</t>
  </si>
  <si>
    <t>MSDR-55</t>
  </si>
  <si>
    <t>MSDR-56</t>
  </si>
  <si>
    <t>MSDR-57</t>
  </si>
  <si>
    <t>MSDR-58</t>
  </si>
  <si>
    <t>MSDL-01</t>
  </si>
  <si>
    <t>0-00-301-31376</t>
  </si>
  <si>
    <t>MSDL-02</t>
  </si>
  <si>
    <t>0-00-301-31377</t>
  </si>
  <si>
    <t>MSDL-03</t>
  </si>
  <si>
    <t>0-00-301-31378</t>
  </si>
  <si>
    <t>MSDL-04</t>
  </si>
  <si>
    <t>0-00-301-31379</t>
  </si>
  <si>
    <t>MSDL-05</t>
  </si>
  <si>
    <t>0-00-301-31380</t>
  </si>
  <si>
    <t>MSDL-06</t>
  </si>
  <si>
    <t>0-00-301-31381</t>
  </si>
  <si>
    <t>MSDL-07</t>
  </si>
  <si>
    <t>0-00-301-31382</t>
  </si>
  <si>
    <t>MSDL-08</t>
  </si>
  <si>
    <t>0-00-301-31383</t>
  </si>
  <si>
    <t>MSDL-09</t>
  </si>
  <si>
    <t>0-00-301-31384</t>
  </si>
  <si>
    <t>MSDL-10</t>
  </si>
  <si>
    <t>0-00-301-31385</t>
  </si>
  <si>
    <t>MSDL-11</t>
  </si>
  <si>
    <t>0-00-301-31386</t>
  </si>
  <si>
    <t>MSDL-12</t>
  </si>
  <si>
    <t>0-00-301-31387</t>
  </si>
  <si>
    <t>MSDL-13</t>
  </si>
  <si>
    <t>0-00-301-31388</t>
  </si>
  <si>
    <t>MSDL-14</t>
  </si>
  <si>
    <t>0-00-301-31389</t>
  </si>
  <si>
    <t>MSDL-15</t>
  </si>
  <si>
    <t>0-00-301-31390</t>
  </si>
  <si>
    <t>MSDL-16</t>
  </si>
  <si>
    <t>0-00-301-31391</t>
  </si>
  <si>
    <t>MSDL-17</t>
  </si>
  <si>
    <t>0-00-301-31392</t>
  </si>
  <si>
    <t>MSDL-18</t>
  </si>
  <si>
    <t>0-00-301-31393</t>
  </si>
  <si>
    <t>MSDL-19</t>
  </si>
  <si>
    <t>0-00-301-31394</t>
  </si>
  <si>
    <t>MSDL-20</t>
  </si>
  <si>
    <t>0-00-301-31395</t>
  </si>
  <si>
    <t>MSDL-21</t>
  </si>
  <si>
    <t>0-00-301-31396</t>
  </si>
  <si>
    <t>MSDL-22</t>
  </si>
  <si>
    <t>0-00-301-31397</t>
  </si>
  <si>
    <t>MSDL-23</t>
  </si>
  <si>
    <t>0-00-301-31398</t>
  </si>
  <si>
    <t>MSDL-24</t>
  </si>
  <si>
    <t>0-00-301-31399</t>
  </si>
  <si>
    <t>MSDL-25</t>
  </si>
  <si>
    <t>0-00-301-31400</t>
  </si>
  <si>
    <t>MSDL-26</t>
  </si>
  <si>
    <t>0-00-301-31401</t>
  </si>
  <si>
    <t>MSDL-27</t>
  </si>
  <si>
    <t>0-00-301-31402</t>
  </si>
  <si>
    <t>MSDL-28</t>
  </si>
  <si>
    <t>0-00-301-31403</t>
  </si>
  <si>
    <t>MSDL-29</t>
  </si>
  <si>
    <t>0-00-301-31404</t>
  </si>
  <si>
    <t>MSDL-30</t>
  </si>
  <si>
    <t>0-00-301-31405</t>
  </si>
  <si>
    <t>MSDL-31</t>
  </si>
  <si>
    <t>0-00-301-31406</t>
  </si>
  <si>
    <t>MSDL-32</t>
  </si>
  <si>
    <t>0-00-301-31407</t>
  </si>
  <si>
    <t>MSDL-33</t>
  </si>
  <si>
    <t>0-00-301-31408</t>
  </si>
  <si>
    <t>MSDL-34</t>
  </si>
  <si>
    <t>0-00-301-31409</t>
  </si>
  <si>
    <t>MSDL-35</t>
  </si>
  <si>
    <t>0-00-301-31410</t>
  </si>
  <si>
    <t>MSDL-36</t>
  </si>
  <si>
    <t>0-00-301-31411</t>
  </si>
  <si>
    <t>MSDL-37</t>
  </si>
  <si>
    <t>0-00-301-31412</t>
  </si>
  <si>
    <t>MSDL-38</t>
  </si>
  <si>
    <t>0-00-301-31413</t>
  </si>
  <si>
    <t>MSDL-39</t>
  </si>
  <si>
    <t>0-00-301-31414</t>
  </si>
  <si>
    <t>MSDL-40</t>
  </si>
  <si>
    <t>0-00-301-31415</t>
  </si>
  <si>
    <t>MSDL-41</t>
  </si>
  <si>
    <t>0-00-301-31416</t>
  </si>
  <si>
    <t>MSDL-42</t>
  </si>
  <si>
    <t>0-00-301-31417</t>
  </si>
  <si>
    <t>MSDL-43</t>
  </si>
  <si>
    <t>0-00-301-31418</t>
  </si>
  <si>
    <t>MSDL-44</t>
  </si>
  <si>
    <t>0-00-301-31419</t>
  </si>
  <si>
    <t>MSDL-45</t>
  </si>
  <si>
    <t>0-00-301-31420</t>
  </si>
  <si>
    <t>MSDL-46</t>
  </si>
  <si>
    <t>0-00-301-31421</t>
  </si>
  <si>
    <t>MSDL-47</t>
  </si>
  <si>
    <t>0-00-301-31422</t>
  </si>
  <si>
    <t>MSDL-48</t>
  </si>
  <si>
    <t>0-00-301-31423</t>
  </si>
  <si>
    <t>MSDL-49</t>
  </si>
  <si>
    <t>0-00-301-31424</t>
  </si>
  <si>
    <t>MSDL-50</t>
  </si>
  <si>
    <t>0-00-301-31425</t>
  </si>
  <si>
    <t>MSDL-51</t>
  </si>
  <si>
    <t>0-00-301-31426</t>
  </si>
  <si>
    <t>MSDL-52</t>
  </si>
  <si>
    <t>0-00-301-31427</t>
  </si>
  <si>
    <t>MSDL-53</t>
  </si>
  <si>
    <t>LEFT</t>
  </si>
  <si>
    <t>RIGHT</t>
  </si>
  <si>
    <t>TG</t>
  </si>
  <si>
    <t>MSD (TG)-01</t>
  </si>
  <si>
    <t>MSD (TG)-02</t>
  </si>
  <si>
    <t>MSD (TG)-03</t>
  </si>
  <si>
    <t>MSD (TG)-04</t>
  </si>
  <si>
    <t>MSD (TG)-05</t>
  </si>
  <si>
    <t>MSD (TG)-06</t>
  </si>
  <si>
    <t>MSD (TG)-07</t>
  </si>
  <si>
    <t>MSD (TG)-08</t>
  </si>
  <si>
    <t>MSD (TG)-09</t>
  </si>
  <si>
    <t>MSD (TG)-10</t>
  </si>
  <si>
    <t>MSD (TG)-11</t>
  </si>
  <si>
    <t>MSD (TG)-12</t>
  </si>
  <si>
    <t>MSD (TG)-13</t>
  </si>
  <si>
    <t>MSD (TG)-14</t>
  </si>
  <si>
    <t>MSD (TG)-15</t>
  </si>
  <si>
    <t>MSD (TG)-16</t>
  </si>
  <si>
    <t>MSD (TG)-17</t>
  </si>
  <si>
    <t>MSD (TG)-18</t>
  </si>
  <si>
    <t>MSD (TG)-19</t>
  </si>
  <si>
    <t>MSD (TG)-20</t>
  </si>
  <si>
    <t>MSD (TG)-21</t>
  </si>
  <si>
    <t>MSD (TG)-22</t>
  </si>
  <si>
    <t>MSD (TG)-23</t>
  </si>
  <si>
    <t>MSD (TG)-24</t>
  </si>
  <si>
    <t>MSD (TG)-25</t>
  </si>
  <si>
    <t>MSD (TG)-26</t>
  </si>
  <si>
    <t>MSD (TG)-27</t>
  </si>
  <si>
    <t>MSD (TG)-28</t>
  </si>
  <si>
    <t>MSD (TG)-29</t>
  </si>
  <si>
    <t>MSD (TG)-30</t>
  </si>
  <si>
    <t>MSD (TG)-31</t>
  </si>
  <si>
    <t>MSD (TG)-32</t>
  </si>
  <si>
    <t>MSD (TG)-33</t>
  </si>
  <si>
    <t>MSD (TG)-34</t>
  </si>
  <si>
    <t>MSD (TG)-35</t>
  </si>
  <si>
    <t>MSD (TG)-36</t>
  </si>
  <si>
    <t>MSD (TG)-37</t>
  </si>
  <si>
    <t>MSD (TG)-38</t>
  </si>
  <si>
    <t>MSD (TG)-39</t>
  </si>
  <si>
    <t>MSD (TG)-40</t>
  </si>
  <si>
    <t>MSD (TG)-41</t>
  </si>
  <si>
    <t>ER-90S-B9</t>
  </si>
  <si>
    <t>MS-01</t>
  </si>
  <si>
    <t>MS-02</t>
  </si>
  <si>
    <t>MS-03</t>
  </si>
  <si>
    <t>MS-04</t>
  </si>
  <si>
    <t>MS-05</t>
  </si>
  <si>
    <t>MS-06</t>
  </si>
  <si>
    <t>MS-07</t>
  </si>
  <si>
    <t>MS-08</t>
  </si>
  <si>
    <t>MS-09</t>
  </si>
  <si>
    <t>MS-10</t>
  </si>
  <si>
    <t>MS-11</t>
  </si>
  <si>
    <t>MS-12</t>
  </si>
  <si>
    <t>MS-13</t>
  </si>
  <si>
    <t>MS-14</t>
  </si>
  <si>
    <t>MS-15</t>
  </si>
  <si>
    <t>MS-16</t>
  </si>
  <si>
    <t>MS-17</t>
  </si>
  <si>
    <t>MS-18</t>
  </si>
  <si>
    <t>MS-19</t>
  </si>
  <si>
    <t>MS-20</t>
  </si>
  <si>
    <t>27+10</t>
  </si>
  <si>
    <t>11+04</t>
  </si>
  <si>
    <t>HP-69,70</t>
  </si>
  <si>
    <t>12+06</t>
  </si>
  <si>
    <t>05+09</t>
  </si>
  <si>
    <t>CRH-07A</t>
  </si>
  <si>
    <t>CRH-07B</t>
  </si>
  <si>
    <t>CRH-23A</t>
  </si>
  <si>
    <t>CRH-23B</t>
  </si>
  <si>
    <t>80-452</t>
  </si>
  <si>
    <t>MAIN STEAM DRAIN &amp; VENT SYSTEM</t>
  </si>
  <si>
    <t>MS WARMUP  DRAIN</t>
  </si>
  <si>
    <t>MSWD-01</t>
  </si>
  <si>
    <t>MSWD-02</t>
  </si>
  <si>
    <t>MSWD-03</t>
  </si>
  <si>
    <t>MSWD-04</t>
  </si>
  <si>
    <t>MSWD-05</t>
  </si>
  <si>
    <t>MSWD-06</t>
  </si>
  <si>
    <t>MSWD-07</t>
  </si>
  <si>
    <t>MSWD-08</t>
  </si>
  <si>
    <t>MSWD-09</t>
  </si>
  <si>
    <t>MSWD-10</t>
  </si>
  <si>
    <t>MSWD-11</t>
  </si>
  <si>
    <t>MSWD-12</t>
  </si>
  <si>
    <t>MSWD-13</t>
  </si>
  <si>
    <t>MSWD-14</t>
  </si>
  <si>
    <t>MSWD-15</t>
  </si>
  <si>
    <t>MSWD-16</t>
  </si>
  <si>
    <t>MSWD-17</t>
  </si>
  <si>
    <t>MSWD-18</t>
  </si>
  <si>
    <t>MSWD-19</t>
  </si>
  <si>
    <t>MSWD-20</t>
  </si>
  <si>
    <t>MSWD-21</t>
  </si>
  <si>
    <t>MSWD-22</t>
  </si>
  <si>
    <t>MSWD-23</t>
  </si>
  <si>
    <t>MSWD-24</t>
  </si>
  <si>
    <t>MSWD-25</t>
  </si>
  <si>
    <t>MSWD-26</t>
  </si>
  <si>
    <t>MSWD-27</t>
  </si>
  <si>
    <t>MSWD-28</t>
  </si>
  <si>
    <t>MSWD-29</t>
  </si>
  <si>
    <t>MSWD-30</t>
  </si>
  <si>
    <t>MSWD-31</t>
  </si>
  <si>
    <t>MSWD-32</t>
  </si>
  <si>
    <t>MSWD-33</t>
  </si>
  <si>
    <t>MSWD-34</t>
  </si>
  <si>
    <t>MSWD-35</t>
  </si>
  <si>
    <t>MSWD-36</t>
  </si>
  <si>
    <t>MSWD-37</t>
  </si>
  <si>
    <t>MSWD-38</t>
  </si>
  <si>
    <t>MSWD-39</t>
  </si>
  <si>
    <t>MSWD-40</t>
  </si>
  <si>
    <t>MSWD-41</t>
  </si>
  <si>
    <t>MSWD-42</t>
  </si>
  <si>
    <t>MSWD-43</t>
  </si>
  <si>
    <t>SA335-P92</t>
  </si>
  <si>
    <t>MSWD-44</t>
  </si>
  <si>
    <t>SA335-P93</t>
  </si>
  <si>
    <t>MSWD-45</t>
  </si>
  <si>
    <t>SA335-P94</t>
  </si>
  <si>
    <t>MSWD-46</t>
  </si>
  <si>
    <t>SA335-P95</t>
  </si>
  <si>
    <t>MSWD-47</t>
  </si>
  <si>
    <t>SA335-P96</t>
  </si>
  <si>
    <t>MSWD-48</t>
  </si>
  <si>
    <t>SA335-P97</t>
  </si>
  <si>
    <t>MSWD-49</t>
  </si>
  <si>
    <t>SA335-P98</t>
  </si>
  <si>
    <t>MSWD-50</t>
  </si>
  <si>
    <t>SA335-P99</t>
  </si>
  <si>
    <t>MSWD-51</t>
  </si>
  <si>
    <t>SA335-P100</t>
  </si>
  <si>
    <t>MS TO PRDS DRAIN</t>
  </si>
  <si>
    <t>MSPRDSD-1</t>
  </si>
  <si>
    <t>MSPRDSD-2</t>
  </si>
  <si>
    <t>MSPRDSD-3</t>
  </si>
  <si>
    <t>MSPRDSD-4</t>
  </si>
  <si>
    <t>MSPRDSD-5</t>
  </si>
  <si>
    <t>MSPRDSD-6</t>
  </si>
  <si>
    <t>MSPRDSD-7</t>
  </si>
  <si>
    <t>MSPRDSD-8</t>
  </si>
  <si>
    <t>MSPRDSD-9</t>
  </si>
  <si>
    <t>MSPRDSD-10</t>
  </si>
  <si>
    <t>MSPRDSD-11</t>
  </si>
  <si>
    <t>MSPRDSD-12</t>
  </si>
  <si>
    <t>MSPRDSD-13</t>
  </si>
  <si>
    <t>MSPRDSD-14</t>
  </si>
  <si>
    <t>MSPRDSD-15</t>
  </si>
  <si>
    <t>MSPRDSD-16</t>
  </si>
  <si>
    <t>MSPRDSD-17</t>
  </si>
  <si>
    <t>MSPRDSD-18</t>
  </si>
  <si>
    <t>MSPRDSD-19</t>
  </si>
  <si>
    <t>MSPRDSD-20</t>
  </si>
  <si>
    <t>MSPRDSD-21</t>
  </si>
  <si>
    <t>MSPRDSD-22</t>
  </si>
  <si>
    <t>MSPRDSD-23</t>
  </si>
  <si>
    <t>MSPRDSD-24</t>
  </si>
  <si>
    <t>MSPRDSD-25</t>
  </si>
  <si>
    <t>MSPRDSD-26</t>
  </si>
  <si>
    <t>MSPRDSD-27</t>
  </si>
  <si>
    <t>MSPRDSD-28</t>
  </si>
  <si>
    <t>MSPRDSD-29</t>
  </si>
  <si>
    <t>MSPRDSD-30</t>
  </si>
  <si>
    <t>MSPRDSD-31</t>
  </si>
  <si>
    <t>MSPRDSD-32</t>
  </si>
  <si>
    <t>MSPRDSD-33</t>
  </si>
  <si>
    <t>MSPRDSD-34</t>
  </si>
  <si>
    <t>MSPRDSD-35</t>
  </si>
  <si>
    <t>MSPRDSD-36</t>
  </si>
  <si>
    <t>MSPRDSD-37</t>
  </si>
  <si>
    <t>MSPRDSD-38</t>
  </si>
  <si>
    <t>MSPRDSD-39</t>
  </si>
  <si>
    <t>MSPRDSD-40</t>
  </si>
  <si>
    <t>MSPRDSD-41</t>
  </si>
  <si>
    <t>MSPRDSD-42</t>
  </si>
  <si>
    <t>MSPRDSD-43</t>
  </si>
  <si>
    <t>MSPRDSD-44</t>
  </si>
  <si>
    <t>MSPRDSD-45</t>
  </si>
  <si>
    <t>MSPRDSD-46</t>
  </si>
  <si>
    <t>MSPRDSD-47</t>
  </si>
  <si>
    <t>MSPRDSD-48</t>
  </si>
  <si>
    <t>MSPRDSD-49</t>
  </si>
  <si>
    <t>MSPRDSD-50</t>
  </si>
  <si>
    <t>MSPRDSD-51</t>
  </si>
  <si>
    <t>MSPRDSD-52</t>
  </si>
  <si>
    <t>MSPRDSD-53</t>
  </si>
  <si>
    <t>MSPRDSD-54</t>
  </si>
  <si>
    <t>MSPRDSD-55</t>
  </si>
  <si>
    <t>MSPRDSD-56</t>
  </si>
  <si>
    <t>MSPRDSD-57</t>
  </si>
  <si>
    <t>MSPRDSD-58</t>
  </si>
  <si>
    <t>MSPRDSD-59</t>
  </si>
  <si>
    <t>MSPRDSD-60</t>
  </si>
  <si>
    <t>MSPRDSD-61</t>
  </si>
  <si>
    <t>MSPRDSD-62</t>
  </si>
  <si>
    <t>MSPRDSD-63</t>
  </si>
  <si>
    <t>MSPRDSD-64</t>
  </si>
  <si>
    <t>MSPRDSD-65</t>
  </si>
  <si>
    <t>MSPRDSD-66</t>
  </si>
  <si>
    <t>MSPRDSD-67</t>
  </si>
  <si>
    <t>MSPRDSD-68</t>
  </si>
  <si>
    <t>MSPRDSD-69</t>
  </si>
  <si>
    <t>MSPRDSD-70</t>
  </si>
  <si>
    <t>MSPRDSD-71</t>
  </si>
  <si>
    <t>MSPRDSD-72</t>
  </si>
  <si>
    <t>MSPRDSD-73</t>
  </si>
  <si>
    <t>MSPRDSD-74</t>
  </si>
  <si>
    <t>MSPRDSD-75</t>
  </si>
  <si>
    <t>MSPRDSD-76</t>
  </si>
  <si>
    <t>MSPRDSD-77</t>
  </si>
  <si>
    <t>MSPRDSD-78</t>
  </si>
  <si>
    <t>MSPRDSD-79</t>
  </si>
  <si>
    <t>MSPRDSD-80</t>
  </si>
  <si>
    <t>HRH DRAIN</t>
  </si>
  <si>
    <t>HRH D-02</t>
  </si>
  <si>
    <t>HRH D-03</t>
  </si>
  <si>
    <t>HRH D-04</t>
  </si>
  <si>
    <t>HRH D-05</t>
  </si>
  <si>
    <t>HRH D-06</t>
  </si>
  <si>
    <t>HRH D-07</t>
  </si>
  <si>
    <t>HRH D-08</t>
  </si>
  <si>
    <t>HRH D-09</t>
  </si>
  <si>
    <t>HRH D-10</t>
  </si>
  <si>
    <t>HRH D-11</t>
  </si>
  <si>
    <t>HRH D-12</t>
  </si>
  <si>
    <t>HRH D-13</t>
  </si>
  <si>
    <t>HRH D-14</t>
  </si>
  <si>
    <t>HRH D-15</t>
  </si>
  <si>
    <t>HRH D-16</t>
  </si>
  <si>
    <t>HRH D-17</t>
  </si>
  <si>
    <t>HRH D-18</t>
  </si>
  <si>
    <t>HRH D-19</t>
  </si>
  <si>
    <t>HRH D-20</t>
  </si>
  <si>
    <t>HRH D-21</t>
  </si>
  <si>
    <t>HRH D-22</t>
  </si>
  <si>
    <t>HRH D-23</t>
  </si>
  <si>
    <t>HRH D-24</t>
  </si>
  <si>
    <t>HRH D-25</t>
  </si>
  <si>
    <t>HRH D-26</t>
  </si>
  <si>
    <t>HRH D-27</t>
  </si>
  <si>
    <t>HRH D-28</t>
  </si>
  <si>
    <t>HRH D-29</t>
  </si>
  <si>
    <t>HRH D-30</t>
  </si>
  <si>
    <t>HRH D-31</t>
  </si>
  <si>
    <t>HRH D-32</t>
  </si>
  <si>
    <t>HRH D-33</t>
  </si>
  <si>
    <t>HRH D-34</t>
  </si>
  <si>
    <t>HRH D-35</t>
  </si>
  <si>
    <t>HRH D-36</t>
  </si>
  <si>
    <t>HRH D-37</t>
  </si>
  <si>
    <t>HRH D-38</t>
  </si>
  <si>
    <t>HRH D-39</t>
  </si>
  <si>
    <t>HRH D-40</t>
  </si>
  <si>
    <t>HRH D-41</t>
  </si>
  <si>
    <t>HRH D-42</t>
  </si>
  <si>
    <t>HRH D-43</t>
  </si>
  <si>
    <t>HRH D-44</t>
  </si>
  <si>
    <t>HRH D-45</t>
  </si>
  <si>
    <t>HRH D-46</t>
  </si>
  <si>
    <t>HRH D-47</t>
  </si>
  <si>
    <t>HRH D-48</t>
  </si>
  <si>
    <t>HRH D-49</t>
  </si>
  <si>
    <t>HRH D-50</t>
  </si>
  <si>
    <t>HRH D-51</t>
  </si>
  <si>
    <t>HRH WD-01</t>
  </si>
  <si>
    <t>HRH WD-02</t>
  </si>
  <si>
    <t>HRH WD-03</t>
  </si>
  <si>
    <t>HRH WD-04</t>
  </si>
  <si>
    <t>HRH WD-05</t>
  </si>
  <si>
    <t>HRH WD-06</t>
  </si>
  <si>
    <t>HRH WD-07</t>
  </si>
  <si>
    <t>HRH WD-08</t>
  </si>
  <si>
    <t>HRH WD-09</t>
  </si>
  <si>
    <t>HRH WD-10</t>
  </si>
  <si>
    <t>HRH WD-11</t>
  </si>
  <si>
    <t>HRH WD-12</t>
  </si>
  <si>
    <t>HRH WD-13</t>
  </si>
  <si>
    <t>HRH WD-14</t>
  </si>
  <si>
    <t>HRH WD-15</t>
  </si>
  <si>
    <t>HRH WD-16</t>
  </si>
  <si>
    <t>HRH WD-17</t>
  </si>
  <si>
    <t>HRH WD-18</t>
  </si>
  <si>
    <t>HRH WD-19</t>
  </si>
  <si>
    <t>HRH WD-20</t>
  </si>
  <si>
    <t>HRH WD-21</t>
  </si>
  <si>
    <t>HRH WD-22</t>
  </si>
  <si>
    <t>HRH WD-23</t>
  </si>
  <si>
    <t>HRH WD-24</t>
  </si>
  <si>
    <t>HRH WD-25</t>
  </si>
  <si>
    <t>HRH WD-26</t>
  </si>
  <si>
    <t>HRH WD-27</t>
  </si>
  <si>
    <t>HRH WD-28</t>
  </si>
  <si>
    <t>HRH WD-29</t>
  </si>
  <si>
    <t>HRH WD-30</t>
  </si>
  <si>
    <t>HRH WD-31</t>
  </si>
  <si>
    <t>HRH WD-32</t>
  </si>
  <si>
    <t>HRH WD-33</t>
  </si>
  <si>
    <t>HRH WD-34</t>
  </si>
  <si>
    <t>HRH WD-35</t>
  </si>
  <si>
    <t>HRH WD-36</t>
  </si>
  <si>
    <t>HRH WD-37</t>
  </si>
  <si>
    <t>HRH WD-38</t>
  </si>
  <si>
    <t>HRH WD-39</t>
  </si>
  <si>
    <t>HRH WD-40</t>
  </si>
  <si>
    <t>HRH WD-41</t>
  </si>
  <si>
    <t>HRH WD-42</t>
  </si>
  <si>
    <t>HRH WD-43</t>
  </si>
  <si>
    <t>HRH WD-44</t>
  </si>
  <si>
    <t>HRH WD-45</t>
  </si>
  <si>
    <t>HRH WD-46</t>
  </si>
  <si>
    <t>HRH WD-47</t>
  </si>
  <si>
    <t>HRH WD-48</t>
  </si>
  <si>
    <t>HRH WD-49</t>
  </si>
  <si>
    <t>HRH WD-50</t>
  </si>
  <si>
    <t>HRH WD-51</t>
  </si>
  <si>
    <t>HRH WD-52</t>
  </si>
  <si>
    <t>HRH WD-53</t>
  </si>
  <si>
    <t>HRH WD-54</t>
  </si>
  <si>
    <t>HRH WD-55</t>
  </si>
  <si>
    <t>HRH WD-56</t>
  </si>
  <si>
    <t>HRH WD-57</t>
  </si>
  <si>
    <t>HRH WD-58</t>
  </si>
  <si>
    <t>LPBP DRAIN</t>
  </si>
  <si>
    <t>LPBP D-02</t>
  </si>
  <si>
    <t>LPBP D-03</t>
  </si>
  <si>
    <t>LPBP D-04</t>
  </si>
  <si>
    <t>LPBP D-05</t>
  </si>
  <si>
    <t>LPBP D-06</t>
  </si>
  <si>
    <t>LPBP D-07</t>
  </si>
  <si>
    <t>LPBP D-08</t>
  </si>
  <si>
    <t>LPBP D-09</t>
  </si>
  <si>
    <t>LPBP D-10</t>
  </si>
  <si>
    <t>LPBP D-11</t>
  </si>
  <si>
    <t>LPBP D-12</t>
  </si>
  <si>
    <t>LPBP D-13</t>
  </si>
  <si>
    <t>LPBP D-14</t>
  </si>
  <si>
    <t>LPBP D-15</t>
  </si>
  <si>
    <t>LPBP D-16</t>
  </si>
  <si>
    <t>LPBP D-16A</t>
  </si>
  <si>
    <t>LPBP D-17</t>
  </si>
  <si>
    <t>LPBP D-18</t>
  </si>
  <si>
    <t>LPBP D-19</t>
  </si>
  <si>
    <t>LPBP D-20</t>
  </si>
  <si>
    <t>LPBP D-21</t>
  </si>
  <si>
    <t>LPBP D-22</t>
  </si>
  <si>
    <t>LPBP D-23</t>
  </si>
  <si>
    <t>LPBP D-24</t>
  </si>
  <si>
    <t>LPBP D-25</t>
  </si>
  <si>
    <t>LPBP D-26</t>
  </si>
  <si>
    <t>LPBP D-27</t>
  </si>
  <si>
    <t>LPBP D-28</t>
  </si>
  <si>
    <t>LPBP D-29</t>
  </si>
  <si>
    <t>LPBP D-30</t>
  </si>
  <si>
    <t>LPBP D-31</t>
  </si>
  <si>
    <t>LPBP D-32</t>
  </si>
  <si>
    <t>LPBP D-33</t>
  </si>
  <si>
    <t>LPBP D-34</t>
  </si>
  <si>
    <t>LPBP D-35</t>
  </si>
  <si>
    <t>LPBP D-36</t>
  </si>
  <si>
    <t>LPBP D-37</t>
  </si>
  <si>
    <t>LPBP D-38</t>
  </si>
  <si>
    <t>LPBP D-39</t>
  </si>
  <si>
    <t>LPBP D-40</t>
  </si>
  <si>
    <t>LPBP D-41</t>
  </si>
  <si>
    <t>LPBP D-42</t>
  </si>
  <si>
    <t>LPBP D-43</t>
  </si>
  <si>
    <t>LPBP D-44</t>
  </si>
  <si>
    <t>LPBP D-45</t>
  </si>
  <si>
    <t>695X40</t>
  </si>
  <si>
    <t>AB,EF,FG</t>
  </si>
  <si>
    <t>HP-80</t>
  </si>
  <si>
    <t>HP-69</t>
  </si>
  <si>
    <t>32+54</t>
  </si>
  <si>
    <t>33+54</t>
  </si>
  <si>
    <t>ER-90S B9</t>
  </si>
  <si>
    <t>E-9015 B9</t>
  </si>
  <si>
    <t xml:space="preserve">SCOPE  FILLER WIRE </t>
  </si>
  <si>
    <t>Type</t>
  </si>
  <si>
    <t>Joints Status</t>
  </si>
  <si>
    <t>FILLER CONSUMABLE  DETAILS</t>
  </si>
  <si>
    <t>ELECTRODE  CONSUMABLE  DETAILS</t>
  </si>
  <si>
    <t>Scope of 
Joints</t>
  </si>
  <si>
    <t>Od</t>
  </si>
  <si>
    <t>Aculen</t>
  </si>
  <si>
    <t>Total Joints Completed</t>
  </si>
  <si>
    <t>Balance</t>
  </si>
  <si>
    <t xml:space="preserve">Isued </t>
  </si>
  <si>
    <t>P-91</t>
  </si>
  <si>
    <t>MS Stop Valve Bypass Line</t>
  </si>
  <si>
    <t>MS  Piping from MS Stop Vlave to ESV</t>
  </si>
  <si>
    <t>MS Piping to APRDS</t>
  </si>
  <si>
    <t>MS Piping to HPBP Upstream</t>
  </si>
  <si>
    <t>LPBP Piping</t>
  </si>
  <si>
    <t>SUB TOTAL (P-91 Joints)</t>
  </si>
  <si>
    <t>SCOPE</t>
  </si>
  <si>
    <t xml:space="preserve">ISUED </t>
  </si>
  <si>
    <t>4mm</t>
  </si>
  <si>
    <t>17+02</t>
  </si>
  <si>
    <t>17+08</t>
  </si>
  <si>
    <t>AB,BC,CD,DE,EF,FG</t>
  </si>
  <si>
    <t>DE,EF</t>
  </si>
  <si>
    <t>26+11</t>
  </si>
  <si>
    <t>56+34</t>
  </si>
  <si>
    <t>HRH-42</t>
  </si>
  <si>
    <t>HRH-01</t>
  </si>
  <si>
    <t>HRH-02</t>
  </si>
  <si>
    <t>HRH-03</t>
  </si>
  <si>
    <t>HRH-04</t>
  </si>
  <si>
    <t>HRH-05</t>
  </si>
  <si>
    <t>HRH-06</t>
  </si>
  <si>
    <t>HRH-07</t>
  </si>
  <si>
    <t>HRH-08</t>
  </si>
  <si>
    <t>HRH-09</t>
  </si>
  <si>
    <t>HRH-10</t>
  </si>
  <si>
    <t>HRH-11</t>
  </si>
  <si>
    <t>HRH-12</t>
  </si>
  <si>
    <t>HRH-13</t>
  </si>
  <si>
    <t>HRH-14</t>
  </si>
  <si>
    <t>HRH-15</t>
  </si>
  <si>
    <t>HRH-16</t>
  </si>
  <si>
    <t>HRH-17</t>
  </si>
  <si>
    <t>HRH-18</t>
  </si>
  <si>
    <t>HRH-19</t>
  </si>
  <si>
    <t>HRH-20</t>
  </si>
  <si>
    <t>MS  PIPING FROM MS STOP VALVE TO TURBINE INLET</t>
  </si>
  <si>
    <t xml:space="preserve">HOT REHEAT PIPING </t>
  </si>
  <si>
    <t xml:space="preserve">COLD REHEAT PIPING </t>
  </si>
  <si>
    <t xml:space="preserve"> HIGH PRESSURE BYPASS  VOLVE OUTLET TO CRH </t>
  </si>
  <si>
    <t xml:space="preserve">MAIN STEAM PIPING TO  HIGH PRESSURE  BY PASS VALVE INLET </t>
  </si>
  <si>
    <t>01+37</t>
  </si>
  <si>
    <t>HP-69,80</t>
  </si>
  <si>
    <t>06+12</t>
  </si>
  <si>
    <t>CH-1478</t>
  </si>
  <si>
    <t>CH-1477</t>
  </si>
  <si>
    <t>ACC REPORT NO&amp;DATE</t>
  </si>
  <si>
    <t xml:space="preserve">REPAIR </t>
  </si>
  <si>
    <t xml:space="preserve">RETAKE </t>
  </si>
  <si>
    <t>FULL JOINT    ACC</t>
  </si>
  <si>
    <t>CD</t>
  </si>
  <si>
    <t>DE</t>
  </si>
  <si>
    <t>HPW--84</t>
  </si>
  <si>
    <t>HPW--83</t>
  </si>
  <si>
    <t>HPW-74</t>
  </si>
  <si>
    <t>HPW-71</t>
  </si>
  <si>
    <t>HPW-08</t>
  </si>
  <si>
    <t>HPW-85</t>
  </si>
  <si>
    <t>03+05</t>
  </si>
  <si>
    <t>08+03</t>
  </si>
  <si>
    <t>74+61</t>
  </si>
  <si>
    <t>02+03</t>
  </si>
  <si>
    <t>08+09</t>
  </si>
  <si>
    <t>CTH-2892</t>
  </si>
  <si>
    <t>CTH-2880</t>
  </si>
  <si>
    <t>CTH-2881</t>
  </si>
  <si>
    <t>CTH-2947</t>
  </si>
  <si>
    <t>AB</t>
  </si>
  <si>
    <t>CTH-2958</t>
  </si>
  <si>
    <t>CTH-2957</t>
  </si>
  <si>
    <t>CTH-2997</t>
  </si>
  <si>
    <t>CTH-3022</t>
  </si>
  <si>
    <t>CH-1699</t>
  </si>
  <si>
    <t>HP-88</t>
  </si>
  <si>
    <t>FG</t>
  </si>
  <si>
    <t xml:space="preserve">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</si>
  <si>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</t>
  </si>
  <si>
    <t>42+71</t>
  </si>
  <si>
    <t>71+41</t>
  </si>
  <si>
    <t>46+72</t>
  </si>
  <si>
    <t>70+62</t>
  </si>
  <si>
    <t>06+23</t>
  </si>
  <si>
    <t>07+06</t>
  </si>
  <si>
    <t>08+07</t>
  </si>
  <si>
    <t>09+08</t>
  </si>
  <si>
    <t>01+09</t>
  </si>
  <si>
    <t>23+84</t>
  </si>
  <si>
    <t>18+17</t>
  </si>
  <si>
    <t>02+18</t>
  </si>
  <si>
    <t>CTH-3031</t>
  </si>
  <si>
    <t>CRH L-20</t>
  </si>
  <si>
    <t>CRH L-01</t>
  </si>
  <si>
    <t>CRH L-02</t>
  </si>
  <si>
    <t>CRH L-03</t>
  </si>
  <si>
    <t>CRH L-04</t>
  </si>
  <si>
    <t>CRH L-05</t>
  </si>
  <si>
    <t>CRH L-06</t>
  </si>
  <si>
    <t>CRH L-07</t>
  </si>
  <si>
    <t>07+76</t>
  </si>
  <si>
    <t>76+03</t>
  </si>
  <si>
    <t>03+41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</si>
  <si>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</si>
  <si>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HPBP DS -1</t>
  </si>
  <si>
    <t>HPBP DS -2</t>
  </si>
  <si>
    <t>HPBP DS -3</t>
  </si>
  <si>
    <t>HPBP DS -4</t>
  </si>
  <si>
    <t>HPBP DS -5</t>
  </si>
  <si>
    <t>HPBP DS -6</t>
  </si>
  <si>
    <t>HPBP DS -7</t>
  </si>
  <si>
    <t>HPBP DS -8</t>
  </si>
  <si>
    <t>HPBP DS -9</t>
  </si>
  <si>
    <t>HPBP DS -10</t>
  </si>
  <si>
    <t>HPBP DS -11</t>
  </si>
  <si>
    <t>HPBP DS -12</t>
  </si>
  <si>
    <t>HPBP DS -13</t>
  </si>
  <si>
    <t>HPBP DS -14</t>
  </si>
  <si>
    <t>HPBP DS -15</t>
  </si>
  <si>
    <t>HPBP DS -16</t>
  </si>
  <si>
    <t>HPBP DS -17</t>
  </si>
  <si>
    <t>HPBP DS -18</t>
  </si>
  <si>
    <t>HPBP DS -19</t>
  </si>
  <si>
    <t>HPBP DS -20</t>
  </si>
  <si>
    <t>HPBP DS -21</t>
  </si>
  <si>
    <t>HPBP DS -22</t>
  </si>
  <si>
    <t>HPBP DS -23</t>
  </si>
  <si>
    <t>HPBP DS -24</t>
  </si>
  <si>
    <t>HPBP DS -25</t>
  </si>
  <si>
    <t>HP-91</t>
  </si>
  <si>
    <t>AB,BC</t>
  </si>
  <si>
    <t>03+04</t>
  </si>
  <si>
    <t>05+06</t>
  </si>
  <si>
    <t>19+07</t>
  </si>
  <si>
    <t>39+73</t>
  </si>
  <si>
    <t>03+35</t>
  </si>
  <si>
    <t>58+69</t>
  </si>
  <si>
    <t>18+28</t>
  </si>
  <si>
    <t>28+19</t>
  </si>
  <si>
    <t>21+28</t>
  </si>
  <si>
    <t>28+22</t>
  </si>
  <si>
    <t>13+28</t>
  </si>
  <si>
    <t>28+14</t>
  </si>
  <si>
    <t>16+28</t>
  </si>
  <si>
    <t>28+17</t>
  </si>
  <si>
    <t>29+07</t>
  </si>
  <si>
    <t>09+01</t>
  </si>
  <si>
    <t>06+56</t>
  </si>
  <si>
    <t>56+07</t>
  </si>
  <si>
    <t>08+77</t>
  </si>
  <si>
    <t>22+08</t>
  </si>
  <si>
    <t>07+13</t>
  </si>
  <si>
    <t>77+04</t>
  </si>
  <si>
    <t>13+08</t>
  </si>
  <si>
    <t>04+41</t>
  </si>
  <si>
    <t>40+11</t>
  </si>
  <si>
    <t>40+20</t>
  </si>
  <si>
    <t>45+72</t>
  </si>
  <si>
    <t>24+40</t>
  </si>
  <si>
    <t>02+15</t>
  </si>
  <si>
    <t>05+15</t>
  </si>
  <si>
    <t>29+40</t>
  </si>
  <si>
    <t>73+47</t>
  </si>
  <si>
    <t>25+24</t>
  </si>
  <si>
    <t>30+29</t>
  </si>
  <si>
    <t>74+53</t>
  </si>
  <si>
    <t>03+15</t>
  </si>
  <si>
    <t>13+02</t>
  </si>
  <si>
    <t>48+75</t>
  </si>
  <si>
    <t>38+57</t>
  </si>
  <si>
    <t>41+30</t>
  </si>
  <si>
    <t>30+31</t>
  </si>
  <si>
    <t>1-80-310-19644</t>
  </si>
  <si>
    <t>CRH-58</t>
  </si>
  <si>
    <t>01+13</t>
  </si>
  <si>
    <t>15+03</t>
  </si>
  <si>
    <t>HRH-44A</t>
  </si>
  <si>
    <t>HRH-44B</t>
  </si>
  <si>
    <t>HRH-44C</t>
  </si>
  <si>
    <t>04+15</t>
  </si>
  <si>
    <t>15+05</t>
  </si>
  <si>
    <t>24+08</t>
  </si>
  <si>
    <t>HP-</t>
  </si>
  <si>
    <t>GH</t>
  </si>
  <si>
    <t>…</t>
  </si>
  <si>
    <t>CPHT-49</t>
  </si>
  <si>
    <t>CD,EA</t>
  </si>
  <si>
    <t>DE,EA</t>
  </si>
  <si>
    <t>13+11</t>
  </si>
  <si>
    <t>55+36</t>
  </si>
  <si>
    <t>10+11</t>
  </si>
  <si>
    <t>CRH-L21</t>
  </si>
  <si>
    <t>510x80</t>
  </si>
  <si>
    <t>748X49</t>
  </si>
  <si>
    <t>323x25</t>
  </si>
  <si>
    <t>HP-23</t>
  </si>
  <si>
    <t>HRH-48</t>
  </si>
  <si>
    <t>CTH-3560</t>
  </si>
  <si>
    <t>CTH-3606</t>
  </si>
  <si>
    <t>CTH-3559</t>
  </si>
  <si>
    <t>CTH-3607</t>
  </si>
  <si>
    <t>CTH-3608</t>
  </si>
  <si>
    <t>51+74</t>
  </si>
  <si>
    <t>69+46</t>
  </si>
  <si>
    <t>72+45</t>
  </si>
  <si>
    <t>16+15</t>
  </si>
  <si>
    <t>15+28</t>
  </si>
  <si>
    <t>14+23</t>
  </si>
  <si>
    <t>11+10</t>
  </si>
  <si>
    <t>03+01</t>
  </si>
  <si>
    <t>04+02</t>
  </si>
  <si>
    <t>04+06</t>
  </si>
  <si>
    <t>54+33</t>
  </si>
  <si>
    <t>23+24</t>
  </si>
  <si>
    <t>41+23</t>
  </si>
  <si>
    <t>19+35</t>
  </si>
  <si>
    <t>10+13</t>
  </si>
  <si>
    <t>24+09</t>
  </si>
  <si>
    <t>16+21</t>
  </si>
  <si>
    <t>45+55</t>
  </si>
  <si>
    <t>01+56</t>
  </si>
  <si>
    <t>48+62</t>
  </si>
  <si>
    <t>31+14</t>
  </si>
  <si>
    <t>14+15</t>
  </si>
  <si>
    <t>11+12</t>
  </si>
  <si>
    <t>61+13</t>
  </si>
  <si>
    <t>44+32</t>
  </si>
  <si>
    <t>80+81</t>
  </si>
  <si>
    <t>18+44</t>
  </si>
  <si>
    <t>15+16</t>
  </si>
  <si>
    <t>34+46</t>
  </si>
  <si>
    <t>12+25</t>
  </si>
  <si>
    <t>16+17</t>
  </si>
  <si>
    <t>74+59</t>
  </si>
  <si>
    <t>60+55+74</t>
  </si>
  <si>
    <t>88+14</t>
  </si>
  <si>
    <t>52+51</t>
  </si>
  <si>
    <t>75+73</t>
  </si>
  <si>
    <t>47+69</t>
  </si>
  <si>
    <t>49+70</t>
  </si>
  <si>
    <t>70+48</t>
  </si>
  <si>
    <t>72+68</t>
  </si>
  <si>
    <t>54+45</t>
  </si>
  <si>
    <t>15+</t>
  </si>
  <si>
    <t>CH-3672</t>
  </si>
  <si>
    <t>CH-3679</t>
  </si>
  <si>
    <t>CH-3676</t>
  </si>
  <si>
    <t>CH-3675</t>
  </si>
  <si>
    <t xml:space="preserve">                                                                            </t>
  </si>
  <si>
    <t>HPW-96</t>
  </si>
  <si>
    <t>HPW-23</t>
  </si>
  <si>
    <t>EA</t>
  </si>
  <si>
    <t>60+48</t>
  </si>
  <si>
    <t>15+09</t>
  </si>
  <si>
    <t>43+42</t>
  </si>
  <si>
    <t>8+15</t>
  </si>
  <si>
    <t>15+08</t>
  </si>
  <si>
    <t>44+43</t>
  </si>
  <si>
    <t>11+15</t>
  </si>
  <si>
    <t>57+73</t>
  </si>
  <si>
    <t>70+57</t>
  </si>
  <si>
    <t>21+30</t>
  </si>
  <si>
    <t>31+21</t>
  </si>
  <si>
    <t>15+11</t>
  </si>
  <si>
    <t>68+44</t>
  </si>
  <si>
    <t>10+15</t>
  </si>
  <si>
    <t>50+70</t>
  </si>
  <si>
    <t>72+12</t>
  </si>
  <si>
    <t>58+70</t>
  </si>
  <si>
    <t>74+58</t>
  </si>
  <si>
    <t>56+55</t>
  </si>
  <si>
    <t>76+56</t>
  </si>
  <si>
    <t>10+03</t>
  </si>
  <si>
    <t>07+23</t>
  </si>
  <si>
    <t>27+07</t>
  </si>
  <si>
    <t>13+05</t>
  </si>
  <si>
    <t>46+47</t>
  </si>
  <si>
    <t>04+13</t>
  </si>
  <si>
    <t>26+13</t>
  </si>
  <si>
    <t>36+50</t>
  </si>
  <si>
    <t>31+18</t>
  </si>
  <si>
    <t>79+65</t>
  </si>
  <si>
    <t>68+78</t>
  </si>
  <si>
    <t>15+15</t>
  </si>
  <si>
    <t>14-06-2019</t>
  </si>
  <si>
    <t>17-06-2019</t>
  </si>
  <si>
    <t>29-09-2018</t>
  </si>
  <si>
    <t>29-03-2019</t>
  </si>
  <si>
    <t>22-06-2019</t>
  </si>
  <si>
    <t>24-06-2019</t>
  </si>
  <si>
    <t>24-07-2018</t>
  </si>
  <si>
    <t>22-11-2018</t>
  </si>
  <si>
    <t>21-08-2018</t>
  </si>
  <si>
    <t xml:space="preserve">  FILLER WIRE -ELECTRODS (CONSUME) </t>
  </si>
  <si>
    <t>RT -UT DATE</t>
  </si>
  <si>
    <t xml:space="preserve">DRS-RS </t>
  </si>
  <si>
    <t>MS O-L HDR+27</t>
  </si>
  <si>
    <t>HPW-104-88</t>
  </si>
  <si>
    <t>HPW-96-22</t>
  </si>
  <si>
    <t>CP-CH-09</t>
  </si>
  <si>
    <t>HPW-100-104</t>
  </si>
  <si>
    <t>HPW-69-70</t>
  </si>
  <si>
    <t>CP-UT-57</t>
  </si>
  <si>
    <t>CP-MPT-57</t>
  </si>
  <si>
    <t>CP-HT-57</t>
  </si>
  <si>
    <t>CP-CH-04</t>
  </si>
  <si>
    <t>CP-UT-89</t>
  </si>
  <si>
    <t>CP-MPT-89</t>
  </si>
  <si>
    <t>CP-HT-89</t>
  </si>
  <si>
    <t>CP-UT-90</t>
  </si>
  <si>
    <t>CP-CH-05</t>
  </si>
  <si>
    <t>CP-MPT-90</t>
  </si>
  <si>
    <t>CP-HT-90</t>
  </si>
  <si>
    <t>HPW-09-88</t>
  </si>
  <si>
    <t>CP-UT-58</t>
  </si>
  <si>
    <t>CP-MPT-58</t>
  </si>
  <si>
    <t>CP-HT-58</t>
  </si>
  <si>
    <t>HPW-104-96</t>
  </si>
  <si>
    <t>CP-CH-02</t>
  </si>
  <si>
    <t>HPW-22-69</t>
  </si>
  <si>
    <t>HPW-69-80</t>
  </si>
  <si>
    <t>CP-UT-38</t>
  </si>
  <si>
    <t>CP-MPT-38</t>
  </si>
  <si>
    <t>CP-HT-38</t>
  </si>
  <si>
    <t>CP-UT-39</t>
  </si>
  <si>
    <t>CP-CH-01</t>
  </si>
  <si>
    <t>CP-UT-40</t>
  </si>
  <si>
    <t>CP-MPT-39</t>
  </si>
  <si>
    <t>CP-HT-39</t>
  </si>
  <si>
    <t>CP-UT-49</t>
  </si>
  <si>
    <t>CP-CH-03</t>
  </si>
  <si>
    <t>CMP-UT-49</t>
  </si>
  <si>
    <t>CP-UT-50</t>
  </si>
  <si>
    <t>CP-MPT-50</t>
  </si>
  <si>
    <t>CP-HT-50</t>
  </si>
  <si>
    <t>CP-UT-66</t>
  </si>
  <si>
    <t>CP-MPT-66</t>
  </si>
  <si>
    <t>CP-HT-66</t>
  </si>
  <si>
    <t>GTC-RT-784</t>
  </si>
  <si>
    <t>CP-CH-62</t>
  </si>
  <si>
    <t>GTC-RT-791</t>
  </si>
  <si>
    <t>MPT-DPT</t>
  </si>
  <si>
    <t>Aculen-</t>
  </si>
  <si>
    <t>Ms Piping From SH O-L Header to MS Stop Valve</t>
  </si>
  <si>
    <t>HRH Piping from Reheater O-L Header to Turbine</t>
  </si>
  <si>
    <t>DRS-RS SEG</t>
  </si>
  <si>
    <t>DRS-RS  ACC REPORT NO&amp;DATE</t>
  </si>
  <si>
    <t>HP-51-91</t>
  </si>
  <si>
    <t>PNS-RTR-130</t>
  </si>
  <si>
    <t>SBNC-RT-1094</t>
  </si>
  <si>
    <t>PNS-RTR-138</t>
  </si>
  <si>
    <t>HP-23-22</t>
  </si>
  <si>
    <t>HP-87-92</t>
  </si>
  <si>
    <t>HP-104-sanjay</t>
  </si>
  <si>
    <t>HP-104-88</t>
  </si>
  <si>
    <t>SBNC-RT-1095</t>
  </si>
  <si>
    <t>HP-96-22</t>
  </si>
  <si>
    <t>HP-88-96</t>
  </si>
  <si>
    <t>HP-88-87</t>
  </si>
  <si>
    <t>HP-87-97</t>
  </si>
  <si>
    <t>HP-22-87</t>
  </si>
  <si>
    <t>PNS-RT-139</t>
  </si>
  <si>
    <t>HP-88-104</t>
  </si>
  <si>
    <t>SBNC-RT-1209</t>
  </si>
  <si>
    <t xml:space="preserve">HP-104-88     </t>
  </si>
  <si>
    <t>HP-22-88</t>
  </si>
  <si>
    <t>HP-51-104</t>
  </si>
  <si>
    <t>SBNC-RT-1162</t>
  </si>
  <si>
    <t>SBNC-RT-1169</t>
  </si>
  <si>
    <t>GTC-RT-1033</t>
  </si>
  <si>
    <t>GTC-RT-463</t>
  </si>
  <si>
    <t>HP-69-70</t>
  </si>
  <si>
    <t>GTC-RT-489</t>
  </si>
  <si>
    <t>GTC-RT-490</t>
  </si>
  <si>
    <t>GTC-RT-1044</t>
  </si>
  <si>
    <t>HP-08-56</t>
  </si>
  <si>
    <t>GTC-RT-1016</t>
  </si>
  <si>
    <t>HP-08-43</t>
  </si>
  <si>
    <t>GTC-RT-1001</t>
  </si>
  <si>
    <t>HP-69-80</t>
  </si>
  <si>
    <t>GTC-RT-752</t>
  </si>
  <si>
    <t>GTC-RT-863</t>
  </si>
  <si>
    <t xml:space="preserve">HP-96-22    </t>
  </si>
  <si>
    <t>HP-104-51</t>
  </si>
  <si>
    <t>SBNC-RT-1172</t>
  </si>
  <si>
    <t>GTC-RT-1031</t>
  </si>
  <si>
    <t>GTC-RT-464</t>
  </si>
  <si>
    <t>GTC-RT-492</t>
  </si>
  <si>
    <t>GTC-RT-501</t>
  </si>
  <si>
    <t>GTC-RT-1035</t>
  </si>
  <si>
    <t>GTC-RT-770</t>
  </si>
  <si>
    <t>GTC-RT-1045</t>
  </si>
  <si>
    <t>GTC-RT-745</t>
  </si>
  <si>
    <t>HP-030-91</t>
  </si>
  <si>
    <t>HP-43-56</t>
  </si>
  <si>
    <t>HP-09-88</t>
  </si>
  <si>
    <t>GTC-RT-982</t>
  </si>
  <si>
    <t>GTC-RT-1080</t>
  </si>
  <si>
    <t>PNS-RTR-140</t>
  </si>
  <si>
    <t>HP-92-23</t>
  </si>
  <si>
    <t>GTC-RT-1176</t>
  </si>
  <si>
    <t>HP-23-93</t>
  </si>
  <si>
    <t>GTC-RT-1081</t>
  </si>
  <si>
    <t>GTC-RT-1105</t>
  </si>
  <si>
    <t>HP-22-100</t>
  </si>
  <si>
    <t>HP-88-22</t>
  </si>
  <si>
    <t>SB-RT-1155</t>
  </si>
  <si>
    <t>HP-92-87</t>
  </si>
  <si>
    <t>PNS-RT-128</t>
  </si>
  <si>
    <t>HP-104-96</t>
  </si>
  <si>
    <t>PNS-RT-131</t>
  </si>
  <si>
    <t>SBC-RT-1165</t>
  </si>
  <si>
    <t>PNS-RT-135</t>
  </si>
  <si>
    <t>HP-22-86</t>
  </si>
  <si>
    <t>HP-22-104</t>
  </si>
  <si>
    <t>GTC-RT-1043</t>
  </si>
  <si>
    <t>CP-UT-35</t>
  </si>
  <si>
    <t>CP-MPT-35</t>
  </si>
  <si>
    <t>CP-HT-35</t>
  </si>
  <si>
    <t>CP-UT-02</t>
  </si>
  <si>
    <t>CP-CH-25</t>
  </si>
  <si>
    <t>CP-MPT-02</t>
  </si>
  <si>
    <t>CP-HT-02</t>
  </si>
  <si>
    <t>CP-CH-20</t>
  </si>
  <si>
    <t>CP-UT-22</t>
  </si>
  <si>
    <t>CP-CH-22</t>
  </si>
  <si>
    <t>CP-MPT-22</t>
  </si>
  <si>
    <t>CP-HT-22</t>
  </si>
  <si>
    <t>CP-UT-36</t>
  </si>
  <si>
    <t>CP-CH-44</t>
  </si>
  <si>
    <t>CP-MPT-36</t>
  </si>
  <si>
    <t>CP-HT-36</t>
  </si>
  <si>
    <t>CP-UT-31</t>
  </si>
  <si>
    <t>CP-MPT-31</t>
  </si>
  <si>
    <t>CP-HT-31</t>
  </si>
  <si>
    <t>CP-UT-03</t>
  </si>
  <si>
    <t>CP-CH-24</t>
  </si>
  <si>
    <t>CP-MPT-03</t>
  </si>
  <si>
    <t>CP-HT-03</t>
  </si>
  <si>
    <t>CP-UT-10</t>
  </si>
  <si>
    <t>CP-CH-13</t>
  </si>
  <si>
    <t>CP-MPT-10</t>
  </si>
  <si>
    <t>CP-HT-10</t>
  </si>
  <si>
    <t>CP-UT-06</t>
  </si>
  <si>
    <t>CP-CH-27</t>
  </si>
  <si>
    <t>CP-MPT-06</t>
  </si>
  <si>
    <t>CP-HT-06</t>
  </si>
  <si>
    <t>CP-UT-04</t>
  </si>
  <si>
    <t>CP-CH-17</t>
  </si>
  <si>
    <t>CP-MPT-04</t>
  </si>
  <si>
    <t>CP-HT-04</t>
  </si>
  <si>
    <t>CP-UT-27</t>
  </si>
  <si>
    <t>CP-CH-16</t>
  </si>
  <si>
    <t>CP-HT-27</t>
  </si>
  <si>
    <t>CP-UT-23</t>
  </si>
  <si>
    <t>CP-CH-14</t>
  </si>
  <si>
    <t>CP-MPT-23</t>
  </si>
  <si>
    <t>CP-HT-23</t>
  </si>
  <si>
    <t>CP-UT-12</t>
  </si>
  <si>
    <t>CP-CH-19</t>
  </si>
  <si>
    <t>CP-MPT-12</t>
  </si>
  <si>
    <t>CP-HT-12</t>
  </si>
  <si>
    <t>CP-UT-09</t>
  </si>
  <si>
    <t>CP-CH-18</t>
  </si>
  <si>
    <t>CP-MPT-09</t>
  </si>
  <si>
    <t>CP-HT-09</t>
  </si>
  <si>
    <t>CP-UT-11</t>
  </si>
  <si>
    <t>CP-CH-23</t>
  </si>
  <si>
    <t>CP-MPT-11</t>
  </si>
  <si>
    <t>CP-HT-11</t>
  </si>
  <si>
    <t>CP-UT-18</t>
  </si>
  <si>
    <t>CP-MPT-18</t>
  </si>
  <si>
    <t>CP-HT-18</t>
  </si>
  <si>
    <t>CP-CH-12</t>
  </si>
  <si>
    <t>CP-CH-53</t>
  </si>
  <si>
    <t>CP-UT-14</t>
  </si>
  <si>
    <t>CP-MPT-14</t>
  </si>
  <si>
    <t>CP-HT-14</t>
  </si>
  <si>
    <t>HP-43-69</t>
  </si>
  <si>
    <t>CP-UT-08</t>
  </si>
  <si>
    <t>CP-CH-21</t>
  </si>
  <si>
    <t>CP-MPT-08</t>
  </si>
  <si>
    <t>CP-HT-08</t>
  </si>
  <si>
    <t>CP-CH-49</t>
  </si>
  <si>
    <t>CP-UT-07</t>
  </si>
  <si>
    <t>CP-CH-15</t>
  </si>
  <si>
    <t>CP-MPT-07</t>
  </si>
  <si>
    <t>CP-HT-07</t>
  </si>
  <si>
    <t>CP-UT-05</t>
  </si>
  <si>
    <t>CP-MPT-05</t>
  </si>
  <si>
    <t>CP-HT-05</t>
  </si>
  <si>
    <t>CP-UT-33</t>
  </si>
  <si>
    <t>CP-MPT-33</t>
  </si>
  <si>
    <t>CP-HT-33</t>
  </si>
  <si>
    <t>CP-CH-07</t>
  </si>
  <si>
    <t>CP-UT-69</t>
  </si>
  <si>
    <t>CP-MPT-69</t>
  </si>
  <si>
    <t>CP-HT-69</t>
  </si>
  <si>
    <t>CP-UT-88</t>
  </si>
  <si>
    <t>CP-MPT-88</t>
  </si>
  <si>
    <t>CP-HT-88</t>
  </si>
  <si>
    <t>CP-UT-83</t>
  </si>
  <si>
    <t>CP-MPT-83</t>
  </si>
  <si>
    <t>CP-HT-83</t>
  </si>
  <si>
    <t>CP-UT-01</t>
  </si>
  <si>
    <t>CP-CH-06</t>
  </si>
  <si>
    <t>CP-MPT-01</t>
  </si>
  <si>
    <t>CP-HT-01</t>
  </si>
  <si>
    <t>HP-51-88</t>
  </si>
  <si>
    <t>CP-UT-64</t>
  </si>
  <si>
    <t>CP-MPT-64</t>
  </si>
  <si>
    <t>CP-HT-64</t>
  </si>
  <si>
    <t>CP-UT-65</t>
  </si>
  <si>
    <t>CP-MPT-65</t>
  </si>
  <si>
    <t>CP-HT-65</t>
  </si>
  <si>
    <t>CP-UT-54</t>
  </si>
  <si>
    <t>CP-MPT-54</t>
  </si>
  <si>
    <t>CP-HT-54</t>
  </si>
  <si>
    <t>CP-UT-55</t>
  </si>
  <si>
    <t>CP-MPT-55</t>
  </si>
  <si>
    <t>CP-HT-55</t>
  </si>
  <si>
    <t>CP-UT-72</t>
  </si>
  <si>
    <t>CP-MPT-72</t>
  </si>
  <si>
    <t>CP-HT-72</t>
  </si>
  <si>
    <t>CP-UT-76</t>
  </si>
  <si>
    <t>CP-MPT-76</t>
  </si>
  <si>
    <t>CP-HT-76</t>
  </si>
  <si>
    <t>CP-UT-87</t>
  </si>
  <si>
    <t>CP-MPT-87</t>
  </si>
  <si>
    <t>CP-HT-87</t>
  </si>
  <si>
    <t>HP-87-93</t>
  </si>
  <si>
    <t>CP-UT-84</t>
  </si>
  <si>
    <t>CP-MPT-84</t>
  </si>
  <si>
    <t>CP-HT-84</t>
  </si>
  <si>
    <t>HP-88-29</t>
  </si>
  <si>
    <t>CP-UT-53</t>
  </si>
  <si>
    <t>CP-MPT-53</t>
  </si>
  <si>
    <t>CP-HT-53</t>
  </si>
  <si>
    <t>HP-96-100</t>
  </si>
  <si>
    <t>HP-88-100</t>
  </si>
  <si>
    <t>CP-UT-62</t>
  </si>
  <si>
    <t>CP-MPT-62</t>
  </si>
  <si>
    <t>CP-HT-62</t>
  </si>
  <si>
    <t>CP-UT-43</t>
  </si>
  <si>
    <t>CP-MPT-43</t>
  </si>
  <si>
    <t>CP-HT-43</t>
  </si>
  <si>
    <t>CP-UT-44</t>
  </si>
  <si>
    <t>CP-MPT-44</t>
  </si>
  <si>
    <t>CP-HT-44</t>
  </si>
  <si>
    <t>CP-UT-78</t>
  </si>
  <si>
    <t>CP-CH-57</t>
  </si>
  <si>
    <t>CP-MPT-78</t>
  </si>
  <si>
    <t>CP-HT-78</t>
  </si>
  <si>
    <t>CP-UT-81</t>
  </si>
  <si>
    <t>CP-CH-113</t>
  </si>
  <si>
    <t>CP-MPT-81</t>
  </si>
  <si>
    <t>CP-HT-81</t>
  </si>
  <si>
    <t>HP-69-100</t>
  </si>
  <si>
    <t>CP-UT-82</t>
  </si>
  <si>
    <t>CP-MPT-82</t>
  </si>
  <si>
    <t>CP-HT-82</t>
  </si>
  <si>
    <t>HP-93-87</t>
  </si>
  <si>
    <t>CP-CH-107</t>
  </si>
  <si>
    <t>CP-UT-79</t>
  </si>
  <si>
    <t>CP-CH-110</t>
  </si>
  <si>
    <t>CP-MPT-79</t>
  </si>
  <si>
    <t>CP-HT-79</t>
  </si>
  <si>
    <t>CP-UT-15</t>
  </si>
  <si>
    <t>CP-CH-29</t>
  </si>
  <si>
    <t>CP-MPT-15</t>
  </si>
  <si>
    <t>CP-HT-15</t>
  </si>
  <si>
    <t>CP-UT-34</t>
  </si>
  <si>
    <t>CP-CH--45</t>
  </si>
  <si>
    <t>CP-MPT-34</t>
  </si>
  <si>
    <t>CP-HT-34</t>
  </si>
  <si>
    <t>CP-UT-16</t>
  </si>
  <si>
    <t>CP-MPT-16</t>
  </si>
  <si>
    <t>CP-HT-16</t>
  </si>
  <si>
    <t>CP-UT-59</t>
  </si>
  <si>
    <t>CP-MPT-59</t>
  </si>
  <si>
    <t>CP-HT-59</t>
  </si>
  <si>
    <t>CP-UT-67</t>
  </si>
  <si>
    <t>CP-MPT-67</t>
  </si>
  <si>
    <t>CP-HT-67</t>
  </si>
  <si>
    <t>CP-UT-71</t>
  </si>
  <si>
    <t>CP-MPT-71</t>
  </si>
  <si>
    <t>CP-HT-71</t>
  </si>
  <si>
    <t>CP-UT-47</t>
  </si>
  <si>
    <t>CP-MPT-47</t>
  </si>
  <si>
    <t>CP-HT-47</t>
  </si>
  <si>
    <t>CP-UT-48</t>
  </si>
  <si>
    <t>CP-CH-08</t>
  </si>
  <si>
    <t>CP-MPT-48</t>
  </si>
  <si>
    <t>CP-HT-48</t>
  </si>
  <si>
    <t>HP-22-96</t>
  </si>
  <si>
    <t>CP-CH-11</t>
  </si>
  <si>
    <t>CP-UT-60</t>
  </si>
  <si>
    <t>CP-MPT-60</t>
  </si>
  <si>
    <t>CP-HT-60</t>
  </si>
  <si>
    <t>CP-UT-61</t>
  </si>
  <si>
    <t>CP-MPT-61</t>
  </si>
  <si>
    <t>CP-HT-61</t>
  </si>
  <si>
    <t>CP-UT-45</t>
  </si>
  <si>
    <t>CP-MPT-45</t>
  </si>
  <si>
    <t>CP-HT-45</t>
  </si>
  <si>
    <t>CP-UT-46</t>
  </si>
  <si>
    <t>CP-CH-10</t>
  </si>
  <si>
    <t>CP-MPT-46</t>
  </si>
  <si>
    <t>CP-HT-46</t>
  </si>
  <si>
    <t>CP-UT-52</t>
  </si>
  <si>
    <t>CP-MPT-52</t>
  </si>
  <si>
    <t>CP-HT-52</t>
  </si>
  <si>
    <t>CP-UT-75</t>
  </si>
  <si>
    <t>CP-MPT-75</t>
  </si>
  <si>
    <t>CP-HT-75</t>
  </si>
  <si>
    <t>CP-UT-56</t>
  </si>
  <si>
    <t>CP-MPT-56</t>
  </si>
  <si>
    <t>CP-HT-56</t>
  </si>
  <si>
    <t>CP-UT-86</t>
  </si>
  <si>
    <t>CP-CH-119</t>
  </si>
  <si>
    <t>CP-MPT-86</t>
  </si>
  <si>
    <t>CP-HT-86</t>
  </si>
  <si>
    <t>CP-UT-85</t>
  </si>
  <si>
    <t>CP-MPT-85</t>
  </si>
  <si>
    <t>CP-HT-85</t>
  </si>
  <si>
    <t>CP-UT-77</t>
  </si>
  <si>
    <t>CP-MPT-77</t>
  </si>
  <si>
    <t>CP-HT-77</t>
  </si>
  <si>
    <t>CP-UT-17</t>
  </si>
  <si>
    <t>CP-MPT-17</t>
  </si>
  <si>
    <t>CP-HT-17</t>
  </si>
  <si>
    <t>CP-UT-74</t>
  </si>
  <si>
    <t>CP-MPT-74</t>
  </si>
  <si>
    <t>CP-HT-74</t>
  </si>
  <si>
    <t>CP-UT-21</t>
  </si>
  <si>
    <t>CP-CH-32</t>
  </si>
  <si>
    <t>CP-MPT-21</t>
  </si>
  <si>
    <t>CP-UT-63</t>
  </si>
  <si>
    <t>CP-MPT-63</t>
  </si>
  <si>
    <t>CP-HT-63</t>
  </si>
  <si>
    <t>CP-UT-70</t>
  </si>
  <si>
    <t>CP-MPT-70</t>
  </si>
  <si>
    <t>CP-HT-70</t>
  </si>
  <si>
    <t>CP-UT-73</t>
  </si>
  <si>
    <t>CP-MPT-73</t>
  </si>
  <si>
    <t>CP-HT-73</t>
  </si>
  <si>
    <t>CP-UT-51</t>
  </si>
  <si>
    <t>CP-MPT-51</t>
  </si>
  <si>
    <t>CP-HT-51</t>
  </si>
  <si>
    <t>CP-UT-41</t>
  </si>
  <si>
    <t>CP-CH-50</t>
  </si>
  <si>
    <t>CP-MPT-41</t>
  </si>
  <si>
    <t>CP-HT-41</t>
  </si>
  <si>
    <t>CP-UT-42</t>
  </si>
  <si>
    <t>CP-CH-48</t>
  </si>
  <si>
    <t>CP-MPT-42</t>
  </si>
  <si>
    <t>CP-HT-42</t>
  </si>
  <si>
    <t>CP-UT-80</t>
  </si>
  <si>
    <t>CP-MPT-80</t>
  </si>
  <si>
    <t>CP-HT-80</t>
  </si>
  <si>
    <t>CP-UT-37</t>
  </si>
  <si>
    <t>CP-CH-52</t>
  </si>
  <si>
    <t>CP-MPT-37</t>
  </si>
  <si>
    <t>CP-PT-37</t>
  </si>
  <si>
    <t>RT -UT</t>
  </si>
  <si>
    <t>SCOPE OF RT-UT</t>
  </si>
  <si>
    <t>RT-UT TAKEN</t>
  </si>
  <si>
    <t>DRS-RS  JOINT</t>
  </si>
  <si>
    <t>DRS-RS  JOINT COM</t>
  </si>
  <si>
    <t>SCOPE OF MPT-     DPT</t>
  </si>
  <si>
    <t>BAL-</t>
  </si>
  <si>
    <t>RETAKE COMPL-</t>
  </si>
  <si>
    <t>RETAKE BAL-</t>
  </si>
  <si>
    <t>DRS-RS BAL-</t>
  </si>
  <si>
    <t>RT-UT BAL-</t>
  </si>
  <si>
    <t>2-5mm</t>
  </si>
  <si>
    <t>3-15mm</t>
  </si>
  <si>
    <t>4-0mm</t>
  </si>
  <si>
    <t>SL- NO-</t>
  </si>
  <si>
    <t>JOINT NO-</t>
  </si>
  <si>
    <t>RT- UT REPORT NO-</t>
  </si>
  <si>
    <t>PWHT CHART&amp;REPORT NO-</t>
  </si>
  <si>
    <t>MPT&amp;DPT REPORT NO-</t>
  </si>
  <si>
    <t>HARDNESS REPORT NO-</t>
  </si>
  <si>
    <t>REPAIR SEG-</t>
  </si>
  <si>
    <t>DRS-RS SEG-</t>
  </si>
  <si>
    <t>13-04-2019</t>
  </si>
  <si>
    <t>25-07-2018</t>
  </si>
  <si>
    <t>30-07-2018</t>
  </si>
  <si>
    <t>19-04-2019</t>
  </si>
  <si>
    <t>88-9X15-24</t>
  </si>
  <si>
    <t>25-08-2018</t>
  </si>
  <si>
    <t>30-08-2018</t>
  </si>
  <si>
    <t xml:space="preserve"> CRITICAL PIPING ELECTRODE  CONSUMABLE  DETAILS,  ON DATE:06-03-2017</t>
  </si>
  <si>
    <t>Sl- No-</t>
  </si>
  <si>
    <t>Thick-</t>
  </si>
  <si>
    <t>CONSUMABLE-JOINT (qty- gm)</t>
  </si>
  <si>
    <t>CONSUMABLE (qty- gm-)</t>
  </si>
  <si>
    <t>CONSUMABLE   Balance     (qty- gm-)</t>
  </si>
  <si>
    <t>ELECTRODE- JOINT CONSUMABLE (qty- NOS)</t>
  </si>
  <si>
    <t>ELECTRODE CONSUMABLE SCOPE (qty- NOS-)</t>
  </si>
  <si>
    <t>ELECTRODE CONSUMABLE (qty- NOS-)</t>
  </si>
  <si>
    <t>ELECTRODE CONSUMABLE   Balance (qty- NOS-)</t>
  </si>
  <si>
    <t>3-2mm</t>
  </si>
  <si>
    <t>83-6</t>
  </si>
  <si>
    <t>88-9</t>
  </si>
  <si>
    <t>219-1</t>
  </si>
  <si>
    <t>60-3</t>
  </si>
  <si>
    <t>33-4</t>
  </si>
  <si>
    <t>60-3X5-54</t>
  </si>
  <si>
    <t>60-3X12-5</t>
  </si>
  <si>
    <t>60-3X12-6</t>
  </si>
  <si>
    <t>60-3X12-7</t>
  </si>
  <si>
    <t>60-3X12-8</t>
  </si>
  <si>
    <t>60-3X12-9</t>
  </si>
  <si>
    <t>60-3X12-10</t>
  </si>
  <si>
    <t>60-3X12-11</t>
  </si>
  <si>
    <t>60-3X12-12</t>
  </si>
  <si>
    <t>60-3X12-13</t>
  </si>
  <si>
    <t>60-3X12-14</t>
  </si>
  <si>
    <t>SV- EXHAUST PIPE ARRANGEMENT</t>
  </si>
  <si>
    <t>25-02-2019</t>
  </si>
  <si>
    <t>25-04-2019</t>
  </si>
  <si>
    <t>29-04-2019</t>
  </si>
  <si>
    <t>31-01-2019</t>
  </si>
  <si>
    <t>17-04-2019</t>
  </si>
  <si>
    <t>18-01-2019</t>
  </si>
  <si>
    <t>14-06-2016</t>
  </si>
  <si>
    <t>19-01-2019</t>
  </si>
  <si>
    <t>21-01-2019</t>
  </si>
  <si>
    <t>22-05-2019</t>
  </si>
  <si>
    <t>23-05-2019</t>
  </si>
  <si>
    <t>27-04-2019</t>
  </si>
  <si>
    <t>30-04-2019</t>
  </si>
  <si>
    <t>PNS-RT-140 08-06-2019</t>
  </si>
  <si>
    <t>29-05-2019</t>
  </si>
  <si>
    <t>27-05-2019</t>
  </si>
  <si>
    <t>20-05-2019</t>
  </si>
  <si>
    <t>30-05-2019</t>
  </si>
  <si>
    <t>SA106-Gr-C</t>
  </si>
  <si>
    <t>…-</t>
  </si>
  <si>
    <t>29-06-2019</t>
  </si>
  <si>
    <t>18-02-2019</t>
  </si>
  <si>
    <t>18-04-2019</t>
  </si>
  <si>
    <t>27-12-2018</t>
  </si>
  <si>
    <t>29-12-2018</t>
  </si>
  <si>
    <t>31-12-2018</t>
  </si>
  <si>
    <t>16-03-2018</t>
  </si>
  <si>
    <t>21-03-2018</t>
  </si>
  <si>
    <t>13-04-2018</t>
  </si>
  <si>
    <t>21-12-2018</t>
  </si>
  <si>
    <t>22-12-2018</t>
  </si>
  <si>
    <t>24-12-2018</t>
  </si>
  <si>
    <t>27-08-2018</t>
  </si>
  <si>
    <t>GTC-RT-863     22-09-18</t>
  </si>
  <si>
    <t>15-12-2018</t>
  </si>
  <si>
    <t>20-12-2018</t>
  </si>
  <si>
    <t>13-12-2018</t>
  </si>
  <si>
    <t>13-08-2018</t>
  </si>
  <si>
    <t>BC-DE</t>
  </si>
  <si>
    <t>22-09-2018</t>
  </si>
  <si>
    <t>26-02-2018</t>
  </si>
  <si>
    <t>18-06-2019</t>
  </si>
  <si>
    <t>23-01-2019</t>
  </si>
  <si>
    <t>25-01-2019</t>
  </si>
  <si>
    <t>28-05-2019</t>
  </si>
  <si>
    <t>15-01-2019</t>
  </si>
  <si>
    <t>22-04-2019</t>
  </si>
  <si>
    <t>PNS-RTR-138 29-04-2019</t>
  </si>
  <si>
    <t>15-03-2018</t>
  </si>
  <si>
    <t>GTC-RT536    10-05-18</t>
  </si>
  <si>
    <t>GTC-RT-536                          10-05-18</t>
  </si>
  <si>
    <t>24-05-2018</t>
  </si>
  <si>
    <t>15-04-2018</t>
  </si>
  <si>
    <t>GTC-RT-558-19-05-18</t>
  </si>
  <si>
    <t>25-05-2018</t>
  </si>
  <si>
    <t>16-04-2018</t>
  </si>
  <si>
    <t>21-04-2018</t>
  </si>
  <si>
    <t>25-12-2018</t>
  </si>
  <si>
    <t>14-08-2018</t>
  </si>
  <si>
    <t>17-12-2018</t>
  </si>
  <si>
    <t>18-08-2018</t>
  </si>
  <si>
    <t>19-12-2018</t>
  </si>
  <si>
    <t>23-02-2018</t>
  </si>
  <si>
    <t>14-11-2018</t>
  </si>
  <si>
    <t>20-11-2018</t>
  </si>
  <si>
    <t>17-11-2018</t>
  </si>
  <si>
    <t>28-01-19</t>
  </si>
  <si>
    <t>20-06-2019</t>
  </si>
  <si>
    <t>18-05-2019</t>
  </si>
  <si>
    <t>19-06-2019</t>
  </si>
  <si>
    <t>23-04-2019</t>
  </si>
  <si>
    <t>24-04-2019</t>
  </si>
  <si>
    <t>26-04-2019</t>
  </si>
  <si>
    <t>28-01-2019</t>
  </si>
  <si>
    <t>29-01-2019</t>
  </si>
  <si>
    <t>13-02-2019</t>
  </si>
  <si>
    <t>20-02-2019</t>
  </si>
  <si>
    <t>22-02-2019</t>
  </si>
  <si>
    <t>23-02-2019</t>
  </si>
  <si>
    <t>19-03-2019</t>
  </si>
  <si>
    <t>15-04-2019</t>
  </si>
  <si>
    <t>31-03-2019</t>
  </si>
  <si>
    <t>28-03-2019</t>
  </si>
  <si>
    <t>16-01-2019</t>
  </si>
  <si>
    <t>14-04-2019</t>
  </si>
  <si>
    <t>16-03-2019</t>
  </si>
  <si>
    <t>28-12-2018</t>
  </si>
  <si>
    <t>19-02-2019</t>
  </si>
  <si>
    <t>21-02-2019</t>
  </si>
  <si>
    <t>26-12-2018</t>
  </si>
  <si>
    <t>27-06-2018</t>
  </si>
  <si>
    <t>28-06-2018</t>
  </si>
  <si>
    <t>25-06-2018</t>
  </si>
  <si>
    <t>26-04-2018</t>
  </si>
  <si>
    <t>30-04-2018</t>
  </si>
  <si>
    <t>30-04-18</t>
  </si>
  <si>
    <t>17-04-2018</t>
  </si>
  <si>
    <t>20-04-2018</t>
  </si>
  <si>
    <t>13-06-2018</t>
  </si>
  <si>
    <t>20-06-2018</t>
  </si>
  <si>
    <t>24-04-2018</t>
  </si>
  <si>
    <t>25-04-2018</t>
  </si>
  <si>
    <t>24-03-2018</t>
  </si>
  <si>
    <t>26-03-2018</t>
  </si>
  <si>
    <t>28-04-2018</t>
  </si>
  <si>
    <t>28-03-2018</t>
  </si>
  <si>
    <t>27-03-2018</t>
  </si>
  <si>
    <t>23-04-2018</t>
  </si>
  <si>
    <t>17-05-2018</t>
  </si>
  <si>
    <t>18-05-2018</t>
  </si>
  <si>
    <t>21-05-2018</t>
  </si>
  <si>
    <t>22-03-2018</t>
  </si>
  <si>
    <t>23-03-2018</t>
  </si>
  <si>
    <t>20-07-2018</t>
  </si>
  <si>
    <t>21-07-2018</t>
  </si>
  <si>
    <t>18-04-2018</t>
  </si>
  <si>
    <t>19-04-2018</t>
  </si>
  <si>
    <t>30-03-2018</t>
  </si>
  <si>
    <t>27-04-2018</t>
  </si>
  <si>
    <t>22-06-2018</t>
  </si>
  <si>
    <t>30-06-2018</t>
  </si>
  <si>
    <t>17-02-2018</t>
  </si>
  <si>
    <t>19-02-2018</t>
  </si>
  <si>
    <t>28-09-2018</t>
  </si>
  <si>
    <t>22-01-2019</t>
  </si>
  <si>
    <t>24-01-2019</t>
  </si>
  <si>
    <t>28-04-2019</t>
  </si>
  <si>
    <t>16-08-2018</t>
  </si>
  <si>
    <t>15-02-2019</t>
  </si>
  <si>
    <t>13-03-2019</t>
  </si>
  <si>
    <t>14-03-2019</t>
  </si>
  <si>
    <t>21-05-2019</t>
  </si>
  <si>
    <t>25-06-2019</t>
  </si>
  <si>
    <t>24-05-2019</t>
  </si>
  <si>
    <t>27-09-2018</t>
  </si>
  <si>
    <t>28-07-2018</t>
  </si>
  <si>
    <t>219-1X34</t>
  </si>
  <si>
    <t>18-06-2018</t>
  </si>
  <si>
    <t>16-04-2019</t>
  </si>
  <si>
    <t>20-04-2019</t>
  </si>
  <si>
    <t>19-11-2018</t>
  </si>
  <si>
    <t>21-11-2018</t>
  </si>
  <si>
    <t>20-02-2018</t>
  </si>
  <si>
    <t>03-06-20219</t>
  </si>
  <si>
    <t>19-03-2018</t>
  </si>
  <si>
    <t>14-12-2018</t>
  </si>
  <si>
    <t>16-11-2018</t>
  </si>
  <si>
    <t>13-03-2018</t>
  </si>
  <si>
    <t>14-03-2018</t>
  </si>
  <si>
    <t>26-04-2017</t>
  </si>
  <si>
    <t>25-05-2019</t>
  </si>
  <si>
    <t>17-05-2019</t>
  </si>
  <si>
    <t>27-04-2017</t>
  </si>
  <si>
    <t>25-04-2017</t>
  </si>
  <si>
    <t>19-05-2018</t>
  </si>
  <si>
    <t>30-03-2019</t>
  </si>
  <si>
    <t>31-07-2018</t>
  </si>
  <si>
    <t>29-01-19</t>
  </si>
  <si>
    <t>20-08-2018</t>
  </si>
  <si>
    <t>23-06-2018</t>
  </si>
  <si>
    <t>19-07-2018</t>
  </si>
  <si>
    <t>FIT . UP DATE</t>
  </si>
  <si>
    <t>14.06.2019</t>
  </si>
  <si>
    <t>17.06.2019</t>
  </si>
  <si>
    <t>29.09.2018</t>
  </si>
  <si>
    <t>29.03.2019</t>
  </si>
  <si>
    <t>22.06.2019</t>
  </si>
  <si>
    <t>24.06.2019</t>
  </si>
  <si>
    <t>27.01.2018</t>
  </si>
  <si>
    <t>13.07.2018</t>
  </si>
  <si>
    <t>14.07.2018</t>
  </si>
  <si>
    <t>23.01.2018</t>
  </si>
  <si>
    <t>24.01.2018</t>
  </si>
  <si>
    <t>23.07.2018</t>
  </si>
  <si>
    <t>24.07.2018</t>
  </si>
  <si>
    <t>31.01.2018</t>
  </si>
  <si>
    <t>27.07.2018</t>
  </si>
  <si>
    <t>22.11.2018</t>
  </si>
  <si>
    <t>23.11.2018</t>
  </si>
  <si>
    <t>23.08.2018</t>
  </si>
  <si>
    <t>24.08.2018</t>
  </si>
  <si>
    <t>21.08.2018</t>
  </si>
  <si>
    <t>8.6.2019</t>
  </si>
  <si>
    <t>7.3.2018</t>
  </si>
  <si>
    <t>5.4.2019</t>
  </si>
  <si>
    <t>2.2.2018</t>
  </si>
  <si>
    <t>5.2.2018</t>
  </si>
  <si>
    <t>9.11.2018</t>
  </si>
  <si>
    <t>10.11.2018</t>
  </si>
  <si>
    <t>7.6.2019</t>
  </si>
  <si>
    <t>10.4.2019</t>
  </si>
  <si>
    <t>3.12.2018</t>
  </si>
  <si>
    <t>12.5.2019</t>
  </si>
  <si>
    <t>9.9.2019</t>
  </si>
  <si>
    <t>4.1.1955</t>
  </si>
  <si>
    <t>12.4.2019</t>
  </si>
  <si>
    <t>11.2.2019</t>
  </si>
  <si>
    <t>11.1.2019</t>
  </si>
  <si>
    <t>12.1.2019</t>
  </si>
  <si>
    <t>4.4.2019</t>
  </si>
  <si>
    <t>8.2.2019</t>
  </si>
  <si>
    <t>9.2.2019</t>
  </si>
  <si>
    <t>4.6.2019</t>
  </si>
  <si>
    <t>11.6.2019</t>
  </si>
  <si>
    <t>3.6.2019</t>
  </si>
  <si>
    <t>1.6.2019</t>
  </si>
  <si>
    <t>9.4.2019</t>
  </si>
  <si>
    <t>7.1.2019</t>
  </si>
  <si>
    <t>5.4.2018</t>
  </si>
  <si>
    <t>12.4.2018</t>
  </si>
  <si>
    <t>10.8.2018</t>
  </si>
  <si>
    <t>12.1.2018</t>
  </si>
  <si>
    <t>9.4.2018</t>
  </si>
  <si>
    <t>5.7.2018</t>
  </si>
  <si>
    <t>11.8.2018</t>
  </si>
  <si>
    <t>7.8.2018</t>
  </si>
  <si>
    <t>11.5.2018</t>
  </si>
  <si>
    <t>5.12.2018</t>
  </si>
  <si>
    <t>9.1.2019</t>
  </si>
  <si>
    <t>10.1.2019</t>
  </si>
  <si>
    <t>1.19.1900  1:29:18 AM</t>
  </si>
  <si>
    <t>12.2.2019</t>
  </si>
  <si>
    <t>11.4.2019</t>
  </si>
  <si>
    <t>12.3.2019</t>
  </si>
  <si>
    <t>1.6.2018</t>
  </si>
  <si>
    <t>2.6.2018</t>
  </si>
  <si>
    <t>8.4.2019</t>
  </si>
  <si>
    <t>10.6.2019</t>
  </si>
  <si>
    <t>3.10.2018</t>
  </si>
  <si>
    <t>9.7.2018</t>
  </si>
  <si>
    <t>PNS-RT-143</t>
  </si>
  <si>
    <t>02.07-.19</t>
  </si>
  <si>
    <t>02.07.19</t>
  </si>
  <si>
    <t>PNS-RT-144</t>
  </si>
  <si>
    <t>03.07.19</t>
  </si>
  <si>
    <t>20.07.2019</t>
  </si>
  <si>
    <t>19.07.2019</t>
  </si>
  <si>
    <t>48+54</t>
  </si>
  <si>
    <t>62+68</t>
  </si>
  <si>
    <t>18.07.2019</t>
  </si>
  <si>
    <t>15.07.2019</t>
  </si>
  <si>
    <t>45+46</t>
  </si>
  <si>
    <t>44+45</t>
  </si>
  <si>
    <t>17+12</t>
  </si>
  <si>
    <t>09.07.2019</t>
  </si>
  <si>
    <t>323.9X48</t>
  </si>
  <si>
    <t>09+17</t>
  </si>
  <si>
    <t>HP-22/96</t>
  </si>
  <si>
    <t>04.07.2019</t>
  </si>
  <si>
    <t>08.07.2019</t>
  </si>
  <si>
    <t>05.07.2019</t>
  </si>
  <si>
    <t>06.07.2019</t>
  </si>
  <si>
    <t>13.07.2019</t>
  </si>
  <si>
    <t>22.07.2019</t>
  </si>
  <si>
    <t>02.07.2019</t>
  </si>
  <si>
    <t>28.06.2019</t>
  </si>
  <si>
    <t>29.06.2019</t>
  </si>
  <si>
    <t>01.07.2019</t>
  </si>
  <si>
    <t>HP-88/96</t>
  </si>
  <si>
    <t>12.07.2019</t>
  </si>
  <si>
    <t>16.07.2019</t>
  </si>
  <si>
    <t>04.06.2019</t>
  </si>
  <si>
    <t>04.01.2019</t>
  </si>
  <si>
    <t>01.06.2019</t>
  </si>
  <si>
    <t>CTH-3806</t>
  </si>
  <si>
    <t>05.01.2019</t>
  </si>
  <si>
    <t>07.01.2019</t>
  </si>
  <si>
    <t>CH-3820</t>
  </si>
  <si>
    <t>07.07.2019</t>
  </si>
  <si>
    <t>CTH-3832</t>
  </si>
  <si>
    <t>CH-3741</t>
  </si>
  <si>
    <t>18.06.2019</t>
  </si>
  <si>
    <t>CTH-3694</t>
  </si>
  <si>
    <t>27.05.2019</t>
  </si>
  <si>
    <t>CTH-3661</t>
  </si>
  <si>
    <t>22.05.2019</t>
  </si>
  <si>
    <t>21.05.2019</t>
  </si>
  <si>
    <t>CH-3657</t>
  </si>
  <si>
    <t>CH-3656</t>
  </si>
  <si>
    <t>27.04.2019</t>
  </si>
  <si>
    <t>05.04.2018</t>
  </si>
  <si>
    <t>CTH-1276</t>
  </si>
  <si>
    <t>CH-3663</t>
  </si>
  <si>
    <t>23.05.2019</t>
  </si>
  <si>
    <t>CH-3664</t>
  </si>
  <si>
    <t>CH-3681</t>
  </si>
  <si>
    <t>31.07.2019</t>
  </si>
  <si>
    <t>24.07.2019</t>
  </si>
  <si>
    <t>HP-88/104</t>
  </si>
  <si>
    <t>23.07.2019</t>
  </si>
  <si>
    <t>25.07.2019</t>
  </si>
  <si>
    <t>26.07.2019</t>
  </si>
  <si>
    <t>26.04.2019</t>
  </si>
  <si>
    <t>29.07.2019</t>
  </si>
  <si>
    <t>03.07.2019</t>
  </si>
  <si>
    <t>HP-22/88</t>
  </si>
  <si>
    <t>17+11</t>
  </si>
  <si>
    <t>30.07.2019</t>
  </si>
  <si>
    <t>HP-22/104</t>
  </si>
  <si>
    <t>27.07.2019</t>
  </si>
  <si>
    <t>13+26</t>
  </si>
  <si>
    <t>26+12</t>
  </si>
  <si>
    <t>70+49</t>
  </si>
  <si>
    <t>01.08.2019</t>
  </si>
  <si>
    <t>HP-96</t>
  </si>
  <si>
    <t>10.08.2019</t>
  </si>
  <si>
    <t>08.08.2019</t>
  </si>
  <si>
    <t>03.08.2019</t>
  </si>
  <si>
    <t>07.08.2019</t>
  </si>
  <si>
    <t>06.08.2019</t>
  </si>
  <si>
    <t>02.08.2019</t>
  </si>
  <si>
    <t>04+05</t>
  </si>
  <si>
    <t>32+22</t>
  </si>
  <si>
    <t>22+31</t>
  </si>
  <si>
    <t>05+33</t>
  </si>
  <si>
    <t>39+37</t>
  </si>
  <si>
    <t>76+64</t>
  </si>
  <si>
    <t>64+63</t>
  </si>
  <si>
    <t>87+50</t>
  </si>
  <si>
    <t>74+87</t>
  </si>
  <si>
    <t>36+38</t>
  </si>
  <si>
    <t>39+36</t>
  </si>
  <si>
    <t>38+39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</si>
  <si>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</si>
  <si>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</si>
  <si>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</si>
  <si>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78+53</t>
  </si>
  <si>
    <t>53+63</t>
  </si>
  <si>
    <t>54+58</t>
  </si>
  <si>
    <t>51+58</t>
  </si>
  <si>
    <t>63+50</t>
  </si>
  <si>
    <t>49+63</t>
  </si>
  <si>
    <t>69+64</t>
  </si>
  <si>
    <t>12.08.2019</t>
  </si>
  <si>
    <t>13.08.2019</t>
  </si>
  <si>
    <t>HP-96/106</t>
  </si>
  <si>
    <t>MS SV R-01</t>
  </si>
  <si>
    <t>MS SV R-02</t>
  </si>
  <si>
    <t>177.8X57.15</t>
  </si>
  <si>
    <t>HP-22/106</t>
  </si>
  <si>
    <t>14.08.2019</t>
  </si>
  <si>
    <t>HP-100</t>
  </si>
  <si>
    <t>17.08.2019</t>
  </si>
  <si>
    <t>MS SV L-01</t>
  </si>
  <si>
    <t>MS SV L-02</t>
  </si>
  <si>
    <t>HRH SVL-1</t>
  </si>
  <si>
    <t>HRH SVL-2</t>
  </si>
  <si>
    <t>HRH SVL-3</t>
  </si>
  <si>
    <t>HRH SVR-1</t>
  </si>
  <si>
    <t>HRH SVR-2</t>
  </si>
  <si>
    <t>HRH SVR-3</t>
  </si>
  <si>
    <t>26.08.2019</t>
  </si>
  <si>
    <t>HP-104/106</t>
  </si>
  <si>
    <t>24.08.2019</t>
  </si>
  <si>
    <t>222X42</t>
  </si>
  <si>
    <t>..</t>
  </si>
  <si>
    <t>PNS/RT-183</t>
  </si>
  <si>
    <t>PNS/RT-180</t>
  </si>
  <si>
    <t>C-D</t>
  </si>
  <si>
    <t>PNS/RT-184           18.8.2019</t>
  </si>
  <si>
    <t>27.08.2019</t>
  </si>
  <si>
    <t>19.08.2019</t>
  </si>
  <si>
    <t>22.08.2019</t>
  </si>
  <si>
    <t>20.08.2019</t>
  </si>
  <si>
    <t>ERV R-01</t>
  </si>
  <si>
    <t>HP-22/100</t>
  </si>
  <si>
    <t>SAFETY VALVE</t>
  </si>
  <si>
    <t>29.08.2019</t>
  </si>
  <si>
    <t>30.08.2019</t>
  </si>
  <si>
    <t>28.08.2019</t>
  </si>
  <si>
    <t>31.08.2019</t>
  </si>
  <si>
    <t>HP-88/100</t>
  </si>
  <si>
    <t>16.08.2019</t>
  </si>
  <si>
    <t>CP-UT-106</t>
  </si>
  <si>
    <t>CP-HT-106</t>
  </si>
  <si>
    <t>CP-MPT-106</t>
  </si>
  <si>
    <t>CP-UT-105</t>
  </si>
  <si>
    <t>CP-MPT-105</t>
  </si>
  <si>
    <t>CP-HT-105</t>
  </si>
  <si>
    <t>CP-UT-104</t>
  </si>
  <si>
    <t>CP-MPT-104</t>
  </si>
  <si>
    <t>CP-HT-104</t>
  </si>
  <si>
    <t>CP-UT-103</t>
  </si>
  <si>
    <t>CP-MPT-103</t>
  </si>
  <si>
    <t>CP-HT-103</t>
  </si>
  <si>
    <t>09.04.2019</t>
  </si>
  <si>
    <t>HP-22/-104</t>
  </si>
  <si>
    <t>CP-UT-102</t>
  </si>
  <si>
    <t>CP-MPT-102</t>
  </si>
  <si>
    <t>CP-HT-102</t>
  </si>
  <si>
    <t>CP-UT-101</t>
  </si>
  <si>
    <t>CP-MPT-101</t>
  </si>
  <si>
    <t>CP-HT-101</t>
  </si>
  <si>
    <t>08.06.2019</t>
  </si>
  <si>
    <t>12.03.2018</t>
  </si>
  <si>
    <t>05.04.2019</t>
  </si>
  <si>
    <t>02.02.2018</t>
  </si>
  <si>
    <t>05.10.2018</t>
  </si>
  <si>
    <t>06.02.2018</t>
  </si>
  <si>
    <t>01.04.2019</t>
  </si>
  <si>
    <t>CP-UT-99</t>
  </si>
  <si>
    <t>CP-UT-100</t>
  </si>
  <si>
    <t>CP-MPT-99</t>
  </si>
  <si>
    <t>CP-HT-99</t>
  </si>
  <si>
    <t>CP-HT-100</t>
  </si>
  <si>
    <t>CP-MPT-100</t>
  </si>
  <si>
    <t>CP-UT-98</t>
  </si>
  <si>
    <t>CP-MPT-98</t>
  </si>
  <si>
    <t>CP-HT-98</t>
  </si>
  <si>
    <t>CP-UT-96</t>
  </si>
  <si>
    <t>CP-UT-97</t>
  </si>
  <si>
    <t>CP-MPT-96</t>
  </si>
  <si>
    <t>CP-MPT-97</t>
  </si>
  <si>
    <t>CP-HT-97</t>
  </si>
  <si>
    <t>CP-HT-96</t>
  </si>
  <si>
    <t>06.08.2018</t>
  </si>
  <si>
    <t>CP-UT-94</t>
  </si>
  <si>
    <t>CP-MPT-94</t>
  </si>
  <si>
    <t>CP-HT-94</t>
  </si>
  <si>
    <t>CP-UT-93</t>
  </si>
  <si>
    <t>CP-MPT-93</t>
  </si>
  <si>
    <t>CP-HT-93</t>
  </si>
  <si>
    <t>CP-UT-92</t>
  </si>
  <si>
    <t>CP-MPT-92</t>
  </si>
  <si>
    <t>CP-HT-92</t>
  </si>
  <si>
    <t>CP-UT-91</t>
  </si>
  <si>
    <t>CP-MPT-91</t>
  </si>
  <si>
    <t>CP-HT-91</t>
  </si>
  <si>
    <t>CH-176</t>
  </si>
  <si>
    <t>21.08.2019</t>
  </si>
  <si>
    <t>CH-178</t>
  </si>
  <si>
    <t>23.08.2019</t>
  </si>
  <si>
    <t>CP-CH-175</t>
  </si>
  <si>
    <t>03.10.2018</t>
  </si>
  <si>
    <t>12.06.2019</t>
  </si>
  <si>
    <t>03.04.2019</t>
  </si>
  <si>
    <t>07.03.2019</t>
  </si>
  <si>
    <t>11.05.2018</t>
  </si>
  <si>
    <t>08.02.2019</t>
  </si>
  <si>
    <t>09.07.2018</t>
  </si>
  <si>
    <t>02.07.2018</t>
  </si>
  <si>
    <t>07.06.2019</t>
  </si>
  <si>
    <t>CP-CH-179</t>
  </si>
  <si>
    <t>CH-181</t>
  </si>
  <si>
    <t>CH-180</t>
  </si>
  <si>
    <t>02.09.2019</t>
  </si>
  <si>
    <t>03.09.2019</t>
  </si>
  <si>
    <t>720X110</t>
  </si>
  <si>
    <t>06.09.2019</t>
  </si>
  <si>
    <t>25.03.2019</t>
  </si>
  <si>
    <t>CP-UT-109</t>
  </si>
  <si>
    <t>CP-MPT-109</t>
  </si>
  <si>
    <t>CP-HT-109</t>
  </si>
  <si>
    <t>CP-UT-108</t>
  </si>
  <si>
    <t>CP-MPT-108</t>
  </si>
  <si>
    <t>CP-HT-108</t>
  </si>
  <si>
    <t>CP-UT-107</t>
  </si>
  <si>
    <t>CP-MPT-107</t>
  </si>
  <si>
    <t>CP-HT-107</t>
  </si>
  <si>
    <t>01+28</t>
  </si>
  <si>
    <t>07.09.2019</t>
  </si>
  <si>
    <t>10+25</t>
  </si>
  <si>
    <t>29+30</t>
  </si>
  <si>
    <t>CRH-R21</t>
  </si>
  <si>
    <t>09.09.2019</t>
  </si>
  <si>
    <t>06+17</t>
  </si>
  <si>
    <t>17+7</t>
  </si>
  <si>
    <t>09.08.2019</t>
  </si>
  <si>
    <t>01.06.2018</t>
  </si>
  <si>
    <t>02.06.2018</t>
  </si>
  <si>
    <t>13+17</t>
  </si>
  <si>
    <t>35+60</t>
  </si>
  <si>
    <t>60+36</t>
  </si>
  <si>
    <t>36+37</t>
  </si>
  <si>
    <t>37+38</t>
  </si>
  <si>
    <t>40+41</t>
  </si>
  <si>
    <t>39+40</t>
  </si>
  <si>
    <t>41+61</t>
  </si>
  <si>
    <t>61+42</t>
  </si>
  <si>
    <t>42+43</t>
  </si>
  <si>
    <t>43+60</t>
  </si>
  <si>
    <t>60+44</t>
  </si>
  <si>
    <t>69+55</t>
  </si>
  <si>
    <t>56+66</t>
  </si>
  <si>
    <t>66+67</t>
  </si>
  <si>
    <t>67+57</t>
  </si>
  <si>
    <t>57+59</t>
  </si>
  <si>
    <t>59+71</t>
  </si>
  <si>
    <t>71+Casing</t>
  </si>
  <si>
    <t>68+71</t>
  </si>
  <si>
    <t>63+49</t>
  </si>
  <si>
    <t>50+51</t>
  </si>
  <si>
    <t>10.09.2019</t>
  </si>
  <si>
    <t>HP-88/106</t>
  </si>
  <si>
    <t>HP-96/104</t>
  </si>
  <si>
    <t>12.09.2019</t>
  </si>
  <si>
    <t>HP-22</t>
  </si>
  <si>
    <t>….</t>
  </si>
  <si>
    <t>14.09.2019</t>
  </si>
  <si>
    <t>13.09.2019</t>
  </si>
  <si>
    <t>19.09.2019</t>
  </si>
  <si>
    <t>20.09.2019</t>
  </si>
  <si>
    <t>24.09.2019</t>
  </si>
  <si>
    <t>21.09.2019</t>
  </si>
  <si>
    <t>SA335P91+  SA335P22</t>
  </si>
  <si>
    <t xml:space="preserve">  SA335P22+  SA106 Gr.C</t>
  </si>
  <si>
    <t xml:space="preserve"> SA106 Gr.C</t>
  </si>
  <si>
    <t>HRHL-10A</t>
  </si>
  <si>
    <t>HRHL-10B</t>
  </si>
  <si>
    <t>MS STOP VALVE  BYPASS</t>
  </si>
  <si>
    <t>MAIN STEAM PIPING TO AUXILIARY PRESSURE REDUCINE AND DESUPERHEATING STATION Till REDUCER</t>
  </si>
  <si>
    <t>MAIN STEAM PIPING TO AUXILIARY PRESSURE REDUCINE AND DESUPERHEATING STATION FROM REDUCER TO 80-340</t>
  </si>
  <si>
    <t>MS</t>
  </si>
  <si>
    <t>HRH</t>
  </si>
  <si>
    <t>LPBP</t>
  </si>
  <si>
    <t>HPBP</t>
  </si>
  <si>
    <t>P91 WELDING JOINT DETAILS</t>
  </si>
  <si>
    <t>BALANCE</t>
  </si>
  <si>
    <t>CP-UT-120</t>
  </si>
  <si>
    <t>26.09.2019</t>
  </si>
  <si>
    <t>CP-UT-119</t>
  </si>
  <si>
    <t>CP-MPT-119</t>
  </si>
  <si>
    <t>CP-HT-119</t>
  </si>
  <si>
    <t>CP-MPT-120</t>
  </si>
  <si>
    <t>CP-HT-120</t>
  </si>
  <si>
    <t>CP-UT-118</t>
  </si>
  <si>
    <t>CP-MPT-118</t>
  </si>
  <si>
    <t>CP-HT-118</t>
  </si>
  <si>
    <t>CP-UT-117</t>
  </si>
  <si>
    <t>CP-MPT-117</t>
  </si>
  <si>
    <t>CP-HT-117</t>
  </si>
  <si>
    <t>CP-UT-116</t>
  </si>
  <si>
    <t>16.09.2019</t>
  </si>
  <si>
    <t>CP-MPT-116</t>
  </si>
  <si>
    <t>CP-HT-116</t>
  </si>
  <si>
    <t>CP-UT-115</t>
  </si>
  <si>
    <t>CP-HT-115</t>
  </si>
  <si>
    <t>CP-MPT-115</t>
  </si>
  <si>
    <t>CP-UT-114</t>
  </si>
  <si>
    <t>CP-MPT-114</t>
  </si>
  <si>
    <t>CP-HT-114</t>
  </si>
  <si>
    <t>CP-UT-113</t>
  </si>
  <si>
    <t>CP-HT-113</t>
  </si>
  <si>
    <t>CP-MPT-113</t>
  </si>
  <si>
    <t>CP-UT-112</t>
  </si>
  <si>
    <t>CP-HT-112</t>
  </si>
  <si>
    <t>CP-MPT-112</t>
  </si>
  <si>
    <t>CP-MPT-27</t>
  </si>
  <si>
    <t>CP-UT-111</t>
  </si>
  <si>
    <t>CP-MPT-111</t>
  </si>
  <si>
    <t>CP-HT-111</t>
  </si>
  <si>
    <t>CP-UT-110</t>
  </si>
  <si>
    <t>CP-MPT-110</t>
  </si>
  <si>
    <t>CP-HT-110</t>
  </si>
  <si>
    <t>27.09.2019</t>
  </si>
  <si>
    <t>28.09.2019</t>
  </si>
  <si>
    <t>CP-UT-121</t>
  </si>
  <si>
    <t>CP-HT-121</t>
  </si>
  <si>
    <t>CP-MPT-121</t>
  </si>
  <si>
    <t>HP-100/106</t>
  </si>
  <si>
    <t>14.10.2019</t>
  </si>
  <si>
    <t>01.10.2019</t>
  </si>
  <si>
    <t>30.09.2019</t>
  </si>
  <si>
    <t>34+65</t>
  </si>
  <si>
    <t>27+13</t>
  </si>
  <si>
    <t>34+27</t>
  </si>
  <si>
    <t>34+32</t>
  </si>
  <si>
    <t>09.02.2018</t>
  </si>
  <si>
    <t>MAIN STEAM</t>
  </si>
  <si>
    <t>MS TO PRDS</t>
  </si>
  <si>
    <t xml:space="preserve"> COLD REHEAT PIPING </t>
  </si>
  <si>
    <t>19.10.2019</t>
  </si>
  <si>
    <t>PG MA</t>
  </si>
  <si>
    <t>HARDNESS</t>
  </si>
  <si>
    <t>21.10.2019</t>
  </si>
  <si>
    <t>23.10.2019</t>
  </si>
  <si>
    <t>HP-96/22</t>
  </si>
  <si>
    <t>10.10.2019</t>
  </si>
  <si>
    <t>CP-UT-132</t>
  </si>
  <si>
    <t>CP-MPT-132</t>
  </si>
  <si>
    <t>CP-HT-132</t>
  </si>
  <si>
    <t>CP-UT-131</t>
  </si>
  <si>
    <t>22.10.2019</t>
  </si>
  <si>
    <t>CP-MPT-131</t>
  </si>
  <si>
    <t>CP-HT-131</t>
  </si>
  <si>
    <t>CP-UT-129</t>
  </si>
  <si>
    <t>CP-MPT-129</t>
  </si>
  <si>
    <t>CP-HT-129</t>
  </si>
  <si>
    <t>CP-UT-130</t>
  </si>
  <si>
    <t>CP-MPT-130</t>
  </si>
  <si>
    <t>CP-HT-130</t>
  </si>
  <si>
    <t>04.10.2019</t>
  </si>
  <si>
    <t>CP-UT-127</t>
  </si>
  <si>
    <t>CP-MPT-127</t>
  </si>
  <si>
    <t>CP-HT-127</t>
  </si>
  <si>
    <t>CP-UT-126</t>
  </si>
  <si>
    <t>CP-MPT-126</t>
  </si>
  <si>
    <t>CP-HT-126</t>
  </si>
  <si>
    <t>24.10.2019</t>
  </si>
  <si>
    <t>CP-UT-133</t>
  </si>
  <si>
    <t>CP-MPT-133</t>
  </si>
  <si>
    <t>CP-HT-133</t>
  </si>
  <si>
    <t>PNS/RT-243</t>
  </si>
  <si>
    <t>25.10.2019</t>
  </si>
  <si>
    <t>PNS/RT-46</t>
  </si>
  <si>
    <t>28.10.2019</t>
  </si>
  <si>
    <t>29.10.2019</t>
  </si>
  <si>
    <t>CP-UT-138</t>
  </si>
  <si>
    <t>CP-HT-138</t>
  </si>
  <si>
    <t>CP-MPT-138</t>
  </si>
  <si>
    <t>CP-UT-137</t>
  </si>
  <si>
    <t>CP-MPT-137</t>
  </si>
  <si>
    <t>CP-HT-137</t>
  </si>
  <si>
    <t>CP-UT-136</t>
  </si>
  <si>
    <t>CP-MPT-136</t>
  </si>
  <si>
    <t>CP-HT-136</t>
  </si>
  <si>
    <t>CP-UT-134</t>
  </si>
  <si>
    <t>CP-UT-135</t>
  </si>
  <si>
    <t>CP-MPT-134</t>
  </si>
  <si>
    <t>CP-MPT-135</t>
  </si>
  <si>
    <t>CP-HT-134</t>
  </si>
  <si>
    <t>CP-HT-135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</si>
  <si>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</si>
  <si>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HP-69/80</t>
  </si>
  <si>
    <t>HP-47/69</t>
  </si>
  <si>
    <t>HP-69/70</t>
  </si>
  <si>
    <t>CP-UT-219</t>
  </si>
  <si>
    <t>CP-CH-212</t>
  </si>
  <si>
    <t>CP-CH-210</t>
  </si>
  <si>
    <t>31.10.2019</t>
  </si>
  <si>
    <t>HPW-88</t>
  </si>
  <si>
    <t>04.11.2019</t>
  </si>
  <si>
    <t xml:space="preserve">  FILLER WIRE .ELECTRODS (CONSUME) </t>
  </si>
  <si>
    <t>SL. NO.</t>
  </si>
  <si>
    <t>PG.MA</t>
  </si>
  <si>
    <t>S.L.</t>
  </si>
  <si>
    <t>JOINT NO.</t>
  </si>
  <si>
    <t>RT. UT REPORT NO.</t>
  </si>
  <si>
    <t>RT .UT DATE</t>
  </si>
  <si>
    <t xml:space="preserve">DRS.RS </t>
  </si>
  <si>
    <t>PWHT CHART&amp;REPORT NO.</t>
  </si>
  <si>
    <t>MPT&amp;DPT REPORT NO.</t>
  </si>
  <si>
    <t>HARDNESS REPORT NO.</t>
  </si>
  <si>
    <t>ER.90S B9</t>
  </si>
  <si>
    <t>E.9015 B9</t>
  </si>
  <si>
    <t>REPAIR SEG.</t>
  </si>
  <si>
    <t>DRS.RS SEG.</t>
  </si>
  <si>
    <t>2.5mm</t>
  </si>
  <si>
    <t>3.15mm</t>
  </si>
  <si>
    <t>4.0mm</t>
  </si>
  <si>
    <t>HPBP US.01</t>
  </si>
  <si>
    <t>SA335.P91</t>
  </si>
  <si>
    <t>19.06.2019</t>
  </si>
  <si>
    <t>20.06.2019</t>
  </si>
  <si>
    <t>HPBP US.02</t>
  </si>
  <si>
    <t>24.05.2018</t>
  </si>
  <si>
    <t>25.05.2018</t>
  </si>
  <si>
    <t>31.05.2018</t>
  </si>
  <si>
    <t>CP.MPT.19</t>
  </si>
  <si>
    <t>CP.HT.19</t>
  </si>
  <si>
    <t>HPBP US.03</t>
  </si>
  <si>
    <t>06.06.2018</t>
  </si>
  <si>
    <t>07.06.2018</t>
  </si>
  <si>
    <t>13.06.2018</t>
  </si>
  <si>
    <t>CP.MPT.29</t>
  </si>
  <si>
    <t>CP.HT.29</t>
  </si>
  <si>
    <t>HPBP US.04</t>
  </si>
  <si>
    <t>HP.22.100</t>
  </si>
  <si>
    <t>HPBP US.05</t>
  </si>
  <si>
    <t>HPBP US.06</t>
  </si>
  <si>
    <t>HPBP US.07</t>
  </si>
  <si>
    <t>HPBP US.07A</t>
  </si>
  <si>
    <t>HPBP US.07B</t>
  </si>
  <si>
    <t>HPBP US.08</t>
  </si>
  <si>
    <t>09.06.2018</t>
  </si>
  <si>
    <t>20.06.2018</t>
  </si>
  <si>
    <t>CP.MPT.32</t>
  </si>
  <si>
    <t>CP.HT.32</t>
  </si>
  <si>
    <t>HPBP US.09</t>
  </si>
  <si>
    <t>30.05.2018</t>
  </si>
  <si>
    <t>05.06.2018</t>
  </si>
  <si>
    <t>CP.MPT.24</t>
  </si>
  <si>
    <t>CP.HT.24</t>
  </si>
  <si>
    <t>HPBP US.10</t>
  </si>
  <si>
    <t>HPBP US.11</t>
  </si>
  <si>
    <t>HPBP US.12</t>
  </si>
  <si>
    <t>28.05.2018</t>
  </si>
  <si>
    <t>29.05.2018</t>
  </si>
  <si>
    <t>CP.HT.20</t>
  </si>
  <si>
    <t>HPBP US.13</t>
  </si>
  <si>
    <t>HPBP US.14</t>
  </si>
  <si>
    <t>CP.HT.25</t>
  </si>
  <si>
    <t>HPBP US.15</t>
  </si>
  <si>
    <t>HPBP US.16</t>
  </si>
  <si>
    <t>HPBP US.17</t>
  </si>
  <si>
    <t>HPBP US.18</t>
  </si>
  <si>
    <t>04.06.2018</t>
  </si>
  <si>
    <t>CP.HT.28</t>
  </si>
  <si>
    <t>HPBP US.19</t>
  </si>
  <si>
    <t>HPBP US.20</t>
  </si>
  <si>
    <t>CP.HT.26</t>
  </si>
  <si>
    <t>HPBP US.21</t>
  </si>
  <si>
    <t>CP.HT.141</t>
  </si>
  <si>
    <t>HPBP US.22</t>
  </si>
  <si>
    <t>CP.HT.142</t>
  </si>
  <si>
    <t>HPBP US.22A</t>
  </si>
  <si>
    <t>HPBP US.22B</t>
  </si>
  <si>
    <t>HPBP US.23</t>
  </si>
  <si>
    <t>CP.HT.30</t>
  </si>
  <si>
    <t>HPBP US.24</t>
  </si>
  <si>
    <t>CP.HT.128</t>
  </si>
  <si>
    <t>HPBP US.25</t>
  </si>
  <si>
    <t>13.06.2019</t>
  </si>
  <si>
    <t>HPBP US.26</t>
  </si>
  <si>
    <t>CP.HT.124</t>
  </si>
  <si>
    <t>HPBP US.27</t>
  </si>
  <si>
    <t>CP.HT.125</t>
  </si>
  <si>
    <t>HPBP US.28</t>
  </si>
  <si>
    <t>CP.HT.122</t>
  </si>
  <si>
    <t>HPBP US.29</t>
  </si>
  <si>
    <t>CP.HT.123</t>
  </si>
  <si>
    <t>HPBP US.30</t>
  </si>
  <si>
    <t>HP-96/100</t>
  </si>
  <si>
    <t>CP/UT-19</t>
  </si>
  <si>
    <t>CP/UT-29</t>
  </si>
  <si>
    <t>CP/UT-32</t>
  </si>
  <si>
    <t>CP/UT-24</t>
  </si>
  <si>
    <t>CP/UT-20</t>
  </si>
  <si>
    <t>CP/UT-25</t>
  </si>
  <si>
    <t>CP/UT-28</t>
  </si>
  <si>
    <t>CP/UT-26</t>
  </si>
  <si>
    <t>CP/UT-141</t>
  </si>
  <si>
    <t>CP/UT-142</t>
  </si>
  <si>
    <t>CP/UT-30</t>
  </si>
  <si>
    <t>CP/UT-128</t>
  </si>
  <si>
    <t>CP/UT-124</t>
  </si>
  <si>
    <t>CP/UT-125</t>
  </si>
  <si>
    <t>CP/UT-122</t>
  </si>
  <si>
    <t>CP/UT-123</t>
  </si>
  <si>
    <t>Total</t>
  </si>
  <si>
    <t>06.11.2019</t>
  </si>
  <si>
    <t>07.11.2019</t>
  </si>
  <si>
    <t>CP-CH-28</t>
  </si>
  <si>
    <t>CP-CH-31</t>
  </si>
  <si>
    <t>CP-CH-87</t>
  </si>
  <si>
    <t>CP-CH-30</t>
  </si>
  <si>
    <t>CP/CH-33</t>
  </si>
  <si>
    <t>CP/CH-41</t>
  </si>
  <si>
    <t>CP/CH-34</t>
  </si>
  <si>
    <t>CP/CH-37</t>
  </si>
  <si>
    <t>CP/CH-35</t>
  </si>
  <si>
    <t>CP/CH-38</t>
  </si>
  <si>
    <t>CP/CH-39</t>
  </si>
  <si>
    <t>CP/CH-36</t>
  </si>
  <si>
    <t>CP/CH-40</t>
  </si>
  <si>
    <t>CP/CH-42</t>
  </si>
  <si>
    <t>CP-CH-43</t>
  </si>
  <si>
    <t>CP-CH-46</t>
  </si>
  <si>
    <t>CP-CH-47</t>
  </si>
  <si>
    <t>CP-CH-58</t>
  </si>
  <si>
    <t>CP-CH-51</t>
  </si>
  <si>
    <t>CP-CH-54</t>
  </si>
  <si>
    <t>CP-CH-56</t>
  </si>
  <si>
    <t>CP-CH-59</t>
  </si>
  <si>
    <t>CP-CH-60</t>
  </si>
  <si>
    <t>CP-CH-61</t>
  </si>
  <si>
    <t>CP-CH-63</t>
  </si>
  <si>
    <t>CP-CH-64</t>
  </si>
  <si>
    <t>CP-CH-197</t>
  </si>
  <si>
    <t>CP-CH-65</t>
  </si>
  <si>
    <t>CP-CH-66</t>
  </si>
  <si>
    <t>CP-CH-67</t>
  </si>
  <si>
    <t>CP-CH-68</t>
  </si>
  <si>
    <t>CP-CH-69</t>
  </si>
  <si>
    <t>CP-CH-71</t>
  </si>
  <si>
    <t>CP-CH-72</t>
  </si>
  <si>
    <t>CP-CH-74</t>
  </si>
  <si>
    <t>CP-CH-73</t>
  </si>
  <si>
    <t>CP-CH-75</t>
  </si>
  <si>
    <t>CP-CH-76</t>
  </si>
  <si>
    <t>CP-CH-78</t>
  </si>
  <si>
    <t>CP-CH-77</t>
  </si>
  <si>
    <t>CP-CH-79</t>
  </si>
  <si>
    <t>CP-CH-80</t>
  </si>
  <si>
    <t>CP-CH-81</t>
  </si>
  <si>
    <t>CP-CH-82</t>
  </si>
  <si>
    <t>CP-CH-84</t>
  </si>
  <si>
    <t>CP-CH-85</t>
  </si>
  <si>
    <t>CP-CH-89</t>
  </si>
  <si>
    <t>CP-CH-88</t>
  </si>
  <si>
    <t>CP-CH-86</t>
  </si>
  <si>
    <t>20.02.2019</t>
  </si>
  <si>
    <t>CP-CH-83</t>
  </si>
  <si>
    <t>CP-CH-90</t>
  </si>
  <si>
    <t>CP-CH-91</t>
  </si>
  <si>
    <t>CP-CH-92</t>
  </si>
  <si>
    <t>CP-CH-93</t>
  </si>
  <si>
    <t>CP-CH-95</t>
  </si>
  <si>
    <t>CP-CH-94</t>
  </si>
  <si>
    <t>CP-CH-96</t>
  </si>
  <si>
    <t>CP-CH-97</t>
  </si>
  <si>
    <t>11.04.2019</t>
  </si>
  <si>
    <t>CP-CH-98</t>
  </si>
  <si>
    <t>CP-CH-99</t>
  </si>
  <si>
    <t>CP-CH-100</t>
  </si>
  <si>
    <t>CP-CH-101</t>
  </si>
  <si>
    <t>CP-CH-102</t>
  </si>
  <si>
    <t>CP-CH-103</t>
  </si>
  <si>
    <t>CP-CH-104</t>
  </si>
  <si>
    <t>CP-CH-105</t>
  </si>
  <si>
    <t>CP-CH-106</t>
  </si>
  <si>
    <t>CP-CH-108</t>
  </si>
  <si>
    <t>CP-CH-111</t>
  </si>
  <si>
    <t>CP-CH-112</t>
  </si>
  <si>
    <t>CP-CH-120</t>
  </si>
  <si>
    <t>CP-CH-117</t>
  </si>
  <si>
    <t>CP-CH-116</t>
  </si>
  <si>
    <t>CP-CH-118</t>
  </si>
  <si>
    <t>CP-CH-115</t>
  </si>
  <si>
    <t>CP-CH-114</t>
  </si>
  <si>
    <t>CP/CH-137</t>
  </si>
  <si>
    <t>CP/CH-133</t>
  </si>
  <si>
    <t>CP/CH-129</t>
  </si>
  <si>
    <t>CP-CH-121</t>
  </si>
  <si>
    <t>CP-CH-122</t>
  </si>
  <si>
    <t>CP-CH-123</t>
  </si>
  <si>
    <t>CP-CH-124</t>
  </si>
  <si>
    <t>06.06.2019</t>
  </si>
  <si>
    <t>CP-CH-125</t>
  </si>
  <si>
    <t>CP-CH-126</t>
  </si>
  <si>
    <t>CP-CH-127</t>
  </si>
  <si>
    <t>CP-CH-128</t>
  </si>
  <si>
    <t>CP-CH-130</t>
  </si>
  <si>
    <t>CP-CH-131</t>
  </si>
  <si>
    <t>CP-CH-132</t>
  </si>
  <si>
    <t>CP-CH-134</t>
  </si>
  <si>
    <t>CP-CH-135</t>
  </si>
  <si>
    <t>CP-CH-136</t>
  </si>
  <si>
    <t>CP/CH-138</t>
  </si>
  <si>
    <t>CP/CH-142</t>
  </si>
  <si>
    <t>CP/CH-143</t>
  </si>
  <si>
    <t>CP/CH-145</t>
  </si>
  <si>
    <t>CP/CH-146</t>
  </si>
  <si>
    <t>CP/CH-148</t>
  </si>
  <si>
    <t>CP/CH-150</t>
  </si>
  <si>
    <t>CP/CH-153</t>
  </si>
  <si>
    <t>CP/CH-156</t>
  </si>
  <si>
    <t>CP/CH-157</t>
  </si>
  <si>
    <t>CP/CH-159</t>
  </si>
  <si>
    <t>CP-CH-139</t>
  </si>
  <si>
    <t>CP-CH-140</t>
  </si>
  <si>
    <t>CP-CH-141</t>
  </si>
  <si>
    <t>CP-CH-144</t>
  </si>
  <si>
    <t>CP-CH-147</t>
  </si>
  <si>
    <t>CP-CH-149</t>
  </si>
  <si>
    <t>CP-CH-155</t>
  </si>
  <si>
    <t>CP-CH-160</t>
  </si>
  <si>
    <t>CP-CH-165</t>
  </si>
  <si>
    <t>CP-CH-166</t>
  </si>
  <si>
    <t>CP-CH-173</t>
  </si>
  <si>
    <t>CH-184</t>
  </si>
  <si>
    <t>CP-CH-185</t>
  </si>
  <si>
    <t>CP-CH-187</t>
  </si>
  <si>
    <t>CH-169</t>
  </si>
  <si>
    <t>CP-CH-171</t>
  </si>
  <si>
    <t>CH-172</t>
  </si>
  <si>
    <t>CP-CH-183</t>
  </si>
  <si>
    <t>CP-CH-206</t>
  </si>
  <si>
    <t>CP-CH-201</t>
  </si>
  <si>
    <t>CP-CH-200</t>
  </si>
  <si>
    <t>CP-CH-198</t>
  </si>
  <si>
    <t>CP-CH-193</t>
  </si>
  <si>
    <t>CP-CH-188</t>
  </si>
  <si>
    <t>CP-CH-189</t>
  </si>
  <si>
    <t>04.09.219</t>
  </si>
  <si>
    <t>CP-CH-191</t>
  </si>
  <si>
    <t>04.09.2019</t>
  </si>
  <si>
    <t>CP-CH-192</t>
  </si>
  <si>
    <t>CP-CH-194</t>
  </si>
  <si>
    <t>CP-CH-195</t>
  </si>
  <si>
    <t>CP-CH-196</t>
  </si>
  <si>
    <t>CP-CH-199</t>
  </si>
  <si>
    <t>CP-CH-202</t>
  </si>
  <si>
    <t>CP-CH-203</t>
  </si>
  <si>
    <t>CP-CH-190</t>
  </si>
  <si>
    <t>CP-CH-205</t>
  </si>
  <si>
    <t>CP-CH-208</t>
  </si>
  <si>
    <t>CP-CH-209</t>
  </si>
  <si>
    <t>CP-CH-211</t>
  </si>
  <si>
    <t>CP-CH-213</t>
  </si>
  <si>
    <t>CP-CH-214</t>
  </si>
  <si>
    <t>CP-CH-215</t>
  </si>
  <si>
    <t>CP-CH-218</t>
  </si>
  <si>
    <t>CP-CH-220</t>
  </si>
  <si>
    <t>CP-CH-219</t>
  </si>
  <si>
    <t>CP-CH-217</t>
  </si>
  <si>
    <t>CP-CH-70</t>
  </si>
  <si>
    <t>44+69</t>
  </si>
  <si>
    <t>24+25</t>
  </si>
  <si>
    <t>43+29</t>
  </si>
  <si>
    <t>05+6</t>
  </si>
  <si>
    <t>22+41</t>
  </si>
  <si>
    <t>50+20</t>
  </si>
  <si>
    <t>02+22</t>
  </si>
  <si>
    <t>21+02</t>
  </si>
  <si>
    <t>40+22</t>
  </si>
  <si>
    <t>47+19</t>
  </si>
  <si>
    <t>55+69</t>
  </si>
  <si>
    <t>18+33</t>
  </si>
  <si>
    <t>21+39</t>
  </si>
  <si>
    <t>HDR+20</t>
  </si>
  <si>
    <t xml:space="preserve">63+54                                   </t>
  </si>
  <si>
    <t>17+06</t>
  </si>
  <si>
    <t>06+14</t>
  </si>
  <si>
    <t>14+16</t>
  </si>
  <si>
    <t>18+34</t>
  </si>
  <si>
    <t>34+19</t>
  </si>
  <si>
    <t>13+27</t>
  </si>
  <si>
    <t>257+19</t>
  </si>
  <si>
    <t>56+61</t>
  </si>
  <si>
    <t>64+79</t>
  </si>
  <si>
    <t>65+80</t>
  </si>
  <si>
    <t>09.11.2019</t>
  </si>
  <si>
    <t>14.11.2019</t>
  </si>
  <si>
    <t>08.11.2019</t>
  </si>
  <si>
    <t>11.11.2019</t>
  </si>
  <si>
    <t>13.011.2019</t>
  </si>
  <si>
    <t>SCOPE       Of SR</t>
  </si>
  <si>
    <t>16.11.2019</t>
  </si>
  <si>
    <t>12.11.2019</t>
  </si>
  <si>
    <t>18.11.2019</t>
  </si>
  <si>
    <t>19.11.2019</t>
  </si>
  <si>
    <t>07.05.2018</t>
  </si>
  <si>
    <t>20.11.2019</t>
  </si>
  <si>
    <t>HP-100/104</t>
  </si>
  <si>
    <t>19+02</t>
  </si>
  <si>
    <t>26+27</t>
  </si>
  <si>
    <t>53+17</t>
  </si>
  <si>
    <t>28+53</t>
  </si>
  <si>
    <t>21.11.20198</t>
  </si>
  <si>
    <t>22.11.2019</t>
  </si>
  <si>
    <t>19.11.20198</t>
  </si>
  <si>
    <t>49+35</t>
  </si>
  <si>
    <t>48+49</t>
  </si>
  <si>
    <t>23.11.2019</t>
  </si>
  <si>
    <t>13-03-2019          22-04-2019</t>
  </si>
  <si>
    <t>26.11.219</t>
  </si>
  <si>
    <t>26.11.2019</t>
  </si>
  <si>
    <t>HP- 96/106</t>
  </si>
  <si>
    <t>CP-UT-152</t>
  </si>
  <si>
    <t>23.11.20198</t>
  </si>
  <si>
    <t>CP-MPT-152</t>
  </si>
  <si>
    <t>CP-HT-152</t>
  </si>
  <si>
    <t>CP-UT-151</t>
  </si>
  <si>
    <t>CP-MPT-151</t>
  </si>
  <si>
    <t>CP-HT-151</t>
  </si>
  <si>
    <t>CP-UT-150</t>
  </si>
  <si>
    <t>CP-MPT-150</t>
  </si>
  <si>
    <t>CP-HT-150</t>
  </si>
  <si>
    <t>CP-UT-149</t>
  </si>
  <si>
    <t>CP-MPT-149</t>
  </si>
  <si>
    <t>CP-HT-149</t>
  </si>
  <si>
    <t>CP-UT-145</t>
  </si>
  <si>
    <t>07-11.2019</t>
  </si>
  <si>
    <t>CP-MPT-145</t>
  </si>
  <si>
    <t>CP-HT-145</t>
  </si>
  <si>
    <t>CP-UT-148</t>
  </si>
  <si>
    <t>CP-MPT-148</t>
  </si>
  <si>
    <t>CP-HT-148</t>
  </si>
  <si>
    <t>CP-UT-147</t>
  </si>
  <si>
    <t>CP-MPT-147</t>
  </si>
  <si>
    <t>CP-HT-147</t>
  </si>
  <si>
    <t>CP-UT-144</t>
  </si>
  <si>
    <t>CP-MPT-144</t>
  </si>
  <si>
    <t>CP-HT-144</t>
  </si>
  <si>
    <t>HP-104/22</t>
  </si>
  <si>
    <t>PNS-RT-252</t>
  </si>
  <si>
    <t>PNS-RT-249</t>
  </si>
  <si>
    <t>PNS/RT-247</t>
  </si>
  <si>
    <t>27.10.2019</t>
  </si>
  <si>
    <t>CP-UT-168</t>
  </si>
  <si>
    <t>29.11.2019</t>
  </si>
  <si>
    <t>CP-MPT-168</t>
  </si>
  <si>
    <t>CP-HT-168</t>
  </si>
  <si>
    <t>CP-UT-157</t>
  </si>
  <si>
    <t>CP-MPT-157</t>
  </si>
  <si>
    <t>CP-HT-157</t>
  </si>
  <si>
    <t>CP-UT-155</t>
  </si>
  <si>
    <t>CP-UT-156</t>
  </si>
  <si>
    <t>28.11.2019</t>
  </si>
  <si>
    <t>CP-MPT-155</t>
  </si>
  <si>
    <t>CP-MPT-156</t>
  </si>
  <si>
    <t>CP-HT-155</t>
  </si>
  <si>
    <t>CP-HT-156</t>
  </si>
  <si>
    <t>CP-UT-153</t>
  </si>
  <si>
    <t>CP-UT-154</t>
  </si>
  <si>
    <t>27.11.2019</t>
  </si>
  <si>
    <t>CP-MPT-153</t>
  </si>
  <si>
    <t>CP-HT-153</t>
  </si>
  <si>
    <t>CP-MPT-154</t>
  </si>
  <si>
    <t>CP-HT-154</t>
  </si>
  <si>
    <t>CRH/UT-10</t>
  </si>
  <si>
    <t>CRH/UT-06</t>
  </si>
  <si>
    <t>CRH/UT-01</t>
  </si>
  <si>
    <t>06..08.2019</t>
  </si>
  <si>
    <t>SV/UT-03</t>
  </si>
  <si>
    <t>SV/UT-07</t>
  </si>
  <si>
    <t>SV/UT-08</t>
  </si>
  <si>
    <t>SV/UT-09</t>
  </si>
  <si>
    <t>SV/UT-01</t>
  </si>
  <si>
    <t xml:space="preserve">SV/UT-02   </t>
  </si>
  <si>
    <t>SV/UT-04</t>
  </si>
  <si>
    <t>02.12.2019</t>
  </si>
  <si>
    <t>03.12.2019</t>
  </si>
  <si>
    <t>CP-CH-243</t>
  </si>
  <si>
    <t>CP-CH-228</t>
  </si>
  <si>
    <t>CP-CH-229</t>
  </si>
  <si>
    <t>HP-122/106</t>
  </si>
  <si>
    <t>05.12.2019</t>
  </si>
  <si>
    <t>51+52</t>
  </si>
  <si>
    <t>04.12.2019</t>
  </si>
  <si>
    <t>06.12.2019</t>
  </si>
  <si>
    <t>HP-106</t>
  </si>
  <si>
    <t>07.12.2019</t>
  </si>
  <si>
    <t>HP-69/106</t>
  </si>
  <si>
    <t>1+43</t>
  </si>
  <si>
    <t>52+38</t>
  </si>
  <si>
    <t>39+33</t>
  </si>
  <si>
    <t>09.01.2019</t>
  </si>
  <si>
    <t>CP-UT-165</t>
  </si>
  <si>
    <t>CP-MPT-165</t>
  </si>
  <si>
    <t>CP-HT-165</t>
  </si>
  <si>
    <t>CP-UT-164</t>
  </si>
  <si>
    <t>CP-MPT-164</t>
  </si>
  <si>
    <t>CP-HT-164</t>
  </si>
  <si>
    <t>CP-UT-163</t>
  </si>
  <si>
    <t>CP-MPT-163</t>
  </si>
  <si>
    <t>CP-HT-163</t>
  </si>
  <si>
    <t>CP-UT-161</t>
  </si>
  <si>
    <t>CP-UT-162</t>
  </si>
  <si>
    <t>CP-MPT-161</t>
  </si>
  <si>
    <t>CP-MPT-162</t>
  </si>
  <si>
    <t>CP-HT-161</t>
  </si>
  <si>
    <t>CP-HT-162</t>
  </si>
  <si>
    <t>CP-UT-160</t>
  </si>
  <si>
    <t>CP-MPT-160</t>
  </si>
  <si>
    <t>CP-HT-160</t>
  </si>
  <si>
    <t>CP-UT-159</t>
  </si>
  <si>
    <t>CP-MPT-159</t>
  </si>
  <si>
    <t>CP-HT-159</t>
  </si>
  <si>
    <t>12.04.2019</t>
  </si>
  <si>
    <t>CRH/UT-11</t>
  </si>
  <si>
    <t>CRH/UT-12</t>
  </si>
  <si>
    <t>10.12.2019</t>
  </si>
  <si>
    <t>SBC-RT-1583</t>
  </si>
  <si>
    <t>PNS-RT-179</t>
  </si>
  <si>
    <t>PNS/RT-220</t>
  </si>
  <si>
    <t>11.09.2019</t>
  </si>
  <si>
    <t>F-G</t>
  </si>
  <si>
    <t>PNS-RT-141</t>
  </si>
  <si>
    <t>PNS-RT-165</t>
  </si>
  <si>
    <t>GTC-RT-1093 07.02.2019</t>
  </si>
  <si>
    <t xml:space="preserve">                   </t>
  </si>
  <si>
    <t>FG GRIND &amp; SHOW</t>
  </si>
  <si>
    <t>SBNC-RT-1197</t>
  </si>
  <si>
    <t>CP-UT-169</t>
  </si>
  <si>
    <t>12.12.2019</t>
  </si>
  <si>
    <t>CP-MPT-169</t>
  </si>
  <si>
    <t>CP-HT-169</t>
  </si>
  <si>
    <t>CP-UT-166</t>
  </si>
  <si>
    <t>11.12.2019</t>
  </si>
  <si>
    <t>CP-UT-167</t>
  </si>
  <si>
    <t>CP-HT-166</t>
  </si>
  <si>
    <t>CP-HT-167</t>
  </si>
  <si>
    <t>CTH-RT-1208</t>
  </si>
  <si>
    <t>31.05.2019</t>
  </si>
  <si>
    <t>20.05.2019</t>
  </si>
  <si>
    <t>GTC-RT-1184</t>
  </si>
  <si>
    <t>24.05.2019</t>
  </si>
  <si>
    <t>GTC-RT-1193</t>
  </si>
  <si>
    <t>SBC-RT-1586</t>
  </si>
  <si>
    <t>13.12.2019</t>
  </si>
  <si>
    <t>13.11.2019</t>
  </si>
  <si>
    <t>33+11</t>
  </si>
  <si>
    <t>09.12.2019</t>
  </si>
  <si>
    <t>23.11.209</t>
  </si>
  <si>
    <t>16.12.2019</t>
  </si>
  <si>
    <t>HP-08/56</t>
  </si>
  <si>
    <t>14.12.2019</t>
  </si>
  <si>
    <t>CTH-4425</t>
  </si>
  <si>
    <t>CTH-4510</t>
  </si>
  <si>
    <t>CTH-4502</t>
  </si>
  <si>
    <t>CH-4426</t>
  </si>
  <si>
    <t>CTH-4229</t>
  </si>
  <si>
    <t>15-09.2019</t>
  </si>
  <si>
    <t>CTH-3957</t>
  </si>
  <si>
    <t>CTH-3956</t>
  </si>
  <si>
    <t>CTH-2973</t>
  </si>
  <si>
    <t>CTH-3241</t>
  </si>
  <si>
    <t>CTH-3318</t>
  </si>
  <si>
    <t>CTH-3669</t>
  </si>
  <si>
    <t>CTH-3907</t>
  </si>
  <si>
    <t>CTH-3939</t>
  </si>
  <si>
    <t>CTH-3908</t>
  </si>
  <si>
    <t>SBNC-RT-1600 17.12.2019</t>
  </si>
  <si>
    <t xml:space="preserve">SBNC-RT-1600 </t>
  </si>
  <si>
    <t>17.12.2019</t>
  </si>
  <si>
    <t>05.09.2019</t>
  </si>
  <si>
    <t>10.01.2019</t>
  </si>
  <si>
    <t>08.08.2018</t>
  </si>
  <si>
    <t>12.04.2018</t>
  </si>
  <si>
    <t>06.04.2018</t>
  </si>
  <si>
    <t>03.06.2019</t>
  </si>
  <si>
    <t>11.06.2019</t>
  </si>
  <si>
    <t>09.02.2019</t>
  </si>
  <si>
    <t>01.02.2019</t>
  </si>
  <si>
    <t>04.04.2019</t>
  </si>
  <si>
    <t>12.01.2019</t>
  </si>
  <si>
    <t>06.04.2019</t>
  </si>
  <si>
    <t>11.01.2019</t>
  </si>
  <si>
    <t>02.01.2019</t>
  </si>
  <si>
    <t>18.12.2019</t>
  </si>
  <si>
    <t>19.12.2019</t>
  </si>
  <si>
    <t>HP-104</t>
  </si>
  <si>
    <t>PNS-RT-300</t>
  </si>
  <si>
    <t>PNS-RT-300 19.12.2019</t>
  </si>
  <si>
    <t>SB-RT-1601</t>
  </si>
  <si>
    <t>SBNC-RT-1602</t>
  </si>
  <si>
    <t>SBNC-RT-1602 19.12.2019</t>
  </si>
  <si>
    <t>20+01</t>
  </si>
  <si>
    <t>37+52</t>
  </si>
  <si>
    <t>20.12.2019</t>
  </si>
  <si>
    <t>21.12.2019</t>
  </si>
  <si>
    <t>09.12.219</t>
  </si>
  <si>
    <t xml:space="preserve">          </t>
  </si>
  <si>
    <t xml:space="preserve">                                                  </t>
  </si>
  <si>
    <t>CH-4533</t>
  </si>
  <si>
    <t>CTH-4539</t>
  </si>
  <si>
    <t>CH-223</t>
  </si>
  <si>
    <t>CP-CH--266</t>
  </si>
  <si>
    <t>CP-MPT-249</t>
  </si>
  <si>
    <t>CP-MPT-250</t>
  </si>
  <si>
    <t>CP-CH-236</t>
  </si>
  <si>
    <t>23.12.2019</t>
  </si>
  <si>
    <t>CH-4535</t>
  </si>
  <si>
    <r>
      <t xml:space="preserve">27-04-2018 </t>
    </r>
    <r>
      <rPr>
        <sz val="11"/>
        <rFont val="Calibri"/>
        <family val="2"/>
        <scheme val="minor"/>
      </rPr>
      <t>07.12.2019</t>
    </r>
  </si>
  <si>
    <r>
      <t>CP-CH-26/</t>
    </r>
    <r>
      <rPr>
        <sz val="11"/>
        <rFont val="Calibri"/>
        <family val="2"/>
        <scheme val="minor"/>
      </rPr>
      <t>251</t>
    </r>
  </si>
  <si>
    <t>CP-CH-222</t>
  </si>
  <si>
    <t>CP-CH-240</t>
  </si>
  <si>
    <t>CP-CH-237</t>
  </si>
  <si>
    <t xml:space="preserve">CP-CH-225  </t>
  </si>
  <si>
    <t>CP-CH-247</t>
  </si>
  <si>
    <t>CP-CH-252</t>
  </si>
  <si>
    <t>CP-CH-253</t>
  </si>
  <si>
    <t>CP-CH-226</t>
  </si>
  <si>
    <t>CP-CH-224</t>
  </si>
  <si>
    <t>CP-CH-233</t>
  </si>
  <si>
    <t>CP-CH-239</t>
  </si>
  <si>
    <t>CP-CH-241</t>
  </si>
  <si>
    <t>CP-CH-235</t>
  </si>
  <si>
    <t>CP-CH-221</t>
  </si>
  <si>
    <t>CP-CH-260</t>
  </si>
  <si>
    <t>26.12.2019</t>
  </si>
  <si>
    <t>LPBP-19A</t>
  </si>
  <si>
    <t>16.12.21019</t>
  </si>
  <si>
    <t>30+34</t>
  </si>
  <si>
    <t>35+09</t>
  </si>
  <si>
    <t>09+56</t>
  </si>
  <si>
    <t>19+05</t>
  </si>
  <si>
    <t>07+30</t>
  </si>
  <si>
    <t>CP-UT-185</t>
  </si>
  <si>
    <t>24.12.2019</t>
  </si>
  <si>
    <t>CP-MPT-185</t>
  </si>
  <si>
    <t>CP-HT-185</t>
  </si>
  <si>
    <t>CP-UT-184</t>
  </si>
  <si>
    <t>CP-MPT-184</t>
  </si>
  <si>
    <t>CP-HT-184</t>
  </si>
  <si>
    <t>CP-UT-183</t>
  </si>
  <si>
    <t>CP-MPT-183</t>
  </si>
  <si>
    <t>CP-HT-183</t>
  </si>
  <si>
    <t>CP/UT-180</t>
  </si>
  <si>
    <t>CP/UT-181</t>
  </si>
  <si>
    <t>CP/MPT-180</t>
  </si>
  <si>
    <t>CP/HT-180</t>
  </si>
  <si>
    <t>CP/MPT-181</t>
  </si>
  <si>
    <t>CP/HT-181</t>
  </si>
  <si>
    <t>CP-UT-178</t>
  </si>
  <si>
    <t>CP-UT-179</t>
  </si>
  <si>
    <t>CP-MPT-178</t>
  </si>
  <si>
    <t>CP-MPT-179</t>
  </si>
  <si>
    <t>CP-HT-178</t>
  </si>
  <si>
    <t>CP-HT-179</t>
  </si>
  <si>
    <t>CP-UT-177</t>
  </si>
  <si>
    <t>CP-UT-176</t>
  </si>
  <si>
    <t>CP-MPT-177</t>
  </si>
  <si>
    <t>CP-HT-177</t>
  </si>
  <si>
    <t>CP-MPT-176</t>
  </si>
  <si>
    <t>CP-HT-176</t>
  </si>
  <si>
    <t>27.12.2019</t>
  </si>
  <si>
    <t>24.12.20198</t>
  </si>
  <si>
    <t>SBNC-RT-1617</t>
  </si>
  <si>
    <t>CP-UT-187</t>
  </si>
  <si>
    <t>28.12.2019</t>
  </si>
  <si>
    <t>CP-MPT-187</t>
  </si>
  <si>
    <t>CP-HT-187</t>
  </si>
  <si>
    <t>CP-UT-188</t>
  </si>
  <si>
    <t>CP-HT-188</t>
  </si>
  <si>
    <t>CP-MPT-188</t>
  </si>
  <si>
    <t>CP-UT-189</t>
  </si>
  <si>
    <t>CP-MPT-189</t>
  </si>
  <si>
    <t>CP-HT-189</t>
  </si>
  <si>
    <t>CP-HT-190</t>
  </si>
  <si>
    <t>CP-MPT-190</t>
  </si>
  <si>
    <t>CP-UT-190</t>
  </si>
  <si>
    <t>CP-UT-191</t>
  </si>
  <si>
    <t>CP-MPT-191</t>
  </si>
  <si>
    <t>CP-HT-191</t>
  </si>
  <si>
    <t>CP-UT-192</t>
  </si>
  <si>
    <t>CP-MPT-192</t>
  </si>
  <si>
    <t>CP-HT-192</t>
  </si>
  <si>
    <t>CP-UT-175</t>
  </si>
  <si>
    <t>CP-MPT-175</t>
  </si>
  <si>
    <t>CP-HT-175</t>
  </si>
  <si>
    <t>CP-UT-174</t>
  </si>
  <si>
    <t>CP-MPT-174</t>
  </si>
  <si>
    <t>CP-HT-174</t>
  </si>
  <si>
    <t>CP-UT-173</t>
  </si>
  <si>
    <t>CP-MPT-173</t>
  </si>
  <si>
    <t>CP-HT-173</t>
  </si>
  <si>
    <t>CP-UT-172</t>
  </si>
  <si>
    <t>CP-MPT-172</t>
  </si>
  <si>
    <t>CP-HT-172</t>
  </si>
  <si>
    <t>CP-UT-171</t>
  </si>
  <si>
    <t>CP-MPT-171</t>
  </si>
  <si>
    <t>CP-HT-171</t>
  </si>
  <si>
    <t>CP-UT-170</t>
  </si>
  <si>
    <t>CP-MPT-170</t>
  </si>
  <si>
    <t>CP-HT-170</t>
  </si>
  <si>
    <t>690X102</t>
  </si>
  <si>
    <t>CH-4545</t>
  </si>
  <si>
    <t>CH-4544</t>
  </si>
  <si>
    <t>CH-4558</t>
  </si>
  <si>
    <t>CP-CH-269</t>
  </si>
  <si>
    <t>CP-CH--271</t>
  </si>
  <si>
    <t>CTH-4550</t>
  </si>
  <si>
    <t>CTH-4551</t>
  </si>
  <si>
    <t>CTH-4548</t>
  </si>
  <si>
    <t>CTH-4549</t>
  </si>
  <si>
    <t>CTH-4557</t>
  </si>
  <si>
    <t>CH-45.46</t>
  </si>
  <si>
    <t>MAIN STEAM DRAIN BOILER</t>
  </si>
  <si>
    <t>PNS-RT-304</t>
  </si>
  <si>
    <t>PNS-RT-306</t>
  </si>
  <si>
    <t>PNS-RT-305</t>
  </si>
  <si>
    <t>22.12.2019</t>
  </si>
  <si>
    <t>PNS-TR-305 22.12.2019</t>
  </si>
  <si>
    <t>PNS-RT-308</t>
  </si>
  <si>
    <t>25.12.2019</t>
  </si>
  <si>
    <t>11.01.2018</t>
  </si>
  <si>
    <t>CP-CH-230</t>
  </si>
  <si>
    <t>CP-CH-227</t>
  </si>
  <si>
    <t>MSDBL-01</t>
  </si>
  <si>
    <t>MSDBL-02</t>
  </si>
  <si>
    <t>MSDBL-03</t>
  </si>
  <si>
    <t>MSDBL-04</t>
  </si>
  <si>
    <t>MSDBL-05</t>
  </si>
  <si>
    <t>MSDBL-06</t>
  </si>
  <si>
    <t>MSDBL-07</t>
  </si>
  <si>
    <t>MSDBL-08</t>
  </si>
  <si>
    <t>MSDBL-09</t>
  </si>
  <si>
    <t>MSDBL-10</t>
  </si>
  <si>
    <t>MSDBL-11</t>
  </si>
  <si>
    <t>MSDBL-12</t>
  </si>
  <si>
    <t>MSDBL-13</t>
  </si>
  <si>
    <t>MSDBL-14</t>
  </si>
  <si>
    <t>MSDBL-15</t>
  </si>
  <si>
    <t>MSDBL-16</t>
  </si>
  <si>
    <t>MSDBL-17</t>
  </si>
  <si>
    <t>MSDBL-18</t>
  </si>
  <si>
    <t>MSDBL-19</t>
  </si>
  <si>
    <t>MSDBL-20</t>
  </si>
  <si>
    <t>MSDBL-21</t>
  </si>
  <si>
    <t>MSDBL-22</t>
  </si>
  <si>
    <t>MSDBL-23</t>
  </si>
  <si>
    <t>MSDBL-24</t>
  </si>
  <si>
    <t>MSDBL-25</t>
  </si>
  <si>
    <t>MSDBL-26</t>
  </si>
  <si>
    <t>MSDBL-27</t>
  </si>
  <si>
    <t>MSDBL-28</t>
  </si>
  <si>
    <t>MSDBL-29</t>
  </si>
  <si>
    <t>MSDBL-30</t>
  </si>
  <si>
    <t>MSDBL-31</t>
  </si>
  <si>
    <t>MSDBL-32</t>
  </si>
  <si>
    <t>MSDBL-33</t>
  </si>
  <si>
    <t>MSDBR-34</t>
  </si>
  <si>
    <t>MSDBR-1</t>
  </si>
  <si>
    <t>MSDBR-2</t>
  </si>
  <si>
    <t>MSDBR-3</t>
  </si>
  <si>
    <t>MSDBR-4</t>
  </si>
  <si>
    <t>MSDBR-5</t>
  </si>
  <si>
    <t>MSDBR-6</t>
  </si>
  <si>
    <t>MSDBR-7</t>
  </si>
  <si>
    <t>MSDBR-8</t>
  </si>
  <si>
    <t>MSDBR-9</t>
  </si>
  <si>
    <t>MSDBR-10</t>
  </si>
  <si>
    <t>MSDBR-11</t>
  </si>
  <si>
    <t>MSDBR-12</t>
  </si>
  <si>
    <t>MSDBR-13</t>
  </si>
  <si>
    <t>MSDBR-14</t>
  </si>
  <si>
    <t>MSDBR-15</t>
  </si>
  <si>
    <t>MSDBR-16</t>
  </si>
  <si>
    <t>MSDBR-17</t>
  </si>
  <si>
    <t>MSDBR-18</t>
  </si>
  <si>
    <t>MSDBR-19</t>
  </si>
  <si>
    <t>MSDBR-20</t>
  </si>
  <si>
    <t>MSDBR-21</t>
  </si>
  <si>
    <t>MSDBR-22</t>
  </si>
  <si>
    <t>MSDBR-23</t>
  </si>
  <si>
    <t>MSDBR-24</t>
  </si>
  <si>
    <t>MSDBR-25</t>
  </si>
  <si>
    <t>MSDBR-26</t>
  </si>
  <si>
    <t>MSDBR-27</t>
  </si>
  <si>
    <t>MSDBR-28</t>
  </si>
  <si>
    <t>MSDBR-29</t>
  </si>
  <si>
    <t>MSDBR-30</t>
  </si>
  <si>
    <t>MSDBR-31</t>
  </si>
  <si>
    <t>MSDBR-32</t>
  </si>
  <si>
    <t>MSDBR-33</t>
  </si>
  <si>
    <t>MSDBR-35</t>
  </si>
  <si>
    <t>MSDBR-36</t>
  </si>
  <si>
    <t>MSDBR-37</t>
  </si>
  <si>
    <t>MSDBR-38</t>
  </si>
  <si>
    <t>MSDBR-39</t>
  </si>
  <si>
    <t>MSDBR-40</t>
  </si>
  <si>
    <t>MSDBR-41</t>
  </si>
  <si>
    <t>MSDBR-42</t>
  </si>
  <si>
    <t>MSDBR-43</t>
  </si>
  <si>
    <t>MSDBR-44</t>
  </si>
  <si>
    <t>MSDBR-45</t>
  </si>
  <si>
    <t>MSDBR-46</t>
  </si>
  <si>
    <t>MSDBR-47</t>
  </si>
  <si>
    <t>MSDBR-48</t>
  </si>
  <si>
    <t>30.12.2019</t>
  </si>
  <si>
    <t>CP-CH-275</t>
  </si>
  <si>
    <t>CP-CH-270</t>
  </si>
  <si>
    <t>CP-CH-272</t>
  </si>
  <si>
    <t>CP-CH-274</t>
  </si>
  <si>
    <t>CP-CH-265</t>
  </si>
  <si>
    <t>CP-CH-267</t>
  </si>
  <si>
    <t>21.12.219</t>
  </si>
  <si>
    <t>CP-CH-268</t>
  </si>
  <si>
    <t>31.12.2019</t>
  </si>
  <si>
    <t>CP-UT-197</t>
  </si>
  <si>
    <t>02.01.2020</t>
  </si>
  <si>
    <t>CP-MPT-197</t>
  </si>
  <si>
    <t>CP-HT-197</t>
  </si>
  <si>
    <t>CP-UT-196</t>
  </si>
  <si>
    <t>CP-MPT-196</t>
  </si>
  <si>
    <t>CP-HT-196</t>
  </si>
  <si>
    <t>CP-UT-195</t>
  </si>
  <si>
    <t>CP-MPT-195</t>
  </si>
  <si>
    <t>CP-HT-195</t>
  </si>
  <si>
    <t>CP-UT-194</t>
  </si>
  <si>
    <t>CP-MPT-194</t>
  </si>
  <si>
    <t>CP-HT-194</t>
  </si>
  <si>
    <t>CP-UT-193</t>
  </si>
  <si>
    <t>CP-MPT-193</t>
  </si>
  <si>
    <t>CP-HT-193</t>
  </si>
  <si>
    <t>CP/MPT-20</t>
  </si>
  <si>
    <t>CP/MPT-25</t>
  </si>
  <si>
    <t>CP/MPT-28</t>
  </si>
  <si>
    <t>CP/MPT-26</t>
  </si>
  <si>
    <t>CP/MPT-141</t>
  </si>
  <si>
    <t>CP/MPT-142</t>
  </si>
  <si>
    <t>CP/MPT-30</t>
  </si>
  <si>
    <t>CP/MPT-128</t>
  </si>
  <si>
    <t>CP/MPT-124</t>
  </si>
  <si>
    <t>CP/MPT-125</t>
  </si>
  <si>
    <t>CP/MPT-122</t>
  </si>
  <si>
    <t>CP/MPT-123</t>
  </si>
  <si>
    <t>SL. No.</t>
  </si>
  <si>
    <t>CP/UT-139</t>
  </si>
  <si>
    <t>CP/UT-140</t>
  </si>
  <si>
    <t>CP/MPT-139</t>
  </si>
  <si>
    <t>CP/HT-139</t>
  </si>
  <si>
    <t>CP/MPT-140</t>
  </si>
  <si>
    <t>CP/HT-140</t>
  </si>
  <si>
    <t>02.02.2019</t>
  </si>
  <si>
    <t>04.02.2019</t>
  </si>
  <si>
    <t>07.02.2019</t>
  </si>
  <si>
    <t>CH-4566</t>
  </si>
  <si>
    <t>CH-4565</t>
  </si>
  <si>
    <t>03.01.2020</t>
  </si>
  <si>
    <t>PNS-RT-312</t>
  </si>
  <si>
    <t>PNS-RT-311</t>
  </si>
  <si>
    <t>PNS-RT-314</t>
  </si>
  <si>
    <t>CP-CH-259</t>
  </si>
  <si>
    <t>CTH-4527</t>
  </si>
  <si>
    <t>CP-CH--258</t>
  </si>
  <si>
    <t>CP-CH-255</t>
  </si>
  <si>
    <t>04.01.2020</t>
  </si>
  <si>
    <t>REPAIR SEGMENT</t>
  </si>
  <si>
    <t>DRS-RS SEGMENT</t>
  </si>
  <si>
    <t>PWHT CHART/REPORT NO.</t>
  </si>
  <si>
    <t>RT- UT REPORT NO.</t>
  </si>
  <si>
    <t>DRAWING NO.</t>
  </si>
  <si>
    <t>ACC REPORT NO.&amp; DATE</t>
  </si>
  <si>
    <t>23.01.2019 22.02.2019</t>
  </si>
  <si>
    <t>508X29</t>
  </si>
  <si>
    <t>610x25</t>
  </si>
  <si>
    <t>610x25 / 610x20</t>
  </si>
  <si>
    <t>610x20</t>
  </si>
  <si>
    <t>SA335P91+ SA234W P91</t>
  </si>
  <si>
    <t>UT-</t>
  </si>
  <si>
    <t>07.01.2020</t>
  </si>
  <si>
    <t>CP-UT-201</t>
  </si>
  <si>
    <t>06.01.2020</t>
  </si>
  <si>
    <t>CP-UT-200</t>
  </si>
  <si>
    <t>CP-HT-200</t>
  </si>
  <si>
    <t>CP-MPT-200</t>
  </si>
  <si>
    <t>CP-HT-201</t>
  </si>
  <si>
    <t>CP-MPT-201</t>
  </si>
  <si>
    <t>CP-UT-199</t>
  </si>
  <si>
    <t>CP-MPT-199</t>
  </si>
  <si>
    <t>CP-HT-199</t>
  </si>
  <si>
    <t>CP-UT-198</t>
  </si>
  <si>
    <t>CP-HT-198</t>
  </si>
  <si>
    <t>CP-MPT-198</t>
  </si>
  <si>
    <t>81+52</t>
  </si>
  <si>
    <t>71+59</t>
  </si>
  <si>
    <t>21+09</t>
  </si>
  <si>
    <t>09+33</t>
  </si>
  <si>
    <t>19+06</t>
  </si>
  <si>
    <t>1+52</t>
  </si>
  <si>
    <t>51+</t>
  </si>
  <si>
    <t>CP-UT-204</t>
  </si>
  <si>
    <t>09.01.2020</t>
  </si>
  <si>
    <t>CP-HT-204</t>
  </si>
  <si>
    <t>CP-MPT-204</t>
  </si>
  <si>
    <t>CP/UT-203</t>
  </si>
  <si>
    <t>CP/MPT-203</t>
  </si>
  <si>
    <t>CP/HT-203</t>
  </si>
  <si>
    <t>CP-UT-202</t>
  </si>
  <si>
    <t>CP-HT-202</t>
  </si>
  <si>
    <t>CP-MPT-202</t>
  </si>
  <si>
    <t>04.05.2018</t>
  </si>
  <si>
    <t>PNS/RT-315</t>
  </si>
  <si>
    <t>05.01.2020</t>
  </si>
  <si>
    <t>PNS/RT-315 05.01.2020</t>
  </si>
  <si>
    <t>PNS-RT-316</t>
  </si>
  <si>
    <t>PNS-RT-316 06.01.2020</t>
  </si>
  <si>
    <t>10.01.2020</t>
  </si>
  <si>
    <t>08.01.2020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</si>
  <si>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</si>
  <si>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SBNC-1629 11.01.2020</t>
  </si>
  <si>
    <t>RT-640         03-07-2018</t>
  </si>
  <si>
    <t>CP-CH-164</t>
  </si>
  <si>
    <t>HP-87-22</t>
  </si>
  <si>
    <t>HP-22-93</t>
  </si>
  <si>
    <t>HP-29-51</t>
  </si>
  <si>
    <t>CP-CH-109</t>
  </si>
  <si>
    <t>CP/CH-161</t>
  </si>
  <si>
    <t>CP/CH-163</t>
  </si>
  <si>
    <t>CP/CH-167</t>
  </si>
  <si>
    <t>CP/CH-162</t>
  </si>
  <si>
    <t>CP-CH-216</t>
  </si>
  <si>
    <t>CP-CH-186</t>
  </si>
  <si>
    <t>CP-CH-182</t>
  </si>
  <si>
    <t>CP-CH-273</t>
  </si>
  <si>
    <t>HP-104/88</t>
  </si>
  <si>
    <t>HP-97-88</t>
  </si>
  <si>
    <t>CP-CH-152</t>
  </si>
  <si>
    <t>CP-CH-244</t>
  </si>
  <si>
    <t>CP-CH-231</t>
  </si>
  <si>
    <t>CP-CH-257</t>
  </si>
  <si>
    <t>CP-CH-264</t>
  </si>
  <si>
    <t>CP-CH-263</t>
  </si>
  <si>
    <t>CP-UT-206</t>
  </si>
  <si>
    <t>15.01.2020</t>
  </si>
  <si>
    <t>CP-MPT-206</t>
  </si>
  <si>
    <t>CP-HT-206</t>
  </si>
  <si>
    <t>CP-UT-205</t>
  </si>
  <si>
    <t>CP-MPT-205</t>
  </si>
  <si>
    <t>CP-HT-205</t>
  </si>
  <si>
    <t>15.01.2019</t>
  </si>
  <si>
    <t>CH-4581</t>
  </si>
  <si>
    <t>CH-4586</t>
  </si>
  <si>
    <t>11.01.2020</t>
  </si>
  <si>
    <t>CH-4582</t>
  </si>
  <si>
    <t>CH-4587</t>
  </si>
  <si>
    <t>CH-4585</t>
  </si>
  <si>
    <t>CH-4594</t>
  </si>
  <si>
    <t>13.01.2020</t>
  </si>
  <si>
    <t>CP-CH--282</t>
  </si>
  <si>
    <t>CP-CH-280</t>
  </si>
  <si>
    <t>CP-CH--281</t>
  </si>
  <si>
    <t>CP-CH-289</t>
  </si>
  <si>
    <t>CP/UT-208</t>
  </si>
  <si>
    <t>18.01.2020</t>
  </si>
  <si>
    <t>CP/MPT-208</t>
  </si>
  <si>
    <t>CP/HT-208</t>
  </si>
  <si>
    <t>CP/UT-209</t>
  </si>
  <si>
    <t>CP/MPT-209</t>
  </si>
  <si>
    <t>CP/HT-209</t>
  </si>
  <si>
    <t>CP-UT-207</t>
  </si>
  <si>
    <t>17.01.2020</t>
  </si>
  <si>
    <t>CP-CH-288</t>
  </si>
  <si>
    <t>CP-CH-287</t>
  </si>
  <si>
    <t>CP-CH-285</t>
  </si>
  <si>
    <t>CP-CH-286</t>
  </si>
  <si>
    <t>CP-CH--289</t>
  </si>
  <si>
    <t>18.01.220</t>
  </si>
  <si>
    <t>CP-CH-290</t>
  </si>
  <si>
    <t>CP-CH-291</t>
  </si>
  <si>
    <t>20.01.2020</t>
  </si>
  <si>
    <t>21.01.2020</t>
  </si>
  <si>
    <t>CP-UT-216</t>
  </si>
  <si>
    <t>23.01.2020</t>
  </si>
  <si>
    <t>CP-MPT-216</t>
  </si>
  <si>
    <t>CP-HT-216</t>
  </si>
  <si>
    <t>CP-UT-215</t>
  </si>
  <si>
    <t>CP-HT-215</t>
  </si>
  <si>
    <t>CP-MPT-215</t>
  </si>
  <si>
    <t>CP/UT-214</t>
  </si>
  <si>
    <t>22.01.2020</t>
  </si>
  <si>
    <t>CP/MPT-214</t>
  </si>
  <si>
    <t>CP/HT-214</t>
  </si>
  <si>
    <t>CP/UT-213</t>
  </si>
  <si>
    <t>CP/HT-213</t>
  </si>
  <si>
    <t>CP/MPT-213</t>
  </si>
  <si>
    <t>CP-UT-210</t>
  </si>
  <si>
    <t>CP-UT-211</t>
  </si>
  <si>
    <t>CP-UT-212</t>
  </si>
  <si>
    <t>CP-HT-210</t>
  </si>
  <si>
    <t>CP-HT-211</t>
  </si>
  <si>
    <t>CP-HT-212</t>
  </si>
  <si>
    <t>CP-MPT-210</t>
  </si>
  <si>
    <t>CP-MPT-211</t>
  </si>
  <si>
    <t>CP-MPT-212</t>
  </si>
  <si>
    <t>HP-104/100</t>
  </si>
  <si>
    <t>24.01.2020</t>
  </si>
  <si>
    <t>03.02.2020</t>
  </si>
  <si>
    <t>29.01.202</t>
  </si>
  <si>
    <t>27.01.2020</t>
  </si>
  <si>
    <t>31.01.2020</t>
  </si>
  <si>
    <t>28.01.2020</t>
  </si>
  <si>
    <t xml:space="preserve">    Month      FEBRUARY</t>
  </si>
  <si>
    <t>MSR-18 A</t>
  </si>
  <si>
    <t>07.02.2020</t>
  </si>
  <si>
    <t>CP-UT-235</t>
  </si>
  <si>
    <t>05.02.2020</t>
  </si>
  <si>
    <t>CP-MPT-235</t>
  </si>
  <si>
    <t>CP-HT-235</t>
  </si>
  <si>
    <t>CP-UT-234</t>
  </si>
  <si>
    <t>CP-HT-234</t>
  </si>
  <si>
    <t>CP-MPT-234</t>
  </si>
  <si>
    <t>CP-UT-225</t>
  </si>
  <si>
    <t>CP-HT-225</t>
  </si>
  <si>
    <t>CP-MPT-225</t>
  </si>
  <si>
    <t>CP-UT-224</t>
  </si>
  <si>
    <t>CP-MPT-224</t>
  </si>
  <si>
    <t>CP-HT-224</t>
  </si>
  <si>
    <t>CP-UT-223</t>
  </si>
  <si>
    <t>CP-MPT-223</t>
  </si>
  <si>
    <t>CP-HT-223</t>
  </si>
  <si>
    <t>CP/UT-222</t>
  </si>
  <si>
    <t>CP/MPT-222</t>
  </si>
  <si>
    <t>CP/HT-222</t>
  </si>
  <si>
    <t>CP/UT-221</t>
  </si>
  <si>
    <t>25.01.2020</t>
  </si>
  <si>
    <t>CP/MPT-221</t>
  </si>
  <si>
    <t>CP/HT-221</t>
  </si>
  <si>
    <t>CP-UT-220</t>
  </si>
  <si>
    <t>CP-MPT-220</t>
  </si>
  <si>
    <t>CP-HT-220</t>
  </si>
  <si>
    <t>CP-MP-219</t>
  </si>
  <si>
    <t>CP-HT-219</t>
  </si>
  <si>
    <t>CP-UT-218</t>
  </si>
  <si>
    <t>CP-MPT-218</t>
  </si>
  <si>
    <t>CP-HT-218</t>
  </si>
  <si>
    <t>CP-UT-217</t>
  </si>
  <si>
    <t>CP-MPT-217</t>
  </si>
  <si>
    <t>CP-HT-217</t>
  </si>
  <si>
    <t>08.04.2019</t>
  </si>
  <si>
    <t>CP-UT-186</t>
  </si>
  <si>
    <t>CP-MPT-186</t>
  </si>
  <si>
    <t>CP-HT-186</t>
  </si>
  <si>
    <t>CP-UT-239</t>
  </si>
  <si>
    <t>CP-MPT-239</t>
  </si>
  <si>
    <t>CP-HT-239</t>
  </si>
  <si>
    <t>CP-UT-238</t>
  </si>
  <si>
    <t>CP-MPT-238</t>
  </si>
  <si>
    <t>CP-HT-238</t>
  </si>
  <si>
    <t>A</t>
  </si>
  <si>
    <t>59+19</t>
  </si>
  <si>
    <t>11+33</t>
  </si>
  <si>
    <t>04.02.2020</t>
  </si>
  <si>
    <t>(19644)69+19</t>
  </si>
  <si>
    <t>29.01.2020</t>
  </si>
  <si>
    <t>PNS/RT-322</t>
  </si>
  <si>
    <t>30.10.2019</t>
  </si>
  <si>
    <t>HPW-104</t>
  </si>
  <si>
    <t>CH-4588</t>
  </si>
  <si>
    <t>12.01.2020</t>
  </si>
  <si>
    <t>CTH-4608</t>
  </si>
  <si>
    <t>CP-CH-293</t>
  </si>
  <si>
    <t>CP-CH-316</t>
  </si>
  <si>
    <t>CP-CH-317</t>
  </si>
  <si>
    <t>CP-CH-318</t>
  </si>
  <si>
    <t>CP-CH-313</t>
  </si>
  <si>
    <t>CP-CH-315</t>
  </si>
  <si>
    <t>CP-CH-314</t>
  </si>
  <si>
    <t>MSDBL-35</t>
  </si>
  <si>
    <t>MSDBL-36</t>
  </si>
  <si>
    <t>MSDBL-37</t>
  </si>
  <si>
    <t>MSDBL-38</t>
  </si>
  <si>
    <t>MSDBL-39</t>
  </si>
  <si>
    <t>MSDBL-40</t>
  </si>
  <si>
    <t>MSDBL-41</t>
  </si>
  <si>
    <t>MSDBL-42</t>
  </si>
  <si>
    <t>MSDBL-43</t>
  </si>
  <si>
    <t>MSDBL-44</t>
  </si>
  <si>
    <t>MSDBL-45</t>
  </si>
  <si>
    <t>MSDBL-46</t>
  </si>
  <si>
    <t>MSDBL-47</t>
  </si>
  <si>
    <t>MSDBL-48</t>
  </si>
  <si>
    <t>MSDBL-49</t>
  </si>
  <si>
    <t>MSDBL-50</t>
  </si>
  <si>
    <t>MSDBL-51</t>
  </si>
  <si>
    <t>MSDBL-52</t>
  </si>
  <si>
    <t>MSDBL-53</t>
  </si>
  <si>
    <t>MSDBL-54</t>
  </si>
  <si>
    <t>MSDBL-55</t>
  </si>
  <si>
    <t>MSDBL-56</t>
  </si>
  <si>
    <t>MSDBL-57</t>
  </si>
  <si>
    <t>MSDBL-58</t>
  </si>
  <si>
    <t>MSDBL-59</t>
  </si>
  <si>
    <t>CP-CH-307</t>
  </si>
  <si>
    <t>CP-CH-308</t>
  </si>
  <si>
    <t>CP-CH-309</t>
  </si>
  <si>
    <t>CTH-4621</t>
  </si>
  <si>
    <t>CTH-3608/4525</t>
  </si>
  <si>
    <t>27-04-2019 /24.01.2020</t>
  </si>
  <si>
    <t>CTH-4620</t>
  </si>
  <si>
    <t>CTH-4632</t>
  </si>
  <si>
    <t>CP-CH-304</t>
  </si>
  <si>
    <t>CP-CH-303</t>
  </si>
  <si>
    <t>CP-CH-306</t>
  </si>
  <si>
    <t>CTH-4618</t>
  </si>
  <si>
    <t>CTH-4619</t>
  </si>
  <si>
    <t>CP-CH-277</t>
  </si>
  <si>
    <t>CP-CH-299</t>
  </si>
  <si>
    <t>CP-CH-300</t>
  </si>
  <si>
    <t>14.02.2020</t>
  </si>
  <si>
    <t>CP-UT-248</t>
  </si>
  <si>
    <t>CP-MPT-248</t>
  </si>
  <si>
    <t>CP-HT-248</t>
  </si>
  <si>
    <t>CP/UT-244</t>
  </si>
  <si>
    <t>12.02.2020</t>
  </si>
  <si>
    <t>CP/MPT-244</t>
  </si>
  <si>
    <t>CP/HT-244</t>
  </si>
  <si>
    <t>CP/UT-243</t>
  </si>
  <si>
    <t>CP/MPT-243</t>
  </si>
  <si>
    <t>CP/HT-243</t>
  </si>
  <si>
    <t>CP/UT-242</t>
  </si>
  <si>
    <t>CP/MPT-242</t>
  </si>
  <si>
    <t>CP/HT-242</t>
  </si>
  <si>
    <t>HP-28</t>
  </si>
  <si>
    <t>CP-UT-251</t>
  </si>
  <si>
    <t>20.02.2020</t>
  </si>
  <si>
    <t>CP-MPT-251</t>
  </si>
  <si>
    <t>CP-HT-251</t>
  </si>
  <si>
    <t>CP-UT-250</t>
  </si>
  <si>
    <t>CP-HT-250</t>
  </si>
  <si>
    <t>CP-UT-249</t>
  </si>
  <si>
    <t>17.02.2020</t>
  </si>
  <si>
    <t>CP-HT-249</t>
  </si>
  <si>
    <t>22.02.2020</t>
  </si>
  <si>
    <t>21.02.2020</t>
  </si>
  <si>
    <t>CP-UT-254</t>
  </si>
  <si>
    <t>CP-MPT-254</t>
  </si>
  <si>
    <t>CP-HT-254</t>
  </si>
  <si>
    <t>CP-UT-253</t>
  </si>
  <si>
    <t>CP-MPT-253</t>
  </si>
  <si>
    <t>CP-HT-253</t>
  </si>
  <si>
    <t>CP-UT-252</t>
  </si>
  <si>
    <t>CP-MPT-252</t>
  </si>
  <si>
    <t>CP-HT-252</t>
  </si>
  <si>
    <t>26.02.2020</t>
  </si>
  <si>
    <t>24.02.2020</t>
  </si>
  <si>
    <t>HP-22/1066</t>
  </si>
  <si>
    <t>19.02.2020</t>
  </si>
  <si>
    <t>15.02.2020</t>
  </si>
  <si>
    <t>…..</t>
  </si>
  <si>
    <t>22+11</t>
  </si>
  <si>
    <t>10.02.2020</t>
  </si>
  <si>
    <t>08.02.2020</t>
  </si>
  <si>
    <t>CP-UT-257</t>
  </si>
  <si>
    <t>27.02.2020</t>
  </si>
  <si>
    <t>CP-MPT-257</t>
  </si>
  <si>
    <t>CP-HT-257</t>
  </si>
  <si>
    <t>CP-UT-256</t>
  </si>
  <si>
    <t>CP-MPT-256</t>
  </si>
  <si>
    <t>CP-HT-256</t>
  </si>
  <si>
    <t>CP-UT-255</t>
  </si>
  <si>
    <t>CP-MPT-255</t>
  </si>
  <si>
    <t>CP-HT-255</t>
  </si>
  <si>
    <t>UT-226</t>
  </si>
  <si>
    <t>MPT-226</t>
  </si>
  <si>
    <t>HT-226</t>
  </si>
  <si>
    <t>UT-258</t>
  </si>
  <si>
    <t>MPT-258</t>
  </si>
  <si>
    <t>HT-258</t>
  </si>
  <si>
    <t>CP-UT-241</t>
  </si>
  <si>
    <t>CP-MPT-241</t>
  </si>
  <si>
    <t>CP-HT-241</t>
  </si>
  <si>
    <t>CTH-4682</t>
  </si>
  <si>
    <t>CTH-4681</t>
  </si>
  <si>
    <t>CTH-4659</t>
  </si>
  <si>
    <t>CTH-4680</t>
  </si>
  <si>
    <t>CH-4571</t>
  </si>
  <si>
    <t>CH-4570</t>
  </si>
  <si>
    <t>CH-4576</t>
  </si>
  <si>
    <t>CH-4577</t>
  </si>
  <si>
    <t>CH-4604</t>
  </si>
  <si>
    <t>UT-240</t>
  </si>
  <si>
    <t>UT/MPT-240</t>
  </si>
  <si>
    <t>UT/HT-240</t>
  </si>
  <si>
    <t>PNS-RTR-333</t>
  </si>
  <si>
    <t>PNS-RT-333</t>
  </si>
  <si>
    <t>SBNC/RT-1652</t>
  </si>
  <si>
    <t>PNS/RT-325</t>
  </si>
  <si>
    <t>PNS/RT-323</t>
  </si>
  <si>
    <t>PNS/RT-331</t>
  </si>
  <si>
    <t xml:space="preserve">         </t>
  </si>
  <si>
    <t>PNS/RT-332</t>
  </si>
  <si>
    <t>B</t>
  </si>
  <si>
    <t>PNS/RT-332 25.02.20</t>
  </si>
  <si>
    <t>PNS/RT-326</t>
  </si>
  <si>
    <t>PNS/RT-328</t>
  </si>
  <si>
    <t>13.02.2020</t>
  </si>
  <si>
    <t>PNS/RT-329</t>
  </si>
  <si>
    <t>A, B</t>
  </si>
  <si>
    <t>29.02.2020</t>
  </si>
  <si>
    <t>CP-CH-362</t>
  </si>
  <si>
    <t>29.12.2019</t>
  </si>
  <si>
    <t>28.02.2020</t>
  </si>
  <si>
    <t>SBNC/RT-1659     08.02.2020</t>
  </si>
  <si>
    <t>CP-UT-266</t>
  </si>
  <si>
    <t>02.03.2020</t>
  </si>
  <si>
    <t>CP-HT-266</t>
  </si>
  <si>
    <t>CP-MPT-266</t>
  </si>
  <si>
    <t>CP-UT-265</t>
  </si>
  <si>
    <t>CP-MPT-265</t>
  </si>
  <si>
    <t>CP-HT-265</t>
  </si>
  <si>
    <t>CP-UT-264</t>
  </si>
  <si>
    <t>CP-MPT-264</t>
  </si>
  <si>
    <t>CP-HT-264</t>
  </si>
  <si>
    <t>CP/UT-260</t>
  </si>
  <si>
    <t>CP/MPT-260</t>
  </si>
  <si>
    <t>CP/HT-260</t>
  </si>
  <si>
    <t>CP/UT-259</t>
  </si>
  <si>
    <t>CP/MPT-259</t>
  </si>
  <si>
    <t>CP/HT-259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</si>
  <si>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</si>
  <si>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HP, CRITICAL PIPING STATUS OF UNIT #03        Date: 02.03.2020</t>
  </si>
  <si>
    <t>CONSUMABLE SCOPE       (qty- gm-)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</si>
</sst>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[$-14009]dd/mm/yyyy;@"/>
    <numFmt numFmtId="166" formatCode="0.000"/>
  </numFmts>
  <fonts count="49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sz val="11"/>
      <name val="Arial"/>
      <family val="2"/>
    </font>
    <font>
      <u/>
      <sz val="11"/>
      <color theme="10"/>
      <name val="Calibri"/>
      <family val="2"/>
    </font>
    <font>
      <sz val="14"/>
      <name val="Bodoni MT"/>
      <family val="1"/>
    </font>
    <font>
      <sz val="48"/>
      <color rgb="FF6600FF"/>
      <name val="AlfredDrake"/>
    </font>
    <font>
      <b/>
      <sz val="12"/>
      <name val="Arial"/>
      <family val="2"/>
    </font>
    <font>
      <sz val="10"/>
      <name val="Arial"/>
      <family val="2"/>
    </font>
    <font>
      <sz val="11"/>
      <color theme="5" tint="-0.249977111117893"/>
      <name val="Calibri"/>
      <family val="2"/>
      <scheme val="minor"/>
    </font>
    <font>
      <sz val="11"/>
      <name val="Calibri"/>
      <family val="2"/>
      <scheme val="minor"/>
    </font>
    <font>
      <i/>
      <sz val="48"/>
      <color rgb="FF6600FF"/>
      <name val="AlfredDrake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indexed="81"/>
      <name val="Tahoma"/>
      <family val="2"/>
    </font>
    <font>
      <b/>
      <sz val="12"/>
      <color indexed="81"/>
      <name val="Tahoma"/>
      <family val="2"/>
    </font>
    <font>
      <b/>
      <sz val="14"/>
      <color indexed="81"/>
      <name val="Tahoma"/>
      <family val="2"/>
    </font>
    <font>
      <b/>
      <sz val="16"/>
      <color indexed="81"/>
      <name val="Tahoma"/>
      <family val="2"/>
    </font>
    <font>
      <b/>
      <sz val="18"/>
      <color indexed="81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4"/>
      <name val="Calibri"/>
      <family val="2"/>
      <scheme val="minor"/>
    </font>
    <font>
      <sz val="26"/>
      <color rgb="FFFF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Comic Sans MS"/>
      <family val="4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omic Sans MS"/>
      <family val="4"/>
    </font>
    <font>
      <sz val="12"/>
      <color theme="1"/>
      <name val="Andalus"/>
      <family val="1"/>
    </font>
    <font>
      <b/>
      <sz val="12"/>
      <name val="Times New Roman"/>
      <family val="1"/>
    </font>
    <font>
      <b/>
      <sz val="12"/>
      <color theme="1"/>
      <name val="Arial Narrow"/>
      <family val="2"/>
    </font>
    <font>
      <sz val="16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theme="1"/>
      <name val="Comic Sans MS"/>
      <family val="4"/>
    </font>
    <font>
      <sz val="9"/>
      <color theme="1"/>
      <name val="Calibri"/>
      <family val="2"/>
      <scheme val="minor"/>
    </font>
    <font>
      <sz val="26"/>
      <color rgb="FF6600FF"/>
      <name val="AlfredDrake"/>
    </font>
    <font>
      <sz val="12"/>
      <name val="Calibri"/>
      <family val="2"/>
      <scheme val="minor"/>
    </font>
    <font>
      <b/>
      <sz val="12"/>
      <name val="Arial Narrow"/>
      <family val="2"/>
    </font>
    <font>
      <b/>
      <sz val="12"/>
      <name val="Old English Text MT"/>
      <family val="4"/>
    </font>
    <font>
      <b/>
      <sz val="12"/>
      <name val="Bradley Hand ITC"/>
      <family val="4"/>
    </font>
    <font>
      <b/>
      <sz val="12"/>
      <name val="Times Roman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gradientFill type="path" left="0.5" right="0.5" top="0.5" bottom="0.5">
        <stop position="0">
          <color rgb="FFA27CDA"/>
        </stop>
        <stop position="1">
          <color theme="0"/>
        </stop>
      </gradient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7" borderId="1">
      <alignment horizontal="center" vertical="center"/>
    </xf>
    <xf numFmtId="0" fontId="10" fillId="0" borderId="0"/>
  </cellStyleXfs>
  <cellXfs count="387">
    <xf numFmtId="0" fontId="0" fillId="0" borderId="0" xfId="0"/>
    <xf numFmtId="0" fontId="0" fillId="3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65" fontId="0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3" fillId="4" borderId="3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9" borderId="2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9" fillId="8" borderId="1" xfId="0" applyFont="1" applyFill="1" applyBorder="1" applyAlignment="1">
      <alignment horizontal="center" vertical="center"/>
    </xf>
    <xf numFmtId="0" fontId="31" fillId="8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33" fillId="0" borderId="1" xfId="0" applyFont="1" applyBorder="1"/>
    <xf numFmtId="0" fontId="24" fillId="0" borderId="1" xfId="0" applyFont="1" applyBorder="1"/>
    <xf numFmtId="0" fontId="34" fillId="0" borderId="1" xfId="0" applyFont="1" applyFill="1" applyBorder="1" applyAlignment="1">
      <alignment vertical="center" wrapText="1"/>
    </xf>
    <xf numFmtId="0" fontId="34" fillId="0" borderId="5" xfId="0" applyFont="1" applyFill="1" applyBorder="1" applyAlignment="1">
      <alignment vertical="center" wrapText="1"/>
    </xf>
    <xf numFmtId="0" fontId="34" fillId="0" borderId="14" xfId="0" applyFont="1" applyFill="1" applyBorder="1" applyAlignment="1">
      <alignment vertical="center" wrapText="1"/>
    </xf>
    <xf numFmtId="0" fontId="35" fillId="8" borderId="1" xfId="0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36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5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38" fillId="6" borderId="1" xfId="0" applyFont="1" applyFill="1" applyBorder="1" applyAlignment="1">
      <alignment horizontal="center" vertical="center" wrapText="1"/>
    </xf>
    <xf numFmtId="0" fontId="38" fillId="6" borderId="6" xfId="0" applyFont="1" applyFill="1" applyBorder="1" applyAlignment="1">
      <alignment vertical="center" wrapText="1"/>
    </xf>
    <xf numFmtId="0" fontId="0" fillId="12" borderId="1" xfId="0" applyFill="1" applyBorder="1" applyAlignment="1">
      <alignment vertical="center" wrapText="1"/>
    </xf>
    <xf numFmtId="0" fontId="0" fillId="13" borderId="1" xfId="0" applyFill="1" applyBorder="1" applyAlignment="1">
      <alignment vertical="center" wrapText="1"/>
    </xf>
    <xf numFmtId="0" fontId="0" fillId="15" borderId="1" xfId="0" applyFill="1" applyBorder="1" applyAlignment="1">
      <alignment vertical="center" wrapText="1"/>
    </xf>
    <xf numFmtId="0" fontId="0" fillId="15" borderId="2" xfId="0" applyFill="1" applyBorder="1" applyAlignment="1">
      <alignment horizontal="center" vertical="center" wrapText="1"/>
    </xf>
    <xf numFmtId="0" fontId="0" fillId="16" borderId="1" xfId="0" applyFill="1" applyBorder="1" applyAlignment="1">
      <alignment vertical="center" wrapText="1"/>
    </xf>
    <xf numFmtId="0" fontId="0" fillId="16" borderId="1" xfId="0" applyFill="1" applyBorder="1" applyAlignment="1">
      <alignment horizontal="center" vertical="center" wrapText="1"/>
    </xf>
    <xf numFmtId="0" fontId="0" fillId="17" borderId="1" xfId="0" applyFill="1" applyBorder="1" applyAlignment="1">
      <alignment vertical="center" wrapText="1"/>
    </xf>
    <xf numFmtId="0" fontId="0" fillId="17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vertical="center"/>
    </xf>
    <xf numFmtId="0" fontId="0" fillId="17" borderId="1" xfId="0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vertical="center"/>
    </xf>
    <xf numFmtId="0" fontId="0" fillId="16" borderId="1" xfId="0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vertical="center"/>
    </xf>
    <xf numFmtId="0" fontId="0" fillId="15" borderId="1" xfId="0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vertical="center"/>
    </xf>
    <xf numFmtId="0" fontId="0" fillId="10" borderId="1" xfId="0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/>
    </xf>
    <xf numFmtId="0" fontId="39" fillId="4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165" fontId="0" fillId="0" borderId="5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 wrapText="1"/>
    </xf>
    <xf numFmtId="0" fontId="0" fillId="18" borderId="1" xfId="0" applyFill="1" applyBorder="1" applyAlignment="1">
      <alignment horizontal="center" vertical="center"/>
    </xf>
    <xf numFmtId="0" fontId="0" fillId="18" borderId="1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165" fontId="0" fillId="15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5" fontId="0" fillId="15" borderId="1" xfId="0" applyNumberForma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8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/>
    </xf>
    <xf numFmtId="16" fontId="36" fillId="0" borderId="1" xfId="0" applyNumberFormat="1" applyFont="1" applyFill="1" applyBorder="1" applyAlignment="1">
      <alignment horizontal="center" vertical="center"/>
    </xf>
    <xf numFmtId="17" fontId="36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14" fontId="0" fillId="15" borderId="1" xfId="0" applyNumberFormat="1" applyFill="1" applyBorder="1" applyAlignment="1">
      <alignment horizontal="center" vertical="center"/>
    </xf>
    <xf numFmtId="14" fontId="0" fillId="0" borderId="0" xfId="0" applyNumberFormat="1"/>
    <xf numFmtId="14" fontId="0" fillId="0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38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0" fontId="0" fillId="17" borderId="1" xfId="0" applyFont="1" applyFill="1" applyBorder="1" applyAlignment="1">
      <alignment horizontal="center" vertical="center"/>
    </xf>
    <xf numFmtId="0" fontId="0" fillId="17" borderId="0" xfId="0" applyFont="1" applyFill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horizontal="left" vertical="center" wrapText="1"/>
    </xf>
    <xf numFmtId="0" fontId="0" fillId="10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5" fontId="0" fillId="3" borderId="1" xfId="0" applyNumberFormat="1" applyFont="1" applyFill="1" applyBorder="1" applyAlignment="1">
      <alignment horizontal="center" vertical="center"/>
    </xf>
    <xf numFmtId="0" fontId="38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7" fillId="14" borderId="1" xfId="0" applyFont="1" applyFill="1" applyBorder="1" applyAlignment="1">
      <alignment vertical="center" wrapText="1"/>
    </xf>
    <xf numFmtId="0" fontId="37" fillId="0" borderId="1" xfId="0" applyFont="1" applyFill="1" applyBorder="1" applyAlignment="1">
      <alignment vertical="center" wrapText="1"/>
    </xf>
    <xf numFmtId="0" fontId="37" fillId="14" borderId="1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left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vertical="center"/>
    </xf>
    <xf numFmtId="0" fontId="0" fillId="23" borderId="1" xfId="0" applyFill="1" applyBorder="1" applyAlignment="1">
      <alignment vertical="center" wrapText="1"/>
    </xf>
    <xf numFmtId="0" fontId="0" fillId="23" borderId="1" xfId="0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/>
    </xf>
    <xf numFmtId="0" fontId="38" fillId="6" borderId="1" xfId="0" applyFont="1" applyFill="1" applyBorder="1" applyAlignment="1">
      <alignment horizontal="center" vertical="center" wrapText="1"/>
    </xf>
    <xf numFmtId="0" fontId="38" fillId="6" borderId="6" xfId="0" applyFont="1" applyFill="1" applyBorder="1" applyAlignment="1">
      <alignment horizontal="center" vertical="center" wrapText="1"/>
    </xf>
    <xf numFmtId="14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 wrapText="1"/>
    </xf>
    <xf numFmtId="165" fontId="0" fillId="2" borderId="1" xfId="0" applyNumberFormat="1" applyFont="1" applyFill="1" applyBorder="1" applyAlignment="1">
      <alignment horizontal="center" vertical="center"/>
    </xf>
    <xf numFmtId="14" fontId="0" fillId="3" borderId="1" xfId="0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8" fillId="6" borderId="1" xfId="0" applyFont="1" applyFill="1" applyBorder="1" applyAlignment="1">
      <alignment horizontal="center" vertical="center" wrapText="1"/>
    </xf>
    <xf numFmtId="0" fontId="38" fillId="6" borderId="8" xfId="0" applyFont="1" applyFill="1" applyBorder="1" applyAlignment="1">
      <alignment horizontal="center" vertical="center" wrapText="1"/>
    </xf>
    <xf numFmtId="0" fontId="38" fillId="6" borderId="1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8" fillId="6" borderId="10" xfId="0" applyFont="1" applyFill="1" applyBorder="1" applyAlignment="1">
      <alignment horizontal="center" vertical="center" wrapText="1"/>
    </xf>
    <xf numFmtId="0" fontId="38" fillId="6" borderId="14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8" fillId="6" borderId="4" xfId="0" applyFont="1" applyFill="1" applyBorder="1" applyAlignment="1">
      <alignment horizontal="center" vertical="center" wrapText="1"/>
    </xf>
    <xf numFmtId="0" fontId="38" fillId="6" borderId="2" xfId="0" applyFont="1" applyFill="1" applyBorder="1" applyAlignment="1">
      <alignment horizontal="center" vertical="center" wrapText="1"/>
    </xf>
    <xf numFmtId="14" fontId="38" fillId="6" borderId="6" xfId="0" applyNumberFormat="1" applyFont="1" applyFill="1" applyBorder="1" applyAlignment="1">
      <alignment horizontal="center" vertical="center" wrapText="1"/>
    </xf>
    <xf numFmtId="14" fontId="38" fillId="6" borderId="5" xfId="0" applyNumberFormat="1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7" borderId="4" xfId="0" applyFont="1" applyFill="1" applyBorder="1" applyAlignment="1">
      <alignment horizontal="center" vertical="center"/>
    </xf>
    <xf numFmtId="0" fontId="3" fillId="17" borderId="3" xfId="0" applyFont="1" applyFill="1" applyBorder="1" applyAlignment="1">
      <alignment horizontal="center" vertical="center"/>
    </xf>
    <xf numFmtId="0" fontId="3" fillId="17" borderId="2" xfId="0" applyFont="1" applyFill="1" applyBorder="1" applyAlignment="1">
      <alignment horizontal="center" vertical="center"/>
    </xf>
    <xf numFmtId="0" fontId="8" fillId="0" borderId="7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38" fillId="6" borderId="6" xfId="0" applyFont="1" applyFill="1" applyBorder="1" applyAlignment="1">
      <alignment horizontal="center" vertical="center" wrapText="1"/>
    </xf>
    <xf numFmtId="0" fontId="38" fillId="6" borderId="5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14" fontId="4" fillId="6" borderId="5" xfId="0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 applyProtection="1">
      <alignment horizontal="center" vertical="center"/>
    </xf>
    <xf numFmtId="0" fontId="8" fillId="0" borderId="13" xfId="1" applyFont="1" applyFill="1" applyBorder="1" applyAlignment="1" applyProtection="1">
      <alignment horizontal="center" vertical="center"/>
    </xf>
    <xf numFmtId="0" fontId="13" fillId="0" borderId="1" xfId="1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3" fillId="0" borderId="8" xfId="1" applyFont="1" applyFill="1" applyBorder="1" applyAlignment="1" applyProtection="1">
      <alignment horizontal="center"/>
    </xf>
    <xf numFmtId="0" fontId="43" fillId="0" borderId="9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center"/>
    </xf>
    <xf numFmtId="0" fontId="8" fillId="0" borderId="10" xfId="1" applyFont="1" applyFill="1" applyBorder="1" applyAlignment="1" applyProtection="1">
      <alignment horizontal="center"/>
    </xf>
    <xf numFmtId="0" fontId="43" fillId="0" borderId="7" xfId="1" applyFont="1" applyFill="1" applyBorder="1" applyAlignment="1" applyProtection="1">
      <alignment horizontal="center"/>
    </xf>
    <xf numFmtId="0" fontId="43" fillId="0" borderId="0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/>
    </xf>
    <xf numFmtId="0" fontId="8" fillId="0" borderId="11" xfId="1" applyFont="1" applyFill="1" applyBorder="1" applyAlignment="1" applyProtection="1">
      <alignment horizontal="center"/>
    </xf>
    <xf numFmtId="0" fontId="8" fillId="0" borderId="12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>
      <alignment horizontal="center"/>
    </xf>
    <xf numFmtId="0" fontId="8" fillId="0" borderId="14" xfId="1" applyFont="1" applyFill="1" applyBorder="1" applyAlignment="1" applyProtection="1">
      <alignment horizontal="center"/>
    </xf>
    <xf numFmtId="0" fontId="26" fillId="6" borderId="8" xfId="0" applyFont="1" applyFill="1" applyBorder="1" applyAlignment="1">
      <alignment horizontal="center" vertical="center" wrapText="1"/>
    </xf>
    <xf numFmtId="0" fontId="26" fillId="6" borderId="12" xfId="0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horizontal="center" vertical="center" wrapText="1"/>
    </xf>
    <xf numFmtId="14" fontId="26" fillId="6" borderId="1" xfId="0" applyNumberFormat="1" applyFont="1" applyFill="1" applyBorder="1" applyAlignment="1">
      <alignment horizontal="center" vertical="center" wrapText="1"/>
    </xf>
    <xf numFmtId="14" fontId="4" fillId="6" borderId="1" xfId="0" applyNumberFormat="1" applyFont="1" applyFill="1" applyBorder="1" applyAlignment="1">
      <alignment horizontal="center" vertical="center" wrapText="1"/>
    </xf>
    <xf numFmtId="0" fontId="27" fillId="5" borderId="10" xfId="0" applyFont="1" applyFill="1" applyBorder="1" applyAlignment="1">
      <alignment horizontal="center" vertical="center" wrapText="1"/>
    </xf>
    <xf numFmtId="0" fontId="27" fillId="5" borderId="14" xfId="0" applyFont="1" applyFill="1" applyBorder="1" applyAlignment="1">
      <alignment horizontal="center" vertical="center" wrapText="1"/>
    </xf>
    <xf numFmtId="0" fontId="26" fillId="6" borderId="10" xfId="0" applyFont="1" applyFill="1" applyBorder="1" applyAlignment="1">
      <alignment horizontal="center" vertical="center" wrapText="1"/>
    </xf>
    <xf numFmtId="0" fontId="26" fillId="6" borderId="14" xfId="0" applyFont="1" applyFill="1" applyBorder="1" applyAlignment="1">
      <alignment horizontal="center" vertical="center" wrapText="1"/>
    </xf>
    <xf numFmtId="0" fontId="27" fillId="5" borderId="8" xfId="0" applyFont="1" applyFill="1" applyBorder="1" applyAlignment="1">
      <alignment horizontal="center" vertical="center" wrapText="1"/>
    </xf>
    <xf numFmtId="0" fontId="27" fillId="5" borderId="12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10" xfId="0" applyFont="1" applyFill="1" applyBorder="1" applyAlignment="1">
      <alignment horizontal="center" vertical="center" wrapText="1"/>
    </xf>
    <xf numFmtId="0" fontId="4" fillId="10" borderId="14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  <xf numFmtId="0" fontId="4" fillId="10" borderId="13" xfId="0" applyFont="1" applyFill="1" applyBorder="1" applyAlignment="1">
      <alignment horizontal="center" vertical="center" wrapText="1"/>
    </xf>
    <xf numFmtId="0" fontId="4" fillId="10" borderId="6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14" fontId="4" fillId="10" borderId="1" xfId="0" applyNumberFormat="1" applyFont="1" applyFill="1" applyBorder="1" applyAlignment="1">
      <alignment horizontal="center" vertical="center" wrapText="1"/>
    </xf>
    <xf numFmtId="0" fontId="28" fillId="11" borderId="4" xfId="0" applyFont="1" applyFill="1" applyBorder="1" applyAlignment="1">
      <alignment horizontal="center" vertical="center" wrapText="1"/>
    </xf>
    <xf numFmtId="0" fontId="28" fillId="11" borderId="3" xfId="0" applyFont="1" applyFill="1" applyBorder="1"/>
    <xf numFmtId="0" fontId="28" fillId="11" borderId="2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vertical="center" wrapText="1"/>
    </xf>
    <xf numFmtId="0" fontId="34" fillId="0" borderId="15" xfId="0" applyFont="1" applyFill="1" applyBorder="1" applyAlignment="1">
      <alignment vertical="center" wrapText="1"/>
    </xf>
    <xf numFmtId="0" fontId="34" fillId="0" borderId="5" xfId="0" applyFont="1" applyFill="1" applyBorder="1" applyAlignment="1">
      <alignment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166" fontId="9" fillId="0" borderId="6" xfId="3" applyNumberFormat="1" applyFont="1" applyFill="1" applyBorder="1" applyAlignment="1">
      <alignment horizontal="center" vertical="center" wrapText="1"/>
    </xf>
    <xf numFmtId="166" fontId="9" fillId="0" borderId="5" xfId="3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29" fillId="8" borderId="1" xfId="0" applyFont="1" applyFill="1" applyBorder="1" applyAlignment="1">
      <alignment horizontal="center" vertical="center"/>
    </xf>
    <xf numFmtId="0" fontId="9" fillId="22" borderId="4" xfId="0" applyFont="1" applyFill="1" applyBorder="1" applyAlignment="1">
      <alignment horizontal="center" vertical="center" wrapText="1"/>
    </xf>
    <xf numFmtId="0" fontId="9" fillId="2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/>
    </xf>
    <xf numFmtId="0" fontId="1" fillId="9" borderId="6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4" fillId="4" borderId="0" xfId="0" applyFont="1" applyFill="1" applyAlignment="1">
      <alignment horizontal="center" vertical="center"/>
    </xf>
    <xf numFmtId="0" fontId="1" fillId="9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46" fillId="0" borderId="1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vertical="center"/>
    </xf>
    <xf numFmtId="0" fontId="46" fillId="14" borderId="1" xfId="0" applyNumberFormat="1" applyFont="1" applyFill="1" applyBorder="1" applyAlignment="1">
      <alignment horizontal="center" vertical="center"/>
    </xf>
    <xf numFmtId="0" fontId="46" fillId="14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1" fillId="14" borderId="18" xfId="0" applyFont="1" applyFill="1" applyBorder="1" applyAlignment="1">
      <alignment horizontal="center" vertical="center"/>
    </xf>
    <xf numFmtId="164" fontId="44" fillId="4" borderId="0" xfId="0" applyNumberFormat="1" applyFont="1" applyFill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4" fillId="4" borderId="1" xfId="0" applyFont="1" applyFill="1" applyBorder="1" applyAlignment="1">
      <alignment horizontal="center" vertical="center"/>
    </xf>
    <xf numFmtId="0" fontId="1" fillId="14" borderId="17" xfId="0" applyFont="1" applyFill="1" applyBorder="1" applyAlignment="1">
      <alignment horizontal="center" vertical="center"/>
    </xf>
    <xf numFmtId="0" fontId="1" fillId="14" borderId="2" xfId="0" applyFont="1" applyFill="1" applyBorder="1" applyAlignment="1">
      <alignment horizontal="center" vertical="center"/>
    </xf>
    <xf numFmtId="0" fontId="44" fillId="14" borderId="1" xfId="0" applyFont="1" applyFill="1" applyBorder="1" applyAlignment="1">
      <alignment horizontal="center" vertical="center"/>
    </xf>
    <xf numFmtId="0" fontId="44" fillId="14" borderId="0" xfId="0" applyFont="1" applyFill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37" fillId="14" borderId="1" xfId="0" applyFont="1" applyFill="1" applyBorder="1" applyAlignment="1">
      <alignment horizontal="center" vertical="center" wrapText="1"/>
    </xf>
    <xf numFmtId="0" fontId="47" fillId="2" borderId="19" xfId="0" applyFont="1" applyFill="1" applyBorder="1" applyAlignment="1">
      <alignment horizontal="center" vertical="center"/>
    </xf>
    <xf numFmtId="0" fontId="47" fillId="2" borderId="20" xfId="0" applyFont="1" applyFill="1" applyBorder="1" applyAlignment="1">
      <alignment horizontal="center" vertical="center"/>
    </xf>
    <xf numFmtId="0" fontId="48" fillId="2" borderId="20" xfId="0" applyFont="1" applyFill="1" applyBorder="1" applyAlignment="1">
      <alignment horizontal="center" vertical="center"/>
    </xf>
    <xf numFmtId="0" fontId="44" fillId="8" borderId="0" xfId="0" applyFont="1" applyFill="1" applyAlignment="1">
      <alignment horizontal="center" vertical="center"/>
    </xf>
    <xf numFmtId="0" fontId="44" fillId="3" borderId="0" xfId="0" applyFont="1" applyFill="1" applyAlignment="1">
      <alignment horizontal="left" vertical="center"/>
    </xf>
    <xf numFmtId="0" fontId="44" fillId="3" borderId="0" xfId="0" applyFont="1" applyFill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9" borderId="30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horizontal="center" vertical="center" wrapText="1"/>
    </xf>
    <xf numFmtId="0" fontId="1" fillId="21" borderId="17" xfId="0" applyFont="1" applyFill="1" applyBorder="1" applyAlignment="1">
      <alignment horizontal="center" wrapText="1"/>
    </xf>
    <xf numFmtId="0" fontId="1" fillId="21" borderId="4" xfId="0" applyFont="1" applyFill="1" applyBorder="1" applyAlignment="1">
      <alignment horizontal="center" wrapText="1"/>
    </xf>
    <xf numFmtId="0" fontId="1" fillId="21" borderId="2" xfId="0" applyFont="1" applyFill="1" applyBorder="1" applyAlignment="1">
      <alignment horizontal="center" wrapText="1"/>
    </xf>
    <xf numFmtId="0" fontId="1" fillId="21" borderId="1" xfId="0" applyFont="1" applyFill="1" applyBorder="1" applyAlignment="1">
      <alignment horizontal="center"/>
    </xf>
    <xf numFmtId="0" fontId="1" fillId="21" borderId="4" xfId="0" applyFont="1" applyFill="1" applyBorder="1" applyAlignment="1">
      <alignment horizontal="center" vertical="center"/>
    </xf>
    <xf numFmtId="0" fontId="1" fillId="21" borderId="4" xfId="0" applyFont="1" applyFill="1" applyBorder="1" applyAlignment="1">
      <alignment horizontal="center" vertical="center"/>
    </xf>
    <xf numFmtId="0" fontId="1" fillId="21" borderId="25" xfId="0" applyFont="1" applyFill="1" applyBorder="1" applyAlignment="1">
      <alignment horizontal="center" vertical="center"/>
    </xf>
    <xf numFmtId="0" fontId="1" fillId="19" borderId="17" xfId="0" applyFont="1" applyFill="1" applyBorder="1" applyAlignment="1">
      <alignment horizontal="center" vertical="center"/>
    </xf>
    <xf numFmtId="0" fontId="1" fillId="19" borderId="4" xfId="0" applyFont="1" applyFill="1" applyBorder="1" applyAlignment="1">
      <alignment horizontal="center" vertical="center"/>
    </xf>
    <xf numFmtId="0" fontId="1" fillId="19" borderId="2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/>
    </xf>
    <xf numFmtId="0" fontId="1" fillId="19" borderId="4" xfId="0" applyFont="1" applyFill="1" applyBorder="1" applyAlignment="1">
      <alignment horizontal="center" vertical="center"/>
    </xf>
    <xf numFmtId="0" fontId="1" fillId="19" borderId="25" xfId="0" applyFont="1" applyFill="1" applyBorder="1" applyAlignment="1">
      <alignment horizontal="center" vertical="center"/>
    </xf>
    <xf numFmtId="0" fontId="1" fillId="18" borderId="17" xfId="0" applyFont="1" applyFill="1" applyBorder="1" applyAlignment="1">
      <alignment horizontal="center" vertical="center"/>
    </xf>
    <xf numFmtId="0" fontId="1" fillId="18" borderId="4" xfId="0" applyFont="1" applyFill="1" applyBorder="1" applyAlignment="1">
      <alignment horizontal="center" vertical="center"/>
    </xf>
    <xf numFmtId="0" fontId="1" fillId="18" borderId="2" xfId="0" applyFont="1" applyFill="1" applyBorder="1" applyAlignment="1">
      <alignment horizontal="center" vertical="center"/>
    </xf>
    <xf numFmtId="0" fontId="1" fillId="18" borderId="1" xfId="0" applyFont="1" applyFill="1" applyBorder="1" applyAlignment="1">
      <alignment horizontal="center" vertical="center"/>
    </xf>
    <xf numFmtId="0" fontId="1" fillId="18" borderId="4" xfId="0" applyFont="1" applyFill="1" applyBorder="1" applyAlignment="1">
      <alignment horizontal="center" vertical="center"/>
    </xf>
    <xf numFmtId="0" fontId="1" fillId="18" borderId="25" xfId="0" applyFont="1" applyFill="1" applyBorder="1" applyAlignment="1">
      <alignment horizontal="center" vertical="center"/>
    </xf>
    <xf numFmtId="0" fontId="1" fillId="20" borderId="21" xfId="0" applyFont="1" applyFill="1" applyBorder="1" applyAlignment="1">
      <alignment horizontal="center" vertical="center"/>
    </xf>
    <xf numFmtId="0" fontId="1" fillId="20" borderId="32" xfId="0" applyFont="1" applyFill="1" applyBorder="1" applyAlignment="1">
      <alignment horizontal="center" vertical="center"/>
    </xf>
    <xf numFmtId="0" fontId="1" fillId="20" borderId="33" xfId="0" applyFont="1" applyFill="1" applyBorder="1" applyAlignment="1">
      <alignment horizontal="center" vertical="center"/>
    </xf>
    <xf numFmtId="0" fontId="1" fillId="20" borderId="6" xfId="0" applyFont="1" applyFill="1" applyBorder="1" applyAlignment="1">
      <alignment horizontal="center" vertical="center"/>
    </xf>
    <xf numFmtId="0" fontId="1" fillId="20" borderId="8" xfId="0" applyFont="1" applyFill="1" applyBorder="1" applyAlignment="1">
      <alignment horizontal="center" vertical="center"/>
    </xf>
    <xf numFmtId="0" fontId="1" fillId="20" borderId="34" xfId="0" applyFont="1" applyFill="1" applyBorder="1" applyAlignment="1">
      <alignment horizontal="center" vertical="center"/>
    </xf>
    <xf numFmtId="0" fontId="1" fillId="15" borderId="22" xfId="0" applyFont="1" applyFill="1" applyBorder="1" applyAlignment="1">
      <alignment horizontal="center" vertical="center"/>
    </xf>
    <xf numFmtId="0" fontId="1" fillId="15" borderId="24" xfId="0" applyFont="1" applyFill="1" applyBorder="1" applyAlignment="1">
      <alignment horizontal="center" vertical="center"/>
    </xf>
    <xf numFmtId="0" fontId="1" fillId="15" borderId="31" xfId="0" applyFont="1" applyFill="1" applyBorder="1" applyAlignment="1">
      <alignment horizontal="center" vertical="center"/>
    </xf>
    <xf numFmtId="0" fontId="1" fillId="15" borderId="23" xfId="0" applyFont="1" applyFill="1" applyBorder="1" applyAlignment="1">
      <alignment horizontal="center" vertical="center"/>
    </xf>
    <xf numFmtId="0" fontId="1" fillId="15" borderId="24" xfId="0" applyFont="1" applyFill="1" applyBorder="1" applyAlignment="1">
      <alignment horizontal="center" vertical="center"/>
    </xf>
    <xf numFmtId="0" fontId="1" fillId="15" borderId="27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4" fontId="44" fillId="3" borderId="0" xfId="0" applyNumberFormat="1" applyFont="1" applyFill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0" fillId="3" borderId="0" xfId="0" applyFont="1" applyFill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10" borderId="15" xfId="0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center" vertical="center" wrapText="1"/>
    </xf>
  </cellXfs>
  <cellStyles count="4">
    <cellStyle name="Hyperlink" xfId="1" builtinId="8"/>
    <cellStyle name="Normal" xfId="0" builtinId="0"/>
    <cellStyle name="Normal 2" xfId="3"/>
    <cellStyle name="Style 1" xfId="2"/>
  </cellStyles>
  <dxfs count="0"/>
  <tableStyles count="0" defaultTableStyle="TableStyleMedium9" defaultPivotStyle="PivotStyleLight16"/>
  <colors>
    <mruColors>
      <color rgb="FF6600FF"/>
      <color rgb="FFA27C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S76"/>
  <sheetViews>
    <sheetView tabSelected="1" zoomScale="55" zoomScaleNormal="55" zoomScaleSheetLayoutView="80" workbookViewId="0">
      <selection activeCell="U14" sqref="U14"/>
    </sheetView>
  </sheetViews>
  <sheetFormatPr defaultColWidth="9.1796875" defaultRowHeight="15.5"/>
  <cols>
    <col min="1" max="1" width="5.36328125" style="340" customWidth="1"/>
    <col min="2" max="2" width="9.1796875" style="340" customWidth="1"/>
    <col min="3" max="3" width="36.26953125" style="339" customWidth="1"/>
    <col min="4" max="4" width="12.7265625" style="340" customWidth="1"/>
    <col min="5" max="8" width="8.26953125" style="340" customWidth="1"/>
    <col min="9" max="10" width="12.7265625" style="340" customWidth="1"/>
    <col min="11" max="19" width="12.7265625" style="340" hidden="1" customWidth="1"/>
    <col min="20" max="20" width="8.6328125" style="340" customWidth="1"/>
    <col min="21" max="21" width="10.7265625" style="340" customWidth="1"/>
    <col min="22" max="23" width="8.6328125" style="340" customWidth="1"/>
    <col min="24" max="24" width="12.7265625" style="340" customWidth="1"/>
    <col min="25" max="26" width="7.6328125" style="340" customWidth="1"/>
    <col min="27" max="27" width="12.7265625" style="340" customWidth="1"/>
    <col min="28" max="29" width="8.08984375" style="340" customWidth="1"/>
    <col min="30" max="38" width="16.54296875" style="340" hidden="1" customWidth="1"/>
    <col min="39" max="39" width="11.1796875" style="340" hidden="1" customWidth="1"/>
    <col min="40" max="42" width="12.81640625" style="340" hidden="1" customWidth="1"/>
    <col min="43" max="44" width="9.1796875" style="340"/>
    <col min="45" max="45" width="9.81640625" style="340" bestFit="1" customWidth="1"/>
    <col min="46" max="16384" width="9.1796875" style="340"/>
  </cols>
  <sheetData>
    <row r="1" spans="1:45" s="302" customFormat="1">
      <c r="A1" s="296" t="s">
        <v>3630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97"/>
      <c r="Z1" s="297"/>
      <c r="AA1" s="297"/>
      <c r="AB1" s="297"/>
      <c r="AC1" s="297"/>
      <c r="AD1" s="298"/>
      <c r="AE1" s="298"/>
      <c r="AF1" s="298"/>
      <c r="AG1" s="298"/>
      <c r="AH1" s="298"/>
      <c r="AI1" s="298"/>
      <c r="AJ1" s="298"/>
      <c r="AK1" s="298"/>
      <c r="AL1" s="298"/>
      <c r="AM1" s="299" t="s">
        <v>1437</v>
      </c>
      <c r="AN1" s="300"/>
      <c r="AO1" s="300"/>
      <c r="AP1" s="301"/>
    </row>
    <row r="2" spans="1:45" s="311" customFormat="1">
      <c r="A2" s="303" t="s">
        <v>3245</v>
      </c>
      <c r="B2" s="303" t="s">
        <v>2437</v>
      </c>
      <c r="C2" s="303" t="s">
        <v>9</v>
      </c>
      <c r="D2" s="304" t="s">
        <v>4</v>
      </c>
      <c r="E2" s="304" t="s">
        <v>8</v>
      </c>
      <c r="F2" s="304"/>
      <c r="G2" s="304" t="s">
        <v>7</v>
      </c>
      <c r="H2" s="304"/>
      <c r="I2" s="304" t="s">
        <v>1808</v>
      </c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5" t="s">
        <v>6</v>
      </c>
      <c r="V2" s="306"/>
      <c r="W2" s="307"/>
      <c r="X2" s="305" t="s">
        <v>1485</v>
      </c>
      <c r="Y2" s="306"/>
      <c r="Z2" s="307"/>
      <c r="AA2" s="305" t="s">
        <v>2438</v>
      </c>
      <c r="AB2" s="306"/>
      <c r="AC2" s="307"/>
      <c r="AD2" s="308" t="s">
        <v>1134</v>
      </c>
      <c r="AE2" s="309"/>
      <c r="AF2" s="309" t="s">
        <v>36</v>
      </c>
      <c r="AG2" s="309"/>
      <c r="AH2" s="309"/>
      <c r="AI2" s="309" t="s">
        <v>37</v>
      </c>
      <c r="AJ2" s="309"/>
      <c r="AK2" s="309"/>
      <c r="AL2" s="20"/>
      <c r="AM2" s="310" t="s">
        <v>1132</v>
      </c>
      <c r="AN2" s="310" t="s">
        <v>1133</v>
      </c>
      <c r="AO2" s="310"/>
      <c r="AP2" s="310"/>
    </row>
    <row r="3" spans="1:45" s="311" customFormat="1" ht="31">
      <c r="A3" s="312"/>
      <c r="B3" s="312"/>
      <c r="C3" s="312"/>
      <c r="D3" s="313" t="s">
        <v>4</v>
      </c>
      <c r="E3" s="313" t="s">
        <v>5</v>
      </c>
      <c r="F3" s="313" t="s">
        <v>1814</v>
      </c>
      <c r="G3" s="313" t="s">
        <v>5</v>
      </c>
      <c r="H3" s="313" t="s">
        <v>1814</v>
      </c>
      <c r="I3" s="313" t="s">
        <v>1809</v>
      </c>
      <c r="J3" s="313" t="s">
        <v>1810</v>
      </c>
      <c r="K3" s="314" t="s">
        <v>3</v>
      </c>
      <c r="L3" s="314" t="s">
        <v>1815</v>
      </c>
      <c r="M3" s="314" t="s">
        <v>1816</v>
      </c>
      <c r="N3" s="314" t="s">
        <v>2</v>
      </c>
      <c r="O3" s="314" t="s">
        <v>1</v>
      </c>
      <c r="P3" s="314" t="s">
        <v>0</v>
      </c>
      <c r="Q3" s="314" t="s">
        <v>1811</v>
      </c>
      <c r="R3" s="314" t="s">
        <v>1812</v>
      </c>
      <c r="S3" s="314" t="s">
        <v>1817</v>
      </c>
      <c r="T3" s="314" t="s">
        <v>1818</v>
      </c>
      <c r="U3" s="313" t="s">
        <v>2792</v>
      </c>
      <c r="V3" s="313" t="s">
        <v>5</v>
      </c>
      <c r="W3" s="313" t="s">
        <v>1814</v>
      </c>
      <c r="X3" s="313" t="s">
        <v>1813</v>
      </c>
      <c r="Y3" s="313" t="s">
        <v>5</v>
      </c>
      <c r="Z3" s="313" t="s">
        <v>1814</v>
      </c>
      <c r="AA3" s="313" t="s">
        <v>347</v>
      </c>
      <c r="AB3" s="313" t="s">
        <v>5</v>
      </c>
      <c r="AC3" s="313" t="s">
        <v>1814</v>
      </c>
      <c r="AD3" s="103" t="s">
        <v>39</v>
      </c>
      <c r="AE3" s="39" t="s">
        <v>797</v>
      </c>
      <c r="AF3" s="39" t="s">
        <v>38</v>
      </c>
      <c r="AG3" s="39" t="s">
        <v>39</v>
      </c>
      <c r="AH3" s="39" t="s">
        <v>797</v>
      </c>
      <c r="AI3" s="39" t="s">
        <v>38</v>
      </c>
      <c r="AJ3" s="39" t="s">
        <v>39</v>
      </c>
      <c r="AK3" s="39" t="s">
        <v>797</v>
      </c>
      <c r="AL3" s="20"/>
      <c r="AM3" s="310"/>
      <c r="AN3" s="20" t="s">
        <v>1819</v>
      </c>
      <c r="AO3" s="20" t="s">
        <v>1820</v>
      </c>
      <c r="AP3" s="20" t="s">
        <v>1821</v>
      </c>
    </row>
    <row r="4" spans="1:45" s="311" customFormat="1">
      <c r="A4" s="315">
        <v>1</v>
      </c>
      <c r="B4" s="316" t="s">
        <v>40</v>
      </c>
      <c r="C4" s="146" t="s">
        <v>2374</v>
      </c>
      <c r="D4" s="317">
        <f>'80-300'!E27</f>
        <v>20</v>
      </c>
      <c r="E4" s="317">
        <f>'80-300'!J27</f>
        <v>20</v>
      </c>
      <c r="F4" s="318">
        <f t="shared" ref="F4:F11" si="0">D4-E4</f>
        <v>0</v>
      </c>
      <c r="G4" s="317">
        <f>'80-300'!K27</f>
        <v>20</v>
      </c>
      <c r="H4" s="318">
        <f t="shared" ref="H4:H10" si="1">E4-G4</f>
        <v>0</v>
      </c>
      <c r="I4" s="317">
        <f t="shared" ref="I4:I12" si="2">D4</f>
        <v>20</v>
      </c>
      <c r="J4" s="317">
        <f>'80-300'!M27</f>
        <v>20</v>
      </c>
      <c r="K4" s="317">
        <f>'80-300'!O27</f>
        <v>0</v>
      </c>
      <c r="L4" s="317">
        <f>'80-300'!P27</f>
        <v>0</v>
      </c>
      <c r="M4" s="318">
        <f t="shared" ref="M4:M14" si="3">K4-L4</f>
        <v>0</v>
      </c>
      <c r="N4" s="317">
        <f>'80-300'!Q27</f>
        <v>0</v>
      </c>
      <c r="O4" s="317">
        <f>'80-300'!R27</f>
        <v>0</v>
      </c>
      <c r="P4" s="318">
        <f t="shared" ref="P4:P14" si="4">N4-O4</f>
        <v>0</v>
      </c>
      <c r="Q4" s="317">
        <f>'80-300'!S27</f>
        <v>0</v>
      </c>
      <c r="R4" s="317">
        <f>'80-300'!T27</f>
        <v>0</v>
      </c>
      <c r="S4" s="318">
        <f t="shared" ref="S4:S14" si="5">Q4-R4</f>
        <v>0</v>
      </c>
      <c r="T4" s="318">
        <f t="shared" ref="T4:T11" si="6">G4-J4</f>
        <v>0</v>
      </c>
      <c r="U4" s="318">
        <f t="shared" ref="U4:U11" si="7">D4</f>
        <v>20</v>
      </c>
      <c r="V4" s="317">
        <f>'80-300'!W27</f>
        <v>20</v>
      </c>
      <c r="W4" s="318">
        <f t="shared" ref="W4:W12" si="8">G4-V4</f>
        <v>0</v>
      </c>
      <c r="X4" s="319">
        <f t="shared" ref="X4:X12" si="9">D4</f>
        <v>20</v>
      </c>
      <c r="Y4" s="317">
        <f>'80-300'!X27</f>
        <v>0</v>
      </c>
      <c r="Z4" s="319">
        <f t="shared" ref="Z4:Z12" si="10">G4-Y4</f>
        <v>20</v>
      </c>
      <c r="AA4" s="319">
        <f t="shared" ref="AA4:AA12" si="11">D4</f>
        <v>20</v>
      </c>
      <c r="AB4" s="317">
        <f>'80-300'!Z27</f>
        <v>0</v>
      </c>
      <c r="AC4" s="319">
        <f t="shared" ref="AC4:AC12" si="12">G4-AB4</f>
        <v>20</v>
      </c>
      <c r="AD4" s="103"/>
      <c r="AE4" s="39"/>
      <c r="AF4" s="39"/>
      <c r="AG4" s="39"/>
      <c r="AH4" s="39"/>
      <c r="AI4" s="39"/>
      <c r="AJ4" s="39"/>
      <c r="AK4" s="39"/>
      <c r="AL4" s="20"/>
      <c r="AM4" s="20"/>
      <c r="AN4" s="20"/>
      <c r="AO4" s="20"/>
      <c r="AP4" s="20"/>
    </row>
    <row r="5" spans="1:45" s="311" customFormat="1" ht="45">
      <c r="A5" s="315">
        <v>2</v>
      </c>
      <c r="B5" s="320" t="s">
        <v>40</v>
      </c>
      <c r="C5" s="145" t="s">
        <v>82</v>
      </c>
      <c r="D5" s="321">
        <f>'80-300'!I48</f>
        <v>20</v>
      </c>
      <c r="E5" s="322">
        <f>'80-300'!J48</f>
        <v>20</v>
      </c>
      <c r="F5" s="322">
        <f>D5-E5</f>
        <v>0</v>
      </c>
      <c r="G5" s="322">
        <f>'80-300'!L48</f>
        <v>20</v>
      </c>
      <c r="H5" s="322">
        <f t="shared" si="1"/>
        <v>0</v>
      </c>
      <c r="I5" s="322">
        <f t="shared" si="2"/>
        <v>20</v>
      </c>
      <c r="J5" s="322">
        <f>'80-300'!M48</f>
        <v>19</v>
      </c>
      <c r="K5" s="322">
        <f>'80-300'!O48</f>
        <v>0</v>
      </c>
      <c r="L5" s="322">
        <f>'80-300'!P48</f>
        <v>0</v>
      </c>
      <c r="M5" s="322">
        <f t="shared" si="3"/>
        <v>0</v>
      </c>
      <c r="N5" s="322">
        <f>'80-300'!Q48</f>
        <v>0</v>
      </c>
      <c r="O5" s="322">
        <f>'80-300'!R48</f>
        <v>0</v>
      </c>
      <c r="P5" s="322">
        <f t="shared" si="4"/>
        <v>0</v>
      </c>
      <c r="Q5" s="322">
        <f>'80-300'!S48</f>
        <v>0</v>
      </c>
      <c r="R5" s="322">
        <f>'80-300'!T48</f>
        <v>0</v>
      </c>
      <c r="S5" s="322">
        <f t="shared" si="5"/>
        <v>0</v>
      </c>
      <c r="T5" s="322">
        <f t="shared" si="6"/>
        <v>1</v>
      </c>
      <c r="U5" s="322">
        <f t="shared" si="7"/>
        <v>20</v>
      </c>
      <c r="V5" s="322">
        <f>'80-300'!W48</f>
        <v>20</v>
      </c>
      <c r="W5" s="322">
        <f t="shared" si="8"/>
        <v>0</v>
      </c>
      <c r="X5" s="323">
        <f t="shared" si="9"/>
        <v>20</v>
      </c>
      <c r="Y5" s="322">
        <f>'80-300'!Y48</f>
        <v>19</v>
      </c>
      <c r="Z5" s="323">
        <f t="shared" si="10"/>
        <v>1</v>
      </c>
      <c r="AA5" s="323">
        <f t="shared" si="11"/>
        <v>20</v>
      </c>
      <c r="AB5" s="322">
        <f>'80-300'!AA48</f>
        <v>19</v>
      </c>
      <c r="AC5" s="324">
        <f t="shared" si="12"/>
        <v>1</v>
      </c>
      <c r="AD5" s="103"/>
      <c r="AE5" s="39"/>
      <c r="AF5" s="39"/>
      <c r="AG5" s="39"/>
      <c r="AH5" s="39"/>
      <c r="AI5" s="39"/>
      <c r="AJ5" s="39"/>
      <c r="AK5" s="39"/>
      <c r="AL5" s="20"/>
      <c r="AM5" s="20"/>
      <c r="AN5" s="20"/>
      <c r="AO5" s="20"/>
      <c r="AP5" s="20"/>
      <c r="AS5" s="325"/>
    </row>
    <row r="6" spans="1:45" s="311" customFormat="1" ht="30">
      <c r="A6" s="326">
        <v>3</v>
      </c>
      <c r="B6" s="316" t="s">
        <v>81</v>
      </c>
      <c r="C6" s="146" t="s">
        <v>1182</v>
      </c>
      <c r="D6" s="317">
        <f>'80-301'!E75</f>
        <v>68</v>
      </c>
      <c r="E6" s="318">
        <f>'80-301'!J75</f>
        <v>63</v>
      </c>
      <c r="F6" s="318">
        <f>D6-E6</f>
        <v>5</v>
      </c>
      <c r="G6" s="318">
        <f>'80-301'!L75</f>
        <v>63</v>
      </c>
      <c r="H6" s="318">
        <f t="shared" si="1"/>
        <v>0</v>
      </c>
      <c r="I6" s="318">
        <f t="shared" si="2"/>
        <v>68</v>
      </c>
      <c r="J6" s="318">
        <f>'80-301'!M75</f>
        <v>62</v>
      </c>
      <c r="K6" s="318">
        <f>'80-301'!O75</f>
        <v>0</v>
      </c>
      <c r="L6" s="318">
        <f>'80-301'!P75</f>
        <v>0</v>
      </c>
      <c r="M6" s="318">
        <f t="shared" si="3"/>
        <v>0</v>
      </c>
      <c r="N6" s="318">
        <f>'80-301'!Q75</f>
        <v>0</v>
      </c>
      <c r="O6" s="318">
        <f>'80-301'!R75</f>
        <v>0</v>
      </c>
      <c r="P6" s="318">
        <f t="shared" si="4"/>
        <v>0</v>
      </c>
      <c r="Q6" s="318">
        <f>'80-301'!S75</f>
        <v>0</v>
      </c>
      <c r="R6" s="318">
        <f>'80-301'!T75</f>
        <v>0</v>
      </c>
      <c r="S6" s="318">
        <f t="shared" si="5"/>
        <v>0</v>
      </c>
      <c r="T6" s="318">
        <f t="shared" si="6"/>
        <v>1</v>
      </c>
      <c r="U6" s="318">
        <f t="shared" si="7"/>
        <v>68</v>
      </c>
      <c r="V6" s="318">
        <f>'80-301'!W75</f>
        <v>63</v>
      </c>
      <c r="W6" s="318">
        <f t="shared" si="8"/>
        <v>0</v>
      </c>
      <c r="X6" s="319">
        <f t="shared" si="9"/>
        <v>68</v>
      </c>
      <c r="Y6" s="319">
        <f>'80-301'!Y75</f>
        <v>62</v>
      </c>
      <c r="Z6" s="319">
        <f t="shared" si="10"/>
        <v>1</v>
      </c>
      <c r="AA6" s="319">
        <f t="shared" si="11"/>
        <v>68</v>
      </c>
      <c r="AB6" s="319">
        <f>'80-301'!AA75</f>
        <v>62</v>
      </c>
      <c r="AC6" s="319">
        <f t="shared" si="12"/>
        <v>1</v>
      </c>
      <c r="AD6" s="327"/>
      <c r="AE6" s="319"/>
      <c r="AF6" s="319"/>
      <c r="AG6" s="319"/>
      <c r="AH6" s="319"/>
      <c r="AI6" s="319"/>
      <c r="AJ6" s="319"/>
      <c r="AK6" s="319"/>
      <c r="AL6" s="319"/>
      <c r="AM6" s="328">
        <f>'80-301'!AB75</f>
        <v>28</v>
      </c>
      <c r="AN6" s="328">
        <f>'80-301'!AC75</f>
        <v>120</v>
      </c>
      <c r="AO6" s="328">
        <f>'80-301'!AD75</f>
        <v>360</v>
      </c>
      <c r="AP6" s="328">
        <f>'80-301'!AE75</f>
        <v>3890</v>
      </c>
    </row>
    <row r="7" spans="1:45" s="332" customFormat="1" ht="75">
      <c r="A7" s="329">
        <v>4</v>
      </c>
      <c r="B7" s="320" t="s">
        <v>134</v>
      </c>
      <c r="C7" s="145" t="s">
        <v>2375</v>
      </c>
      <c r="D7" s="322">
        <f>'80-303'!E31</f>
        <v>24</v>
      </c>
      <c r="E7" s="322">
        <f>'80-303'!J31</f>
        <v>20</v>
      </c>
      <c r="F7" s="322">
        <f>D7-E7</f>
        <v>4</v>
      </c>
      <c r="G7" s="322">
        <f>'80-303'!K31</f>
        <v>20</v>
      </c>
      <c r="H7" s="322">
        <f t="shared" ref="H7" si="13">E7-G7</f>
        <v>0</v>
      </c>
      <c r="I7" s="322">
        <f t="shared" ref="I7" si="14">D7</f>
        <v>24</v>
      </c>
      <c r="J7" s="322">
        <f>'80-303'!M31</f>
        <v>20</v>
      </c>
      <c r="K7" s="322">
        <f>'80-303'!O31</f>
        <v>0</v>
      </c>
      <c r="L7" s="322">
        <f>'80-303'!P31</f>
        <v>0</v>
      </c>
      <c r="M7" s="322">
        <f t="shared" si="3"/>
        <v>0</v>
      </c>
      <c r="N7" s="322">
        <f>'80-303'!Q31</f>
        <v>0</v>
      </c>
      <c r="O7" s="322">
        <f>'80-303'!R31</f>
        <v>0</v>
      </c>
      <c r="P7" s="322">
        <f t="shared" si="4"/>
        <v>0</v>
      </c>
      <c r="Q7" s="322">
        <f>'80-303'!S31</f>
        <v>0</v>
      </c>
      <c r="R7" s="322">
        <f>'80-303'!R31</f>
        <v>0</v>
      </c>
      <c r="S7" s="322">
        <f t="shared" si="5"/>
        <v>0</v>
      </c>
      <c r="T7" s="322">
        <f t="shared" si="6"/>
        <v>0</v>
      </c>
      <c r="U7" s="322">
        <f t="shared" si="7"/>
        <v>24</v>
      </c>
      <c r="V7" s="322">
        <f>'80-303'!W31</f>
        <v>20</v>
      </c>
      <c r="W7" s="322">
        <f t="shared" si="8"/>
        <v>0</v>
      </c>
      <c r="X7" s="322">
        <f t="shared" si="9"/>
        <v>24</v>
      </c>
      <c r="Y7" s="322">
        <f>'80-303'!Y31</f>
        <v>20</v>
      </c>
      <c r="Z7" s="322">
        <f t="shared" si="10"/>
        <v>0</v>
      </c>
      <c r="AA7" s="322">
        <f t="shared" si="11"/>
        <v>24</v>
      </c>
      <c r="AB7" s="322">
        <f>'80-303'!Z31</f>
        <v>17</v>
      </c>
      <c r="AC7" s="322">
        <f t="shared" si="12"/>
        <v>3</v>
      </c>
      <c r="AD7" s="330"/>
      <c r="AE7" s="323"/>
      <c r="AF7" s="323"/>
      <c r="AG7" s="323"/>
      <c r="AH7" s="323"/>
      <c r="AI7" s="323"/>
      <c r="AJ7" s="323"/>
      <c r="AK7" s="323"/>
      <c r="AL7" s="323"/>
      <c r="AM7" s="331">
        <f>'80-303'!AB45</f>
        <v>10</v>
      </c>
      <c r="AN7" s="331">
        <f>'80-303'!AC45</f>
        <v>20</v>
      </c>
      <c r="AO7" s="331">
        <f>'80-303'!AD45</f>
        <v>60</v>
      </c>
      <c r="AP7" s="331">
        <f>'80-303'!AE45</f>
        <v>480</v>
      </c>
    </row>
    <row r="8" spans="1:45" s="311" customFormat="1" ht="45">
      <c r="A8" s="326">
        <v>4</v>
      </c>
      <c r="B8" s="316" t="s">
        <v>173</v>
      </c>
      <c r="C8" s="146" t="s">
        <v>1186</v>
      </c>
      <c r="D8" s="318">
        <f>'80-304'!G41</f>
        <v>34</v>
      </c>
      <c r="E8" s="318">
        <f>'80-304'!L41</f>
        <v>30</v>
      </c>
      <c r="F8" s="318">
        <f t="shared" si="0"/>
        <v>4</v>
      </c>
      <c r="G8" s="318">
        <f>'80-304'!M41</f>
        <v>30</v>
      </c>
      <c r="H8" s="318">
        <f t="shared" si="1"/>
        <v>0</v>
      </c>
      <c r="I8" s="318">
        <f t="shared" si="2"/>
        <v>34</v>
      </c>
      <c r="J8" s="318">
        <f>'80-304'!O41</f>
        <v>30</v>
      </c>
      <c r="K8" s="318">
        <f>'80-304'!Q41</f>
        <v>0</v>
      </c>
      <c r="L8" s="318">
        <f>'80-304'!R41</f>
        <v>0</v>
      </c>
      <c r="M8" s="318">
        <f t="shared" si="3"/>
        <v>0</v>
      </c>
      <c r="N8" s="318">
        <f>'80-304'!S41</f>
        <v>0</v>
      </c>
      <c r="O8" s="318">
        <f>'80-304'!T41</f>
        <v>0</v>
      </c>
      <c r="P8" s="318">
        <f t="shared" si="4"/>
        <v>0</v>
      </c>
      <c r="Q8" s="318">
        <f>'80-303'!S31</f>
        <v>0</v>
      </c>
      <c r="R8" s="318">
        <f>'80-304'!V41</f>
        <v>0</v>
      </c>
      <c r="S8" s="318">
        <f t="shared" si="5"/>
        <v>0</v>
      </c>
      <c r="T8" s="318">
        <f t="shared" si="6"/>
        <v>0</v>
      </c>
      <c r="U8" s="318">
        <f t="shared" si="7"/>
        <v>34</v>
      </c>
      <c r="V8" s="318">
        <f>'80-304'!Y41</f>
        <v>30</v>
      </c>
      <c r="W8" s="318">
        <f t="shared" si="8"/>
        <v>0</v>
      </c>
      <c r="X8" s="319">
        <f t="shared" si="9"/>
        <v>34</v>
      </c>
      <c r="Y8" s="319">
        <f>'80-304'!AA41</f>
        <v>30</v>
      </c>
      <c r="Z8" s="319">
        <f t="shared" si="10"/>
        <v>0</v>
      </c>
      <c r="AA8" s="319">
        <f t="shared" si="11"/>
        <v>34</v>
      </c>
      <c r="AB8" s="319">
        <f>'80-304'!AC41</f>
        <v>30</v>
      </c>
      <c r="AC8" s="319">
        <f t="shared" si="12"/>
        <v>0</v>
      </c>
      <c r="AD8" s="327"/>
      <c r="AE8" s="319"/>
      <c r="AF8" s="319"/>
      <c r="AG8" s="319"/>
      <c r="AH8" s="319"/>
      <c r="AI8" s="319"/>
      <c r="AJ8" s="319"/>
      <c r="AK8" s="319"/>
      <c r="AL8" s="319"/>
      <c r="AM8" s="328">
        <f>'80-304'!AD41</f>
        <v>0</v>
      </c>
      <c r="AN8" s="328" t="e">
        <f>'80-304'!#REF!</f>
        <v>#REF!</v>
      </c>
      <c r="AO8" s="328" t="e">
        <f>'80-304'!#REF!</f>
        <v>#REF!</v>
      </c>
      <c r="AP8" s="328" t="e">
        <f>'80-304'!#REF!</f>
        <v>#REF!</v>
      </c>
    </row>
    <row r="9" spans="1:45" s="332" customFormat="1">
      <c r="A9" s="329">
        <v>5</v>
      </c>
      <c r="B9" s="320" t="s">
        <v>176</v>
      </c>
      <c r="C9" s="145" t="s">
        <v>1183</v>
      </c>
      <c r="D9" s="322">
        <f>'80-310'!E97</f>
        <v>91</v>
      </c>
      <c r="E9" s="322">
        <f>'80-310'!J97</f>
        <v>82</v>
      </c>
      <c r="F9" s="322">
        <f t="shared" si="0"/>
        <v>9</v>
      </c>
      <c r="G9" s="322">
        <f>'80-310'!K97</f>
        <v>82</v>
      </c>
      <c r="H9" s="322">
        <f t="shared" si="1"/>
        <v>0</v>
      </c>
      <c r="I9" s="322">
        <f t="shared" si="2"/>
        <v>91</v>
      </c>
      <c r="J9" s="322">
        <f>'80-310'!M97</f>
        <v>63</v>
      </c>
      <c r="K9" s="322">
        <f>'80-310'!O97</f>
        <v>0</v>
      </c>
      <c r="L9" s="322">
        <f>'80-310'!P97</f>
        <v>0</v>
      </c>
      <c r="M9" s="322">
        <f t="shared" si="3"/>
        <v>0</v>
      </c>
      <c r="N9" s="322">
        <f>'80-310'!Q97</f>
        <v>0</v>
      </c>
      <c r="O9" s="322">
        <f>'80-310'!R97</f>
        <v>0</v>
      </c>
      <c r="P9" s="322">
        <f t="shared" si="4"/>
        <v>0</v>
      </c>
      <c r="Q9" s="322">
        <f>'80-310'!S97</f>
        <v>0</v>
      </c>
      <c r="R9" s="322">
        <f>'80-310'!T97</f>
        <v>0</v>
      </c>
      <c r="S9" s="322">
        <f t="shared" si="5"/>
        <v>0</v>
      </c>
      <c r="T9" s="322">
        <f t="shared" si="6"/>
        <v>19</v>
      </c>
      <c r="U9" s="322">
        <f t="shared" si="7"/>
        <v>91</v>
      </c>
      <c r="V9" s="322">
        <f>'80-310'!W97</f>
        <v>82</v>
      </c>
      <c r="W9" s="322">
        <f t="shared" si="8"/>
        <v>0</v>
      </c>
      <c r="X9" s="323">
        <f t="shared" si="9"/>
        <v>91</v>
      </c>
      <c r="Y9" s="323">
        <f>'80-310'!Y97</f>
        <v>63</v>
      </c>
      <c r="Z9" s="323">
        <f t="shared" si="10"/>
        <v>19</v>
      </c>
      <c r="AA9" s="323">
        <f t="shared" si="11"/>
        <v>91</v>
      </c>
      <c r="AB9" s="323">
        <f>'80-310'!AA97</f>
        <v>63</v>
      </c>
      <c r="AC9" s="324">
        <f t="shared" si="12"/>
        <v>19</v>
      </c>
      <c r="AD9" s="330"/>
      <c r="AE9" s="323"/>
      <c r="AF9" s="323"/>
      <c r="AG9" s="323"/>
      <c r="AH9" s="323"/>
      <c r="AI9" s="323"/>
      <c r="AJ9" s="323"/>
      <c r="AK9" s="323"/>
      <c r="AL9" s="323"/>
      <c r="AM9" s="331">
        <f>'80-310'!AB97</f>
        <v>0</v>
      </c>
      <c r="AN9" s="331">
        <f>'80-310'!AC97</f>
        <v>0</v>
      </c>
      <c r="AO9" s="331">
        <f>'80-310'!AD97</f>
        <v>0</v>
      </c>
      <c r="AP9" s="331">
        <f>'80-310'!AE97</f>
        <v>0</v>
      </c>
    </row>
    <row r="10" spans="1:45" s="311" customFormat="1">
      <c r="A10" s="326">
        <v>6</v>
      </c>
      <c r="B10" s="319" t="s">
        <v>178</v>
      </c>
      <c r="C10" s="146" t="s">
        <v>179</v>
      </c>
      <c r="D10" s="318">
        <f>'80-312'!E64</f>
        <v>58</v>
      </c>
      <c r="E10" s="318">
        <f>'80-312'!J64</f>
        <v>58</v>
      </c>
      <c r="F10" s="318">
        <f t="shared" si="0"/>
        <v>0</v>
      </c>
      <c r="G10" s="318">
        <f>'80-312'!K64</f>
        <v>58</v>
      </c>
      <c r="H10" s="318">
        <f t="shared" si="1"/>
        <v>0</v>
      </c>
      <c r="I10" s="318">
        <f t="shared" si="2"/>
        <v>58</v>
      </c>
      <c r="J10" s="318">
        <f>'80-312'!M64</f>
        <v>55</v>
      </c>
      <c r="K10" s="318">
        <f>'80-312'!O64</f>
        <v>0</v>
      </c>
      <c r="L10" s="318">
        <f>'80-312'!P64</f>
        <v>0</v>
      </c>
      <c r="M10" s="318">
        <f t="shared" si="3"/>
        <v>0</v>
      </c>
      <c r="N10" s="318">
        <f>'80-312'!Q64</f>
        <v>0</v>
      </c>
      <c r="O10" s="318">
        <f>'80-312'!R64</f>
        <v>0</v>
      </c>
      <c r="P10" s="318">
        <f t="shared" si="4"/>
        <v>0</v>
      </c>
      <c r="Q10" s="318">
        <f>'80-312'!S64</f>
        <v>0</v>
      </c>
      <c r="R10" s="318">
        <f>'80-312'!T64</f>
        <v>0</v>
      </c>
      <c r="S10" s="318">
        <f t="shared" si="5"/>
        <v>0</v>
      </c>
      <c r="T10" s="318">
        <f t="shared" si="6"/>
        <v>3</v>
      </c>
      <c r="U10" s="318">
        <f t="shared" si="7"/>
        <v>58</v>
      </c>
      <c r="V10" s="318">
        <f>'80-312'!W64</f>
        <v>58</v>
      </c>
      <c r="W10" s="318">
        <f t="shared" si="8"/>
        <v>0</v>
      </c>
      <c r="X10" s="319">
        <f t="shared" si="9"/>
        <v>58</v>
      </c>
      <c r="Y10" s="319">
        <f>'80-312'!Y64</f>
        <v>54</v>
      </c>
      <c r="Z10" s="319">
        <f t="shared" si="10"/>
        <v>4</v>
      </c>
      <c r="AA10" s="319">
        <f t="shared" si="11"/>
        <v>58</v>
      </c>
      <c r="AB10" s="319">
        <f>'80-312'!AA64</f>
        <v>54</v>
      </c>
      <c r="AC10" s="324">
        <f t="shared" si="12"/>
        <v>4</v>
      </c>
      <c r="AD10" s="327"/>
      <c r="AE10" s="319"/>
      <c r="AF10" s="319"/>
      <c r="AG10" s="319"/>
      <c r="AH10" s="319"/>
      <c r="AI10" s="319"/>
      <c r="AJ10" s="319"/>
      <c r="AK10" s="319"/>
      <c r="AL10" s="319"/>
      <c r="AM10" s="328">
        <f>'80-312'!AB64</f>
        <v>51</v>
      </c>
      <c r="AN10" s="328">
        <f>'80-312'!AC64</f>
        <v>170</v>
      </c>
      <c r="AO10" s="328">
        <f>'80-312'!AD64</f>
        <v>1680</v>
      </c>
      <c r="AP10" s="328">
        <f>'80-312'!AE64</f>
        <v>11500</v>
      </c>
    </row>
    <row r="11" spans="1:45" s="332" customFormat="1">
      <c r="A11" s="329">
        <v>7</v>
      </c>
      <c r="B11" s="323" t="s">
        <v>235</v>
      </c>
      <c r="C11" s="145" t="s">
        <v>1184</v>
      </c>
      <c r="D11" s="322">
        <f>'80-320'!E115</f>
        <v>108</v>
      </c>
      <c r="E11" s="322">
        <f>'80-320'!J115</f>
        <v>93</v>
      </c>
      <c r="F11" s="322">
        <f t="shared" si="0"/>
        <v>15</v>
      </c>
      <c r="G11" s="322">
        <f>'80-320'!K115</f>
        <v>93</v>
      </c>
      <c r="H11" s="322">
        <f>E11-G11</f>
        <v>0</v>
      </c>
      <c r="I11" s="322">
        <f t="shared" si="2"/>
        <v>108</v>
      </c>
      <c r="J11" s="322">
        <f>'80-320'!M115</f>
        <v>91</v>
      </c>
      <c r="K11" s="322">
        <f>'80-320'!O115</f>
        <v>1</v>
      </c>
      <c r="L11" s="322">
        <f>'80-320'!P115</f>
        <v>1</v>
      </c>
      <c r="M11" s="322">
        <f t="shared" si="3"/>
        <v>0</v>
      </c>
      <c r="N11" s="322">
        <f>'80-320'!Q115</f>
        <v>14</v>
      </c>
      <c r="O11" s="322">
        <f>'80-320'!R115</f>
        <v>11</v>
      </c>
      <c r="P11" s="322">
        <f t="shared" si="4"/>
        <v>3</v>
      </c>
      <c r="Q11" s="322">
        <f>'80-320'!S115</f>
        <v>5</v>
      </c>
      <c r="R11" s="322">
        <f>'80-320'!T115</f>
        <v>6</v>
      </c>
      <c r="S11" s="322">
        <f t="shared" si="5"/>
        <v>-1</v>
      </c>
      <c r="T11" s="322">
        <f t="shared" si="6"/>
        <v>2</v>
      </c>
      <c r="U11" s="322">
        <f t="shared" si="7"/>
        <v>108</v>
      </c>
      <c r="V11" s="322">
        <f>'80-320'!W115</f>
        <v>66</v>
      </c>
      <c r="W11" s="322">
        <f t="shared" si="8"/>
        <v>27</v>
      </c>
      <c r="X11" s="323">
        <f t="shared" si="9"/>
        <v>108</v>
      </c>
      <c r="Y11" s="323">
        <f>'80-320'!Y115</f>
        <v>0</v>
      </c>
      <c r="Z11" s="323">
        <f t="shared" si="10"/>
        <v>93</v>
      </c>
      <c r="AA11" s="323">
        <f t="shared" si="11"/>
        <v>108</v>
      </c>
      <c r="AB11" s="323">
        <f>'80-320'!AA115</f>
        <v>0</v>
      </c>
      <c r="AC11" s="324">
        <f t="shared" si="12"/>
        <v>93</v>
      </c>
      <c r="AD11" s="330"/>
      <c r="AE11" s="323"/>
      <c r="AF11" s="323"/>
      <c r="AG11" s="323"/>
      <c r="AH11" s="323"/>
      <c r="AI11" s="323"/>
      <c r="AJ11" s="323"/>
      <c r="AK11" s="323"/>
      <c r="AL11" s="323"/>
      <c r="AM11" s="331">
        <f>'80-320'!AB115</f>
        <v>0</v>
      </c>
      <c r="AN11" s="331">
        <f>'80-320'!AC115</f>
        <v>0</v>
      </c>
      <c r="AO11" s="331">
        <f>'80-320'!AD115</f>
        <v>0</v>
      </c>
      <c r="AP11" s="331">
        <f>'80-320'!AE115</f>
        <v>0</v>
      </c>
    </row>
    <row r="12" spans="1:45" s="311" customFormat="1" ht="30">
      <c r="A12" s="326">
        <v>9</v>
      </c>
      <c r="B12" s="319" t="s">
        <v>381</v>
      </c>
      <c r="C12" s="138" t="s">
        <v>1185</v>
      </c>
      <c r="D12" s="318">
        <f>'80-321'!E32</f>
        <v>25</v>
      </c>
      <c r="E12" s="318">
        <f>'80-321'!J32</f>
        <v>23</v>
      </c>
      <c r="F12" s="318">
        <f>D12-E12</f>
        <v>2</v>
      </c>
      <c r="G12" s="318">
        <f>'80-321'!K32</f>
        <v>23</v>
      </c>
      <c r="H12" s="318">
        <f>E12-G12</f>
        <v>0</v>
      </c>
      <c r="I12" s="318">
        <f t="shared" si="2"/>
        <v>25</v>
      </c>
      <c r="J12" s="318">
        <f>'80-321'!M32</f>
        <v>23</v>
      </c>
      <c r="K12" s="318">
        <f>'80-321'!O32</f>
        <v>0</v>
      </c>
      <c r="L12" s="318">
        <f>'80-321'!P32</f>
        <v>0</v>
      </c>
      <c r="M12" s="318">
        <f t="shared" si="3"/>
        <v>0</v>
      </c>
      <c r="N12" s="318">
        <f>'80-321'!Q32</f>
        <v>8</v>
      </c>
      <c r="O12" s="318">
        <f>'80-321'!R32</f>
        <v>8</v>
      </c>
      <c r="P12" s="318">
        <f t="shared" si="4"/>
        <v>0</v>
      </c>
      <c r="Q12" s="318">
        <f>'80-321'!S32</f>
        <v>0</v>
      </c>
      <c r="R12" s="318">
        <f>'80-321'!T32</f>
        <v>0</v>
      </c>
      <c r="S12" s="318">
        <f t="shared" si="5"/>
        <v>0</v>
      </c>
      <c r="T12" s="318">
        <f>G12-J12</f>
        <v>0</v>
      </c>
      <c r="U12" s="318">
        <f>D12</f>
        <v>25</v>
      </c>
      <c r="V12" s="318">
        <f>'80-321'!V32</f>
        <v>23</v>
      </c>
      <c r="W12" s="318">
        <f t="shared" si="8"/>
        <v>0</v>
      </c>
      <c r="X12" s="319">
        <f t="shared" si="9"/>
        <v>25</v>
      </c>
      <c r="Y12" s="319">
        <f>'80-321'!X32</f>
        <v>0</v>
      </c>
      <c r="Z12" s="319">
        <f t="shared" si="10"/>
        <v>23</v>
      </c>
      <c r="AA12" s="319">
        <f t="shared" si="11"/>
        <v>25</v>
      </c>
      <c r="AB12" s="319">
        <f>'80-321'!AA32</f>
        <v>0</v>
      </c>
      <c r="AC12" s="319">
        <f t="shared" si="12"/>
        <v>23</v>
      </c>
      <c r="AD12" s="327"/>
      <c r="AE12" s="319"/>
      <c r="AF12" s="319"/>
      <c r="AG12" s="319"/>
      <c r="AH12" s="319"/>
      <c r="AI12" s="319"/>
      <c r="AJ12" s="319"/>
      <c r="AK12" s="319"/>
      <c r="AL12" s="319"/>
      <c r="AM12" s="328">
        <f>'80-321'!AB32</f>
        <v>0</v>
      </c>
      <c r="AN12" s="328">
        <f>'80-321'!AC32</f>
        <v>0</v>
      </c>
      <c r="AO12" s="328">
        <f>'80-321'!AD32</f>
        <v>0</v>
      </c>
      <c r="AP12" s="328">
        <f>'80-321'!AE32</f>
        <v>0</v>
      </c>
    </row>
    <row r="13" spans="1:45" s="311" customFormat="1">
      <c r="A13" s="333">
        <v>10</v>
      </c>
      <c r="B13" s="334"/>
      <c r="C13" s="147" t="s">
        <v>2231</v>
      </c>
      <c r="D13" s="334">
        <f>'SAFETY VALVE'!E23</f>
        <v>16</v>
      </c>
      <c r="E13" s="334">
        <f>'SAFETY VALVE'!J23</f>
        <v>12</v>
      </c>
      <c r="F13" s="334">
        <f>D13-E13</f>
        <v>4</v>
      </c>
      <c r="G13" s="334">
        <f>'SAFETY VALVE'!K23</f>
        <v>12</v>
      </c>
      <c r="H13" s="334">
        <f>E13-G13</f>
        <v>0</v>
      </c>
      <c r="I13" s="334">
        <f t="shared" ref="I13" si="15">D13</f>
        <v>16</v>
      </c>
      <c r="J13" s="334">
        <f>'SAFETY VALVE'!U23</f>
        <v>7</v>
      </c>
      <c r="K13" s="334">
        <f>'SAFETY VALVE'!O33</f>
        <v>0</v>
      </c>
      <c r="L13" s="334">
        <f>'SAFETY VALVE'!P33</f>
        <v>0</v>
      </c>
      <c r="M13" s="334">
        <f t="shared" ref="M13" si="16">K13-L13</f>
        <v>0</v>
      </c>
      <c r="N13" s="334">
        <f>'SAFETY VALVE'!Q33</f>
        <v>0</v>
      </c>
      <c r="O13" s="334">
        <f>'SAFETY VALVE'!R33</f>
        <v>0</v>
      </c>
      <c r="P13" s="334">
        <f t="shared" ref="P13" si="17">N13-O13</f>
        <v>0</v>
      </c>
      <c r="Q13" s="334">
        <f>'SAFETY VALVE'!S33</f>
        <v>0</v>
      </c>
      <c r="R13" s="334">
        <f>'SAFETY VALVE'!T33</f>
        <v>0</v>
      </c>
      <c r="S13" s="334">
        <f t="shared" ref="S13" si="18">Q13-R13</f>
        <v>0</v>
      </c>
      <c r="T13" s="334">
        <f>G13-J13</f>
        <v>5</v>
      </c>
      <c r="U13" s="334" t="s">
        <v>3458</v>
      </c>
      <c r="V13" s="334">
        <f>'SAFETY VALVE'!V33</f>
        <v>0</v>
      </c>
      <c r="W13" s="334">
        <f t="shared" ref="W13" si="19">G13-V13</f>
        <v>12</v>
      </c>
      <c r="X13" s="334">
        <f t="shared" ref="X13" si="20">D13</f>
        <v>16</v>
      </c>
      <c r="Y13" s="334">
        <f>'80-321'!X33</f>
        <v>0</v>
      </c>
      <c r="Z13" s="334">
        <f t="shared" ref="Z13" si="21">G13-Y13</f>
        <v>12</v>
      </c>
      <c r="AA13" s="334">
        <f t="shared" ref="AA13" si="22">D13</f>
        <v>16</v>
      </c>
      <c r="AB13" s="334">
        <f>'80-321'!AA33</f>
        <v>0</v>
      </c>
      <c r="AC13" s="334">
        <f t="shared" ref="AC13" si="23">G13-AB13</f>
        <v>12</v>
      </c>
      <c r="AD13" s="327"/>
      <c r="AE13" s="319"/>
      <c r="AF13" s="319"/>
      <c r="AG13" s="319"/>
      <c r="AH13" s="319"/>
      <c r="AI13" s="319"/>
      <c r="AJ13" s="319"/>
      <c r="AK13" s="319"/>
      <c r="AL13" s="319"/>
      <c r="AM13" s="328"/>
      <c r="AN13" s="328"/>
      <c r="AO13" s="328"/>
      <c r="AP13" s="328"/>
    </row>
    <row r="14" spans="1:45" s="311" customFormat="1" ht="75">
      <c r="A14" s="333">
        <v>11</v>
      </c>
      <c r="B14" s="319" t="s">
        <v>134</v>
      </c>
      <c r="C14" s="138" t="s">
        <v>2376</v>
      </c>
      <c r="D14" s="318">
        <f>'80-303'!E45</f>
        <v>13</v>
      </c>
      <c r="E14" s="318">
        <f>'80-303'!J45</f>
        <v>0</v>
      </c>
      <c r="F14" s="318">
        <f>D14-E14</f>
        <v>13</v>
      </c>
      <c r="G14" s="318">
        <f>'80-303'!K45</f>
        <v>0</v>
      </c>
      <c r="H14" s="318">
        <f>E14-G14</f>
        <v>0</v>
      </c>
      <c r="I14" s="318">
        <f>D14*10/100</f>
        <v>1.3</v>
      </c>
      <c r="J14" s="318">
        <f>'80-303'!M45</f>
        <v>0</v>
      </c>
      <c r="K14" s="318">
        <f>'80-303'!O45</f>
        <v>0</v>
      </c>
      <c r="L14" s="318">
        <f>'80-303'!P45</f>
        <v>0</v>
      </c>
      <c r="M14" s="318">
        <f t="shared" si="3"/>
        <v>0</v>
      </c>
      <c r="N14" s="318">
        <f>'SAFETY VALVE'!Q45</f>
        <v>0</v>
      </c>
      <c r="O14" s="318">
        <f>'80-303'!R45</f>
        <v>0</v>
      </c>
      <c r="P14" s="318">
        <f t="shared" si="4"/>
        <v>0</v>
      </c>
      <c r="Q14" s="318">
        <f>'80-303'!S45</f>
        <v>0</v>
      </c>
      <c r="R14" s="318">
        <f>'80-303'!T45</f>
        <v>0</v>
      </c>
      <c r="S14" s="318">
        <f t="shared" si="5"/>
        <v>0</v>
      </c>
      <c r="T14" s="318">
        <f>G14-J14</f>
        <v>0</v>
      </c>
      <c r="U14" s="318" t="s">
        <v>2220</v>
      </c>
      <c r="V14" s="318" t="s">
        <v>2220</v>
      </c>
      <c r="W14" s="318" t="s">
        <v>2220</v>
      </c>
      <c r="X14" s="318" t="s">
        <v>2220</v>
      </c>
      <c r="Y14" s="318" t="s">
        <v>2220</v>
      </c>
      <c r="Z14" s="318" t="s">
        <v>2220</v>
      </c>
      <c r="AA14" s="318" t="s">
        <v>2220</v>
      </c>
      <c r="AB14" s="318" t="s">
        <v>2220</v>
      </c>
      <c r="AC14" s="318" t="s">
        <v>2220</v>
      </c>
      <c r="AD14" s="327"/>
      <c r="AE14" s="319"/>
      <c r="AF14" s="319"/>
      <c r="AG14" s="319"/>
      <c r="AH14" s="319"/>
      <c r="AI14" s="319"/>
      <c r="AJ14" s="319"/>
      <c r="AK14" s="319"/>
      <c r="AL14" s="319"/>
      <c r="AM14" s="328"/>
      <c r="AN14" s="328"/>
      <c r="AO14" s="328"/>
      <c r="AP14" s="328"/>
    </row>
    <row r="15" spans="1:45" s="338" customFormat="1" ht="18" thickBot="1">
      <c r="A15" s="335" t="s">
        <v>10</v>
      </c>
      <c r="B15" s="336"/>
      <c r="C15" s="336"/>
      <c r="D15" s="337">
        <f>SUM(D4:D14)</f>
        <v>477</v>
      </c>
      <c r="E15" s="337">
        <f t="shared" ref="E15:AB15" si="24">SUM(E4:E14)</f>
        <v>421</v>
      </c>
      <c r="F15" s="337">
        <f t="shared" si="24"/>
        <v>56</v>
      </c>
      <c r="G15" s="337">
        <f t="shared" si="24"/>
        <v>421</v>
      </c>
      <c r="H15" s="337">
        <f t="shared" si="24"/>
        <v>0</v>
      </c>
      <c r="I15" s="337">
        <f t="shared" si="24"/>
        <v>465.3</v>
      </c>
      <c r="J15" s="337">
        <f t="shared" si="24"/>
        <v>390</v>
      </c>
      <c r="K15" s="337">
        <f t="shared" si="24"/>
        <v>1</v>
      </c>
      <c r="L15" s="337">
        <f t="shared" si="24"/>
        <v>1</v>
      </c>
      <c r="M15" s="337">
        <f t="shared" si="24"/>
        <v>0</v>
      </c>
      <c r="N15" s="337">
        <f t="shared" si="24"/>
        <v>22</v>
      </c>
      <c r="O15" s="337">
        <f t="shared" si="24"/>
        <v>19</v>
      </c>
      <c r="P15" s="337">
        <f t="shared" si="24"/>
        <v>3</v>
      </c>
      <c r="Q15" s="337">
        <f t="shared" si="24"/>
        <v>5</v>
      </c>
      <c r="R15" s="337">
        <f t="shared" si="24"/>
        <v>6</v>
      </c>
      <c r="S15" s="337">
        <f t="shared" si="24"/>
        <v>-1</v>
      </c>
      <c r="T15" s="337">
        <f t="shared" si="24"/>
        <v>31</v>
      </c>
      <c r="U15" s="337">
        <f t="shared" si="24"/>
        <v>448</v>
      </c>
      <c r="V15" s="337">
        <f t="shared" si="24"/>
        <v>382</v>
      </c>
      <c r="W15" s="337">
        <f t="shared" si="24"/>
        <v>39</v>
      </c>
      <c r="X15" s="337">
        <f t="shared" si="24"/>
        <v>464</v>
      </c>
      <c r="Y15" s="337">
        <f t="shared" si="24"/>
        <v>248</v>
      </c>
      <c r="Z15" s="337">
        <f t="shared" si="24"/>
        <v>173</v>
      </c>
      <c r="AA15" s="337">
        <f t="shared" si="24"/>
        <v>464</v>
      </c>
      <c r="AB15" s="337">
        <f t="shared" si="24"/>
        <v>245</v>
      </c>
      <c r="AC15" s="337">
        <f>SUM(AC4:AC14)</f>
        <v>176</v>
      </c>
      <c r="AD15" s="337">
        <f t="shared" ref="AD15:AP15" si="25">SUM(AD5:AD14)</f>
        <v>0</v>
      </c>
      <c r="AE15" s="337">
        <f t="shared" si="25"/>
        <v>0</v>
      </c>
      <c r="AF15" s="337">
        <f t="shared" si="25"/>
        <v>0</v>
      </c>
      <c r="AG15" s="337">
        <f t="shared" si="25"/>
        <v>0</v>
      </c>
      <c r="AH15" s="337">
        <f t="shared" si="25"/>
        <v>0</v>
      </c>
      <c r="AI15" s="337">
        <f t="shared" si="25"/>
        <v>0</v>
      </c>
      <c r="AJ15" s="337">
        <f t="shared" si="25"/>
        <v>0</v>
      </c>
      <c r="AK15" s="337">
        <f t="shared" si="25"/>
        <v>0</v>
      </c>
      <c r="AL15" s="337">
        <f t="shared" si="25"/>
        <v>0</v>
      </c>
      <c r="AM15" s="337">
        <f t="shared" si="25"/>
        <v>89</v>
      </c>
      <c r="AN15" s="337" t="e">
        <f t="shared" si="25"/>
        <v>#REF!</v>
      </c>
      <c r="AO15" s="337" t="e">
        <f t="shared" si="25"/>
        <v>#REF!</v>
      </c>
      <c r="AP15" s="337" t="e">
        <f t="shared" si="25"/>
        <v>#REF!</v>
      </c>
    </row>
    <row r="17" spans="3:9" ht="16" thickBot="1"/>
    <row r="18" spans="3:9" ht="16" thickBot="1">
      <c r="C18" s="341" t="s">
        <v>2381</v>
      </c>
      <c r="D18" s="342"/>
      <c r="E18" s="342"/>
      <c r="F18" s="342"/>
      <c r="G18" s="342"/>
      <c r="H18" s="342"/>
      <c r="I18" s="343"/>
    </row>
    <row r="19" spans="3:9">
      <c r="C19" s="344" t="s">
        <v>9</v>
      </c>
      <c r="D19" s="312" t="s">
        <v>1152</v>
      </c>
      <c r="E19" s="312"/>
      <c r="F19" s="345" t="s">
        <v>7</v>
      </c>
      <c r="G19" s="346" t="s">
        <v>2382</v>
      </c>
      <c r="H19" s="347" t="s">
        <v>3411</v>
      </c>
      <c r="I19" s="348"/>
    </row>
    <row r="20" spans="3:9">
      <c r="C20" s="349" t="s">
        <v>2377</v>
      </c>
      <c r="D20" s="350">
        <f>D8+D6+D7</f>
        <v>126</v>
      </c>
      <c r="E20" s="351"/>
      <c r="F20" s="352">
        <f>G8+G6+G7</f>
        <v>113</v>
      </c>
      <c r="G20" s="353">
        <f>D20-F20</f>
        <v>13</v>
      </c>
      <c r="H20" s="354">
        <f>F20-110</f>
        <v>3</v>
      </c>
      <c r="I20" s="355"/>
    </row>
    <row r="21" spans="3:9">
      <c r="C21" s="356" t="s">
        <v>2378</v>
      </c>
      <c r="D21" s="357">
        <f>D9</f>
        <v>91</v>
      </c>
      <c r="E21" s="358"/>
      <c r="F21" s="359">
        <f>G9</f>
        <v>82</v>
      </c>
      <c r="G21" s="360">
        <f>D21-F21</f>
        <v>9</v>
      </c>
      <c r="H21" s="357">
        <f>F21-80</f>
        <v>2</v>
      </c>
      <c r="I21" s="361"/>
    </row>
    <row r="22" spans="3:9">
      <c r="C22" s="362" t="s">
        <v>2379</v>
      </c>
      <c r="D22" s="363">
        <f>D10</f>
        <v>58</v>
      </c>
      <c r="E22" s="364"/>
      <c r="F22" s="365">
        <f>G10</f>
        <v>58</v>
      </c>
      <c r="G22" s="366">
        <f>D22-F22</f>
        <v>0</v>
      </c>
      <c r="H22" s="363">
        <f>F22-50</f>
        <v>8</v>
      </c>
      <c r="I22" s="367"/>
    </row>
    <row r="23" spans="3:9" ht="16" thickBot="1">
      <c r="C23" s="368" t="s">
        <v>2380</v>
      </c>
      <c r="D23" s="369">
        <f>D8</f>
        <v>34</v>
      </c>
      <c r="E23" s="370"/>
      <c r="F23" s="371">
        <f>G8</f>
        <v>30</v>
      </c>
      <c r="G23" s="372">
        <f>D23-F23</f>
        <v>4</v>
      </c>
      <c r="H23" s="369">
        <f>F23-28</f>
        <v>2</v>
      </c>
      <c r="I23" s="373"/>
    </row>
    <row r="24" spans="3:9" ht="16" thickBot="1">
      <c r="C24" s="374" t="s">
        <v>10</v>
      </c>
      <c r="D24" s="375">
        <f>D20+D21+D22+D23</f>
        <v>309</v>
      </c>
      <c r="E24" s="376"/>
      <c r="F24" s="377">
        <f>F20+F21+F22+F23</f>
        <v>283</v>
      </c>
      <c r="G24" s="378">
        <f>G20+G21+G22+G23</f>
        <v>26</v>
      </c>
      <c r="H24" s="375">
        <f>H20+H21+H22+H23</f>
        <v>15</v>
      </c>
      <c r="I24" s="379"/>
    </row>
    <row r="25" spans="3:9">
      <c r="G25" s="380"/>
      <c r="H25" s="380"/>
      <c r="I25" s="380"/>
    </row>
    <row r="70" spans="10:10">
      <c r="J70" s="381" t="s">
        <v>2054</v>
      </c>
    </row>
    <row r="76" spans="10:10">
      <c r="J76" s="340" t="s">
        <v>2025</v>
      </c>
    </row>
  </sheetData>
  <mergeCells count="30">
    <mergeCell ref="AM1:AP1"/>
    <mergeCell ref="AM2:AM3"/>
    <mergeCell ref="AN2:AP2"/>
    <mergeCell ref="AD2:AE2"/>
    <mergeCell ref="AF2:AH2"/>
    <mergeCell ref="AI2:AK2"/>
    <mergeCell ref="H24:I24"/>
    <mergeCell ref="C18:I18"/>
    <mergeCell ref="H19:I19"/>
    <mergeCell ref="H20:I20"/>
    <mergeCell ref="H21:I21"/>
    <mergeCell ref="H22:I22"/>
    <mergeCell ref="D23:E23"/>
    <mergeCell ref="D24:E24"/>
    <mergeCell ref="D20:E20"/>
    <mergeCell ref="D19:E19"/>
    <mergeCell ref="D21:E21"/>
    <mergeCell ref="D22:E22"/>
    <mergeCell ref="A1:AC1"/>
    <mergeCell ref="AA2:AC2"/>
    <mergeCell ref="D2:F2"/>
    <mergeCell ref="H23:I23"/>
    <mergeCell ref="A15:C15"/>
    <mergeCell ref="U2:W2"/>
    <mergeCell ref="X2:Z2"/>
    <mergeCell ref="G2:H2"/>
    <mergeCell ref="I2:T2"/>
    <mergeCell ref="C2:C3"/>
    <mergeCell ref="B2:B3"/>
    <mergeCell ref="A2:A3"/>
  </mergeCells>
  <printOptions horizontalCentered="1"/>
  <pageMargins left="0.39370078740157483" right="0.39370078740157483" top="0.39370078740157483" bottom="0.39370078740157483" header="0" footer="0"/>
  <pageSetup paperSize="9" scale="64" orientation="landscape" r:id="rId1"/>
  <headerFooter>
    <oddHeader>Page 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AF57"/>
  <sheetViews>
    <sheetView workbookViewId="0">
      <pane xSplit="5" ySplit="6" topLeftCell="L7" activePane="bottomRight" state="frozen"/>
      <selection activeCell="K14" sqref="K14"/>
      <selection pane="topRight" activeCell="K14" sqref="K14"/>
      <selection pane="bottomLeft" activeCell="K14" sqref="K14"/>
      <selection pane="bottomRight" activeCell="W22" sqref="W22"/>
    </sheetView>
  </sheetViews>
  <sheetFormatPr defaultColWidth="9.1796875" defaultRowHeight="14.5"/>
  <cols>
    <col min="1" max="1" width="6.1796875" style="18" customWidth="1"/>
    <col min="2" max="2" width="10.81640625" style="18" customWidth="1"/>
    <col min="3" max="3" width="10.7265625" style="18" customWidth="1"/>
    <col min="4" max="4" width="36.81640625" style="18" customWidth="1"/>
    <col min="5" max="5" width="16" style="18" customWidth="1"/>
    <col min="6" max="6" width="14.26953125" style="18" customWidth="1"/>
    <col min="7" max="7" width="10" style="18" customWidth="1"/>
    <col min="8" max="8" width="14.81640625" style="18" customWidth="1"/>
    <col min="9" max="9" width="12.453125" style="18" customWidth="1"/>
    <col min="10" max="10" width="15.7265625" style="18" customWidth="1"/>
    <col min="11" max="11" width="14.26953125" style="18" customWidth="1"/>
    <col min="12" max="12" width="14.81640625" style="18" customWidth="1"/>
    <col min="13" max="13" width="13.54296875" style="18" customWidth="1"/>
    <col min="14" max="14" width="14.81640625" style="18" customWidth="1"/>
    <col min="15" max="15" width="10.81640625" style="18" customWidth="1"/>
    <col min="16" max="16" width="11.7265625" style="18" customWidth="1"/>
    <col min="17" max="17" width="8.453125" style="18" customWidth="1"/>
    <col min="18" max="18" width="13.7265625" style="18" customWidth="1"/>
    <col min="19" max="19" width="8.1796875" style="18" customWidth="1"/>
    <col min="20" max="20" width="10.26953125" style="18" customWidth="1"/>
    <col min="21" max="21" width="8.81640625" style="18" customWidth="1"/>
    <col min="22" max="22" width="10.26953125" style="18" customWidth="1"/>
    <col min="23" max="23" width="11.1796875" style="18" bestFit="1" customWidth="1"/>
    <col min="24" max="24" width="9.7265625" style="18" customWidth="1"/>
    <col min="25" max="25" width="10.54296875" style="18" customWidth="1"/>
    <col min="26" max="26" width="11.26953125" style="18" customWidth="1"/>
    <col min="27" max="28" width="10.54296875" style="18" customWidth="1"/>
    <col min="29" max="31" width="9.1796875" style="18" customWidth="1"/>
    <col min="32" max="32" width="14.7265625" style="18" customWidth="1"/>
    <col min="33" max="16384" width="9.1796875" style="18"/>
  </cols>
  <sheetData>
    <row r="1" spans="1:32" s="33" customFormat="1" ht="21" customHeight="1">
      <c r="A1" s="166" t="s">
        <v>3000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</row>
    <row r="2" spans="1:32" s="33" customFormat="1" ht="21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</row>
    <row r="3" spans="1:32" hidden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</row>
    <row r="4" spans="1:32" s="4" customFormat="1" ht="40.5" customHeight="1">
      <c r="A4" s="167" t="s">
        <v>33</v>
      </c>
      <c r="B4" s="168"/>
      <c r="C4" s="168"/>
      <c r="D4" s="169"/>
      <c r="E4" s="167" t="s">
        <v>32</v>
      </c>
      <c r="F4" s="168"/>
      <c r="G4" s="168"/>
      <c r="H4" s="168"/>
      <c r="I4" s="168"/>
      <c r="J4" s="168"/>
      <c r="K4" s="168"/>
      <c r="L4" s="169"/>
      <c r="M4" s="167" t="s">
        <v>31</v>
      </c>
      <c r="N4" s="168"/>
      <c r="O4" s="168"/>
      <c r="P4" s="168"/>
      <c r="Q4" s="168"/>
      <c r="R4" s="168"/>
      <c r="S4" s="168"/>
      <c r="T4" s="168"/>
      <c r="U4" s="169"/>
      <c r="V4" s="167" t="s">
        <v>30</v>
      </c>
      <c r="W4" s="169"/>
      <c r="X4" s="167" t="s">
        <v>29</v>
      </c>
      <c r="Y4" s="169"/>
      <c r="Z4" s="170" t="s">
        <v>28</v>
      </c>
      <c r="AA4" s="171"/>
      <c r="AB4" s="172" t="s">
        <v>1437</v>
      </c>
      <c r="AC4" s="172"/>
      <c r="AD4" s="172"/>
      <c r="AE4" s="172"/>
      <c r="AF4" s="173" t="s">
        <v>27</v>
      </c>
    </row>
    <row r="5" spans="1:32" s="74" customFormat="1" ht="27" customHeight="1">
      <c r="A5" s="174" t="s">
        <v>1822</v>
      </c>
      <c r="B5" s="174" t="s">
        <v>35</v>
      </c>
      <c r="C5" s="174" t="s">
        <v>26</v>
      </c>
      <c r="D5" s="174" t="s">
        <v>9</v>
      </c>
      <c r="E5" s="175" t="s">
        <v>1823</v>
      </c>
      <c r="F5" s="174" t="s">
        <v>25</v>
      </c>
      <c r="G5" s="174" t="s">
        <v>24</v>
      </c>
      <c r="H5" s="174" t="s">
        <v>23</v>
      </c>
      <c r="I5" s="174" t="s">
        <v>22</v>
      </c>
      <c r="J5" s="189" t="s">
        <v>21</v>
      </c>
      <c r="K5" s="174" t="s">
        <v>19</v>
      </c>
      <c r="L5" s="174" t="s">
        <v>20</v>
      </c>
      <c r="M5" s="174" t="s">
        <v>1824</v>
      </c>
      <c r="N5" s="174" t="s">
        <v>1438</v>
      </c>
      <c r="O5" s="187" t="s">
        <v>1194</v>
      </c>
      <c r="P5" s="188"/>
      <c r="Q5" s="175" t="s">
        <v>1193</v>
      </c>
      <c r="R5" s="175"/>
      <c r="S5" s="175" t="s">
        <v>1439</v>
      </c>
      <c r="T5" s="175"/>
      <c r="U5" s="175" t="s">
        <v>1195</v>
      </c>
      <c r="V5" s="175" t="s">
        <v>1825</v>
      </c>
      <c r="W5" s="175" t="s">
        <v>13</v>
      </c>
      <c r="X5" s="175" t="s">
        <v>1826</v>
      </c>
      <c r="Y5" s="178" t="s">
        <v>12</v>
      </c>
      <c r="Z5" s="180" t="s">
        <v>1827</v>
      </c>
      <c r="AA5" s="182" t="s">
        <v>11</v>
      </c>
      <c r="AB5" s="177" t="s">
        <v>1132</v>
      </c>
      <c r="AC5" s="177" t="s">
        <v>1133</v>
      </c>
      <c r="AD5" s="177"/>
      <c r="AE5" s="177"/>
      <c r="AF5" s="173"/>
    </row>
    <row r="6" spans="1:32" s="74" customFormat="1" ht="51.75" customHeight="1">
      <c r="A6" s="174"/>
      <c r="B6" s="174"/>
      <c r="C6" s="174"/>
      <c r="D6" s="174"/>
      <c r="E6" s="176"/>
      <c r="F6" s="174"/>
      <c r="G6" s="174"/>
      <c r="H6" s="174"/>
      <c r="I6" s="174"/>
      <c r="J6" s="190"/>
      <c r="K6" s="174"/>
      <c r="L6" s="174"/>
      <c r="M6" s="174"/>
      <c r="N6" s="174"/>
      <c r="O6" s="76" t="s">
        <v>18</v>
      </c>
      <c r="P6" s="75" t="s">
        <v>1192</v>
      </c>
      <c r="Q6" s="176" t="s">
        <v>1828</v>
      </c>
      <c r="R6" s="176" t="s">
        <v>1192</v>
      </c>
      <c r="S6" s="176" t="s">
        <v>1829</v>
      </c>
      <c r="T6" s="176" t="s">
        <v>1192</v>
      </c>
      <c r="U6" s="176"/>
      <c r="V6" s="176"/>
      <c r="W6" s="176"/>
      <c r="X6" s="176"/>
      <c r="Y6" s="179"/>
      <c r="Z6" s="181"/>
      <c r="AA6" s="183"/>
      <c r="AB6" s="177"/>
      <c r="AC6" s="115" t="s">
        <v>1819</v>
      </c>
      <c r="AD6" s="115" t="s">
        <v>1820</v>
      </c>
      <c r="AE6" s="115" t="s">
        <v>1821</v>
      </c>
      <c r="AF6" s="173"/>
    </row>
    <row r="7" spans="1:32" ht="29">
      <c r="A7" s="17">
        <v>1</v>
      </c>
      <c r="B7" s="21" t="s">
        <v>381</v>
      </c>
      <c r="C7" s="9">
        <v>19652</v>
      </c>
      <c r="D7" s="10" t="s">
        <v>378</v>
      </c>
      <c r="E7" s="11" t="s">
        <v>1248</v>
      </c>
      <c r="F7" s="17"/>
      <c r="G7" s="11" t="s">
        <v>34</v>
      </c>
      <c r="H7" s="11" t="s">
        <v>376</v>
      </c>
      <c r="I7" s="11" t="s">
        <v>377</v>
      </c>
      <c r="J7" s="19"/>
      <c r="K7" s="17"/>
      <c r="L7" s="150"/>
      <c r="M7" s="17"/>
      <c r="N7" s="19"/>
      <c r="O7" s="17"/>
      <c r="P7" s="17"/>
      <c r="Q7" s="17"/>
      <c r="R7" s="17"/>
      <c r="S7" s="17"/>
      <c r="T7" s="17"/>
      <c r="U7" s="17"/>
      <c r="V7" s="17"/>
      <c r="W7" s="19"/>
      <c r="X7" s="17"/>
      <c r="Y7" s="19"/>
      <c r="Z7" s="17"/>
      <c r="AA7" s="19"/>
      <c r="AB7" s="17"/>
      <c r="AC7" s="17"/>
      <c r="AD7" s="17"/>
      <c r="AE7" s="17"/>
      <c r="AF7" s="17"/>
    </row>
    <row r="8" spans="1:32" ht="29">
      <c r="A8" s="17">
        <v>2</v>
      </c>
      <c r="B8" s="21" t="s">
        <v>381</v>
      </c>
      <c r="C8" s="9">
        <v>19652</v>
      </c>
      <c r="D8" s="10" t="s">
        <v>378</v>
      </c>
      <c r="E8" s="11" t="s">
        <v>1249</v>
      </c>
      <c r="F8" s="11" t="s">
        <v>1318</v>
      </c>
      <c r="G8" s="11" t="s">
        <v>34</v>
      </c>
      <c r="H8" s="11" t="s">
        <v>376</v>
      </c>
      <c r="I8" s="11" t="s">
        <v>377</v>
      </c>
      <c r="J8" s="95" t="s">
        <v>1865</v>
      </c>
      <c r="K8" s="11" t="s">
        <v>1865</v>
      </c>
      <c r="L8" s="150" t="s">
        <v>1491</v>
      </c>
      <c r="M8" s="11" t="s">
        <v>1492</v>
      </c>
      <c r="N8" s="19" t="s">
        <v>2060</v>
      </c>
      <c r="O8" s="17"/>
      <c r="P8" s="17"/>
      <c r="Q8" s="11"/>
      <c r="R8" s="11"/>
      <c r="S8" s="17"/>
      <c r="T8" s="17"/>
      <c r="U8" s="11" t="s">
        <v>351</v>
      </c>
      <c r="V8" s="95" t="s">
        <v>3355</v>
      </c>
      <c r="W8" s="19" t="s">
        <v>3316</v>
      </c>
      <c r="X8" s="17"/>
      <c r="Y8" s="19"/>
      <c r="Z8" s="17"/>
      <c r="AA8" s="19"/>
      <c r="AB8" s="17"/>
      <c r="AC8" s="17"/>
      <c r="AD8" s="17"/>
      <c r="AE8" s="17"/>
      <c r="AF8" s="17"/>
    </row>
    <row r="9" spans="1:32" ht="29">
      <c r="A9" s="17">
        <v>3</v>
      </c>
      <c r="B9" s="21" t="s">
        <v>381</v>
      </c>
      <c r="C9" s="9">
        <v>19652</v>
      </c>
      <c r="D9" s="14" t="s">
        <v>378</v>
      </c>
      <c r="E9" s="15" t="s">
        <v>1250</v>
      </c>
      <c r="F9" s="11" t="s">
        <v>1311</v>
      </c>
      <c r="G9" s="11" t="s">
        <v>34</v>
      </c>
      <c r="H9" s="11" t="s">
        <v>376</v>
      </c>
      <c r="I9" s="11" t="s">
        <v>377</v>
      </c>
      <c r="J9" s="110" t="s">
        <v>2985</v>
      </c>
      <c r="K9" s="124" t="s">
        <v>2985</v>
      </c>
      <c r="L9" s="150" t="s">
        <v>1491</v>
      </c>
      <c r="M9" s="11" t="s">
        <v>1493</v>
      </c>
      <c r="N9" s="19" t="s">
        <v>2061</v>
      </c>
      <c r="O9" s="17"/>
      <c r="P9" s="17"/>
      <c r="Q9" s="11" t="s">
        <v>1331</v>
      </c>
      <c r="R9" s="100" t="s">
        <v>2990</v>
      </c>
      <c r="S9" s="17"/>
      <c r="T9" s="17"/>
      <c r="U9" s="11" t="s">
        <v>351</v>
      </c>
      <c r="V9" s="95" t="s">
        <v>3351</v>
      </c>
      <c r="W9" s="19" t="s">
        <v>3352</v>
      </c>
      <c r="X9" s="17"/>
      <c r="Y9" s="19"/>
      <c r="Z9" s="17"/>
      <c r="AA9" s="19"/>
      <c r="AB9" s="17"/>
      <c r="AC9" s="17"/>
      <c r="AD9" s="17"/>
      <c r="AE9" s="17"/>
      <c r="AF9" s="17"/>
    </row>
    <row r="10" spans="1:32" ht="29">
      <c r="A10" s="17">
        <v>4</v>
      </c>
      <c r="B10" s="21" t="s">
        <v>381</v>
      </c>
      <c r="C10" s="9">
        <v>19652</v>
      </c>
      <c r="D10" s="14" t="s">
        <v>378</v>
      </c>
      <c r="E10" s="15" t="s">
        <v>1251</v>
      </c>
      <c r="F10" s="11" t="s">
        <v>1303</v>
      </c>
      <c r="G10" s="11" t="s">
        <v>34</v>
      </c>
      <c r="H10" s="11" t="s">
        <v>376</v>
      </c>
      <c r="I10" s="11" t="s">
        <v>377</v>
      </c>
      <c r="J10" s="110" t="s">
        <v>3123</v>
      </c>
      <c r="K10" s="19" t="s">
        <v>2984</v>
      </c>
      <c r="L10" s="150" t="s">
        <v>1219</v>
      </c>
      <c r="M10" s="11" t="s">
        <v>1493</v>
      </c>
      <c r="N10" s="19" t="s">
        <v>2061</v>
      </c>
      <c r="O10" s="17"/>
      <c r="P10" s="17"/>
      <c r="Q10" s="11" t="s">
        <v>1213</v>
      </c>
      <c r="R10" s="100" t="s">
        <v>2990</v>
      </c>
      <c r="S10" s="17"/>
      <c r="T10" s="17"/>
      <c r="U10" s="11" t="s">
        <v>351</v>
      </c>
      <c r="V10" s="95" t="s">
        <v>3354</v>
      </c>
      <c r="W10" s="19" t="s">
        <v>3352</v>
      </c>
      <c r="X10" s="17"/>
      <c r="Y10" s="19"/>
      <c r="Z10" s="17"/>
      <c r="AA10" s="19"/>
      <c r="AB10" s="17"/>
      <c r="AC10" s="17"/>
      <c r="AD10" s="17"/>
      <c r="AE10" s="17"/>
      <c r="AF10" s="17"/>
    </row>
    <row r="11" spans="1:32" ht="29">
      <c r="A11" s="17">
        <v>5</v>
      </c>
      <c r="B11" s="21" t="s">
        <v>381</v>
      </c>
      <c r="C11" s="9">
        <v>19652</v>
      </c>
      <c r="D11" s="10" t="s">
        <v>378</v>
      </c>
      <c r="E11" s="11" t="s">
        <v>1252</v>
      </c>
      <c r="F11" s="11" t="s">
        <v>1319</v>
      </c>
      <c r="G11" s="11" t="s">
        <v>34</v>
      </c>
      <c r="H11" s="11" t="s">
        <v>376</v>
      </c>
      <c r="I11" s="11" t="s">
        <v>377</v>
      </c>
      <c r="J11" s="110" t="s">
        <v>1866</v>
      </c>
      <c r="K11" s="19" t="s">
        <v>1866</v>
      </c>
      <c r="L11" s="150" t="s">
        <v>1339</v>
      </c>
      <c r="M11" s="11" t="s">
        <v>1494</v>
      </c>
      <c r="N11" s="19" t="s">
        <v>1867</v>
      </c>
      <c r="O11" s="17"/>
      <c r="P11" s="11"/>
      <c r="Q11" s="11"/>
      <c r="R11" s="17"/>
      <c r="S11" s="17"/>
      <c r="T11" s="17"/>
      <c r="U11" s="11" t="s">
        <v>351</v>
      </c>
      <c r="V11" s="95" t="s">
        <v>2149</v>
      </c>
      <c r="W11" s="19" t="s">
        <v>2148</v>
      </c>
      <c r="X11" s="17"/>
      <c r="Y11" s="19"/>
      <c r="Z11" s="17"/>
      <c r="AA11" s="19"/>
      <c r="AB11" s="17"/>
      <c r="AC11" s="17"/>
      <c r="AD11" s="17"/>
      <c r="AE11" s="17"/>
      <c r="AF11" s="17"/>
    </row>
    <row r="12" spans="1:32" ht="29">
      <c r="A12" s="17">
        <v>6</v>
      </c>
      <c r="B12" s="21" t="s">
        <v>381</v>
      </c>
      <c r="C12" s="9">
        <v>19652</v>
      </c>
      <c r="D12" s="14" t="s">
        <v>378</v>
      </c>
      <c r="E12" s="15" t="s">
        <v>1253</v>
      </c>
      <c r="F12" s="11" t="s">
        <v>1310</v>
      </c>
      <c r="G12" s="11" t="s">
        <v>34</v>
      </c>
      <c r="H12" s="11" t="s">
        <v>376</v>
      </c>
      <c r="I12" s="11" t="s">
        <v>377</v>
      </c>
      <c r="J12" s="110" t="s">
        <v>1868</v>
      </c>
      <c r="K12" s="19" t="s">
        <v>1868</v>
      </c>
      <c r="L12" s="150" t="s">
        <v>1273</v>
      </c>
      <c r="M12" s="11" t="s">
        <v>1493</v>
      </c>
      <c r="N12" s="19" t="s">
        <v>2061</v>
      </c>
      <c r="O12" s="17"/>
      <c r="P12" s="17"/>
      <c r="Q12" s="11" t="s">
        <v>1196</v>
      </c>
      <c r="R12" s="100" t="s">
        <v>2969</v>
      </c>
      <c r="S12" s="17"/>
      <c r="T12" s="17"/>
      <c r="U12" s="11" t="s">
        <v>351</v>
      </c>
      <c r="V12" s="95" t="s">
        <v>2147</v>
      </c>
      <c r="W12" s="19" t="s">
        <v>2148</v>
      </c>
      <c r="X12" s="17"/>
      <c r="Y12" s="19"/>
      <c r="Z12" s="17"/>
      <c r="AA12" s="19"/>
      <c r="AB12" s="17"/>
      <c r="AC12" s="17"/>
      <c r="AD12" s="17"/>
      <c r="AE12" s="17"/>
      <c r="AF12" s="17"/>
    </row>
    <row r="13" spans="1:32" ht="29">
      <c r="A13" s="17">
        <v>7</v>
      </c>
      <c r="B13" s="21" t="s">
        <v>381</v>
      </c>
      <c r="C13" s="9">
        <v>19652</v>
      </c>
      <c r="D13" s="10" t="s">
        <v>378</v>
      </c>
      <c r="E13" s="11" t="s">
        <v>1254</v>
      </c>
      <c r="F13" s="11" t="s">
        <v>1427</v>
      </c>
      <c r="G13" s="11" t="s">
        <v>34</v>
      </c>
      <c r="H13" s="11" t="s">
        <v>376</v>
      </c>
      <c r="I13" s="11" t="s">
        <v>377</v>
      </c>
      <c r="J13" s="110" t="s">
        <v>1869</v>
      </c>
      <c r="K13" s="11" t="s">
        <v>1869</v>
      </c>
      <c r="L13" s="150" t="s">
        <v>1339</v>
      </c>
      <c r="M13" s="11" t="s">
        <v>2992</v>
      </c>
      <c r="N13" s="19" t="s">
        <v>2987</v>
      </c>
      <c r="O13" s="17"/>
      <c r="P13" s="17"/>
      <c r="Q13" s="17"/>
      <c r="R13" s="17"/>
      <c r="S13" s="17"/>
      <c r="T13" s="17"/>
      <c r="U13" s="11" t="s">
        <v>351</v>
      </c>
      <c r="V13" s="95" t="s">
        <v>3467</v>
      </c>
      <c r="W13" s="19" t="s">
        <v>3468</v>
      </c>
      <c r="X13" s="17"/>
      <c r="Y13" s="19"/>
      <c r="Z13" s="17"/>
      <c r="AA13" s="19"/>
      <c r="AB13" s="17"/>
      <c r="AC13" s="17"/>
      <c r="AD13" s="17"/>
      <c r="AE13" s="17"/>
      <c r="AF13" s="17"/>
    </row>
    <row r="14" spans="1:32" ht="29">
      <c r="A14" s="17">
        <v>8</v>
      </c>
      <c r="B14" s="21" t="s">
        <v>381</v>
      </c>
      <c r="C14" s="9">
        <v>19652</v>
      </c>
      <c r="D14" s="10" t="s">
        <v>378</v>
      </c>
      <c r="E14" s="11" t="s">
        <v>1255</v>
      </c>
      <c r="F14" s="38" t="s">
        <v>1323</v>
      </c>
      <c r="G14" s="11" t="s">
        <v>34</v>
      </c>
      <c r="H14" s="11" t="s">
        <v>376</v>
      </c>
      <c r="I14" s="11" t="s">
        <v>377</v>
      </c>
      <c r="J14" s="110" t="s">
        <v>2260</v>
      </c>
      <c r="K14" s="19" t="s">
        <v>2983</v>
      </c>
      <c r="L14" s="150" t="s">
        <v>1495</v>
      </c>
      <c r="M14" s="100" t="s">
        <v>2970</v>
      </c>
      <c r="N14" s="19" t="s">
        <v>2971</v>
      </c>
      <c r="O14" s="17"/>
      <c r="P14" s="17"/>
      <c r="Q14" s="17"/>
      <c r="R14" s="17"/>
      <c r="S14" s="17"/>
      <c r="T14" s="17"/>
      <c r="U14" s="11" t="s">
        <v>351</v>
      </c>
      <c r="V14" s="95" t="s">
        <v>3104</v>
      </c>
      <c r="W14" s="19" t="s">
        <v>3008</v>
      </c>
      <c r="X14" s="17"/>
      <c r="Y14" s="19"/>
      <c r="Z14" s="17"/>
      <c r="AA14" s="19"/>
      <c r="AB14" s="17"/>
      <c r="AC14" s="17"/>
      <c r="AD14" s="17"/>
      <c r="AE14" s="17"/>
      <c r="AF14" s="17"/>
    </row>
    <row r="15" spans="1:32" ht="29">
      <c r="A15" s="17">
        <v>9</v>
      </c>
      <c r="B15" s="21" t="s">
        <v>381</v>
      </c>
      <c r="C15" s="9">
        <v>19652</v>
      </c>
      <c r="D15" s="10" t="s">
        <v>378</v>
      </c>
      <c r="E15" s="11" t="s">
        <v>1256</v>
      </c>
      <c r="F15" s="11" t="s">
        <v>1324</v>
      </c>
      <c r="G15" s="11" t="s">
        <v>34</v>
      </c>
      <c r="H15" s="11" t="s">
        <v>376</v>
      </c>
      <c r="I15" s="11" t="s">
        <v>377</v>
      </c>
      <c r="J15" s="110" t="s">
        <v>2060</v>
      </c>
      <c r="K15" s="11" t="s">
        <v>1830</v>
      </c>
      <c r="L15" s="150" t="s">
        <v>1496</v>
      </c>
      <c r="M15" s="11" t="s">
        <v>3314</v>
      </c>
      <c r="N15" s="19" t="s">
        <v>3281</v>
      </c>
      <c r="O15" s="17"/>
      <c r="P15" s="17"/>
      <c r="Q15" s="17"/>
      <c r="R15" s="17"/>
      <c r="S15" s="17"/>
      <c r="T15" s="17"/>
      <c r="U15" s="11" t="s">
        <v>351</v>
      </c>
      <c r="V15" s="95" t="s">
        <v>3587</v>
      </c>
      <c r="W15" s="19" t="s">
        <v>3265</v>
      </c>
      <c r="X15" s="17"/>
      <c r="Y15" s="19"/>
      <c r="Z15" s="17"/>
      <c r="AA15" s="19"/>
      <c r="AB15" s="17"/>
      <c r="AC15" s="17"/>
      <c r="AD15" s="17"/>
      <c r="AE15" s="17"/>
      <c r="AF15" s="17"/>
    </row>
    <row r="16" spans="1:32" ht="29">
      <c r="A16" s="17">
        <v>10</v>
      </c>
      <c r="B16" s="21" t="s">
        <v>381</v>
      </c>
      <c r="C16" s="9">
        <v>19652</v>
      </c>
      <c r="D16" s="14" t="s">
        <v>378</v>
      </c>
      <c r="E16" s="15" t="s">
        <v>1257</v>
      </c>
      <c r="F16" s="11" t="s">
        <v>1304</v>
      </c>
      <c r="G16" s="11" t="s">
        <v>34</v>
      </c>
      <c r="H16" s="11" t="s">
        <v>376</v>
      </c>
      <c r="I16" s="11" t="s">
        <v>377</v>
      </c>
      <c r="J16" s="110" t="s">
        <v>2062</v>
      </c>
      <c r="K16" s="19" t="s">
        <v>2982</v>
      </c>
      <c r="L16" s="150" t="s">
        <v>1219</v>
      </c>
      <c r="M16" s="11" t="s">
        <v>1493</v>
      </c>
      <c r="N16" s="19" t="s">
        <v>2061</v>
      </c>
      <c r="O16" s="17"/>
      <c r="P16" s="17"/>
      <c r="Q16" s="11" t="s">
        <v>1330</v>
      </c>
      <c r="R16" s="100" t="s">
        <v>2990</v>
      </c>
      <c r="S16" s="17"/>
      <c r="T16" s="17"/>
      <c r="U16" s="11" t="s">
        <v>351</v>
      </c>
      <c r="V16" s="95" t="s">
        <v>3588</v>
      </c>
      <c r="W16" s="19" t="s">
        <v>3265</v>
      </c>
      <c r="X16" s="17"/>
      <c r="Y16" s="19"/>
      <c r="Z16" s="17"/>
      <c r="AA16" s="19"/>
      <c r="AB16" s="17"/>
      <c r="AC16" s="17"/>
      <c r="AD16" s="17"/>
      <c r="AE16" s="17"/>
      <c r="AF16" s="17"/>
    </row>
    <row r="17" spans="1:32" ht="29">
      <c r="A17" s="17">
        <v>11</v>
      </c>
      <c r="B17" s="21" t="s">
        <v>381</v>
      </c>
      <c r="C17" s="9">
        <v>19652</v>
      </c>
      <c r="D17" s="10" t="s">
        <v>378</v>
      </c>
      <c r="E17" s="11" t="s">
        <v>1258</v>
      </c>
      <c r="F17" s="11" t="s">
        <v>1387</v>
      </c>
      <c r="G17" s="11" t="s">
        <v>34</v>
      </c>
      <c r="H17" s="11" t="s">
        <v>376</v>
      </c>
      <c r="I17" s="11" t="s">
        <v>377</v>
      </c>
      <c r="J17" s="110" t="s">
        <v>2300</v>
      </c>
      <c r="K17" s="19" t="s">
        <v>2981</v>
      </c>
      <c r="L17" s="150" t="s">
        <v>1497</v>
      </c>
      <c r="M17" s="11" t="s">
        <v>3260</v>
      </c>
      <c r="N17" s="19" t="s">
        <v>3257</v>
      </c>
      <c r="O17" s="17"/>
      <c r="P17" s="17"/>
      <c r="Q17" s="17"/>
      <c r="R17" s="17"/>
      <c r="S17" s="17"/>
      <c r="T17" s="11"/>
      <c r="U17" s="11" t="s">
        <v>351</v>
      </c>
      <c r="V17" s="95" t="s">
        <v>2150</v>
      </c>
      <c r="W17" s="19" t="s">
        <v>2151</v>
      </c>
      <c r="X17" s="17"/>
      <c r="Y17" s="19"/>
      <c r="Z17" s="17"/>
      <c r="AA17" s="19"/>
      <c r="AB17" s="11"/>
      <c r="AC17" s="17"/>
      <c r="AD17" s="17"/>
      <c r="AE17" s="17"/>
      <c r="AF17" s="17"/>
    </row>
    <row r="18" spans="1:32" ht="29">
      <c r="A18" s="17">
        <v>12</v>
      </c>
      <c r="B18" s="21" t="s">
        <v>381</v>
      </c>
      <c r="C18" s="9">
        <v>19652</v>
      </c>
      <c r="D18" s="10" t="s">
        <v>378</v>
      </c>
      <c r="E18" s="11" t="s">
        <v>1259</v>
      </c>
      <c r="F18" s="17"/>
      <c r="G18" s="11" t="s">
        <v>34</v>
      </c>
      <c r="H18" s="11" t="s">
        <v>376</v>
      </c>
      <c r="I18" s="11" t="s">
        <v>377</v>
      </c>
      <c r="J18" s="19"/>
      <c r="K18" s="17"/>
      <c r="L18" s="150"/>
      <c r="M18" s="17"/>
      <c r="N18" s="19"/>
      <c r="O18" s="17"/>
      <c r="P18" s="17"/>
      <c r="Q18" s="17"/>
      <c r="R18" s="17"/>
      <c r="S18" s="17"/>
      <c r="T18" s="17"/>
      <c r="U18" s="17"/>
      <c r="V18" s="17"/>
      <c r="W18" s="19"/>
      <c r="X18" s="17"/>
      <c r="Y18" s="19"/>
      <c r="Z18" s="17"/>
      <c r="AA18" s="19"/>
      <c r="AB18" s="17"/>
      <c r="AC18" s="17"/>
      <c r="AD18" s="17"/>
      <c r="AE18" s="17"/>
      <c r="AF18" s="17"/>
    </row>
    <row r="19" spans="1:32" ht="29">
      <c r="A19" s="17">
        <v>13</v>
      </c>
      <c r="B19" s="21" t="s">
        <v>381</v>
      </c>
      <c r="C19" s="9">
        <v>19652</v>
      </c>
      <c r="D19" s="10" t="s">
        <v>378</v>
      </c>
      <c r="E19" s="11" t="s">
        <v>1260</v>
      </c>
      <c r="F19" s="11">
        <v>14</v>
      </c>
      <c r="G19" s="11" t="s">
        <v>34</v>
      </c>
      <c r="H19" s="11" t="s">
        <v>376</v>
      </c>
      <c r="I19" s="11" t="s">
        <v>377</v>
      </c>
      <c r="J19" s="125" t="s">
        <v>2303</v>
      </c>
      <c r="K19" s="124" t="s">
        <v>2979</v>
      </c>
      <c r="L19" s="150" t="s">
        <v>1491</v>
      </c>
      <c r="M19" s="11" t="s">
        <v>3065</v>
      </c>
      <c r="N19" s="19" t="s">
        <v>3064</v>
      </c>
      <c r="O19" s="17"/>
      <c r="P19" s="17"/>
      <c r="Q19" s="17"/>
      <c r="R19" s="17"/>
      <c r="S19" s="17"/>
      <c r="T19" s="17"/>
      <c r="U19" s="11" t="s">
        <v>351</v>
      </c>
      <c r="V19" s="95" t="s">
        <v>3255</v>
      </c>
      <c r="W19" s="19" t="s">
        <v>3218</v>
      </c>
      <c r="X19" s="17"/>
      <c r="Y19" s="19"/>
      <c r="Z19" s="11"/>
      <c r="AA19" s="19"/>
      <c r="AB19" s="17"/>
      <c r="AC19" s="17"/>
      <c r="AD19" s="17"/>
      <c r="AE19" s="17"/>
      <c r="AF19" s="17"/>
    </row>
    <row r="20" spans="1:32" ht="29">
      <c r="A20" s="17">
        <v>14</v>
      </c>
      <c r="B20" s="21" t="s">
        <v>381</v>
      </c>
      <c r="C20" s="9">
        <v>19652</v>
      </c>
      <c r="D20" s="14" t="s">
        <v>378</v>
      </c>
      <c r="E20" s="15" t="s">
        <v>1261</v>
      </c>
      <c r="F20" s="11" t="s">
        <v>382</v>
      </c>
      <c r="G20" s="11" t="s">
        <v>34</v>
      </c>
      <c r="H20" s="11" t="s">
        <v>376</v>
      </c>
      <c r="I20" s="11" t="s">
        <v>377</v>
      </c>
      <c r="J20" s="125" t="s">
        <v>2980</v>
      </c>
      <c r="K20" s="124" t="s">
        <v>2980</v>
      </c>
      <c r="L20" s="150" t="s">
        <v>1498</v>
      </c>
      <c r="M20" s="11" t="s">
        <v>1493</v>
      </c>
      <c r="N20" s="19" t="s">
        <v>2061</v>
      </c>
      <c r="O20" s="17"/>
      <c r="P20" s="17"/>
      <c r="Q20" s="17"/>
      <c r="R20" s="17"/>
      <c r="S20" s="17"/>
      <c r="T20" s="17"/>
      <c r="U20" s="11" t="s">
        <v>351</v>
      </c>
      <c r="V20" s="95" t="s">
        <v>3106</v>
      </c>
      <c r="W20" s="19" t="s">
        <v>3067</v>
      </c>
      <c r="X20" s="17"/>
      <c r="Y20" s="19"/>
      <c r="Z20" s="11"/>
      <c r="AA20" s="19"/>
      <c r="AB20" s="17"/>
      <c r="AC20" s="17"/>
      <c r="AD20" s="17"/>
      <c r="AE20" s="17"/>
      <c r="AF20" s="17"/>
    </row>
    <row r="21" spans="1:32" ht="29">
      <c r="A21" s="17">
        <v>15</v>
      </c>
      <c r="B21" s="21" t="s">
        <v>381</v>
      </c>
      <c r="C21" s="9">
        <v>19652</v>
      </c>
      <c r="D21" s="10" t="s">
        <v>378</v>
      </c>
      <c r="E21" s="11" t="s">
        <v>1262</v>
      </c>
      <c r="F21" s="11" t="s">
        <v>383</v>
      </c>
      <c r="G21" s="11" t="s">
        <v>34</v>
      </c>
      <c r="H21" s="11" t="s">
        <v>376</v>
      </c>
      <c r="I21" s="11" t="s">
        <v>377</v>
      </c>
      <c r="J21" s="95" t="s">
        <v>1870</v>
      </c>
      <c r="K21" s="11" t="s">
        <v>1870</v>
      </c>
      <c r="L21" s="150" t="s">
        <v>1219</v>
      </c>
      <c r="M21" s="11" t="s">
        <v>1499</v>
      </c>
      <c r="N21" s="19" t="s">
        <v>2061</v>
      </c>
      <c r="O21" s="17"/>
      <c r="P21" s="17"/>
      <c r="Q21" s="17"/>
      <c r="R21" s="17"/>
      <c r="S21" s="17"/>
      <c r="T21" s="17"/>
      <c r="U21" s="11" t="s">
        <v>351</v>
      </c>
      <c r="V21" s="95" t="s">
        <v>3350</v>
      </c>
      <c r="W21" s="19" t="s">
        <v>3279</v>
      </c>
      <c r="X21" s="17"/>
      <c r="Y21" s="19"/>
      <c r="Z21" s="11"/>
      <c r="AA21" s="19"/>
      <c r="AB21" s="17"/>
      <c r="AC21" s="17"/>
      <c r="AD21" s="17"/>
      <c r="AE21" s="17"/>
      <c r="AF21" s="17"/>
    </row>
    <row r="22" spans="1:32" ht="29">
      <c r="A22" s="17">
        <v>16</v>
      </c>
      <c r="B22" s="21" t="s">
        <v>381</v>
      </c>
      <c r="C22" s="9">
        <v>19652</v>
      </c>
      <c r="D22" s="10" t="s">
        <v>378</v>
      </c>
      <c r="E22" s="11" t="s">
        <v>1263</v>
      </c>
      <c r="F22" s="11" t="s">
        <v>1400</v>
      </c>
      <c r="G22" s="11" t="s">
        <v>34</v>
      </c>
      <c r="H22" s="11" t="s">
        <v>376</v>
      </c>
      <c r="I22" s="11" t="s">
        <v>377</v>
      </c>
      <c r="J22" s="110" t="s">
        <v>1428</v>
      </c>
      <c r="K22" s="11" t="s">
        <v>1871</v>
      </c>
      <c r="L22" s="150" t="s">
        <v>1500</v>
      </c>
      <c r="M22" s="11" t="s">
        <v>3065</v>
      </c>
      <c r="N22" s="19" t="s">
        <v>3064</v>
      </c>
      <c r="O22" s="17"/>
      <c r="P22" s="17"/>
      <c r="Q22" s="17"/>
      <c r="R22" s="17"/>
      <c r="S22" s="17"/>
      <c r="T22" s="17"/>
      <c r="U22" s="11" t="s">
        <v>351</v>
      </c>
      <c r="V22" s="95" t="s">
        <v>3353</v>
      </c>
      <c r="W22" s="19" t="s">
        <v>3301</v>
      </c>
      <c r="X22" s="17"/>
      <c r="Y22" s="19"/>
      <c r="Z22" s="11"/>
      <c r="AA22" s="19"/>
      <c r="AB22" s="17"/>
      <c r="AC22" s="17"/>
      <c r="AD22" s="17"/>
      <c r="AE22" s="17"/>
      <c r="AF22" s="17"/>
    </row>
    <row r="23" spans="1:32" ht="29">
      <c r="A23" s="17">
        <v>17</v>
      </c>
      <c r="B23" s="21" t="s">
        <v>381</v>
      </c>
      <c r="C23" s="9">
        <v>19652</v>
      </c>
      <c r="D23" s="10" t="s">
        <v>378</v>
      </c>
      <c r="E23" s="11" t="s">
        <v>1264</v>
      </c>
      <c r="F23" s="11" t="s">
        <v>1399</v>
      </c>
      <c r="G23" s="11" t="s">
        <v>34</v>
      </c>
      <c r="H23" s="11" t="s">
        <v>376</v>
      </c>
      <c r="I23" s="11" t="s">
        <v>377</v>
      </c>
      <c r="J23" s="110" t="s">
        <v>2126</v>
      </c>
      <c r="K23" s="19" t="s">
        <v>2692</v>
      </c>
      <c r="L23" s="150" t="s">
        <v>1501</v>
      </c>
      <c r="M23" s="11" t="s">
        <v>3065</v>
      </c>
      <c r="N23" s="19" t="s">
        <v>3064</v>
      </c>
      <c r="O23" s="17"/>
      <c r="P23" s="17"/>
      <c r="Q23" s="11" t="s">
        <v>1395</v>
      </c>
      <c r="R23" s="100" t="s">
        <v>3313</v>
      </c>
      <c r="S23" s="17"/>
      <c r="T23" s="17"/>
      <c r="U23" s="11" t="s">
        <v>351</v>
      </c>
      <c r="V23" s="95" t="s">
        <v>3585</v>
      </c>
      <c r="W23" s="19" t="s">
        <v>3257</v>
      </c>
      <c r="X23" s="17"/>
      <c r="Y23" s="19"/>
      <c r="Z23" s="17"/>
      <c r="AA23" s="19"/>
      <c r="AB23" s="17"/>
      <c r="AC23" s="17"/>
      <c r="AD23" s="17"/>
      <c r="AE23" s="17"/>
      <c r="AF23" s="17"/>
    </row>
    <row r="24" spans="1:32" ht="29">
      <c r="A24" s="17">
        <v>18</v>
      </c>
      <c r="B24" s="21" t="s">
        <v>381</v>
      </c>
      <c r="C24" s="9">
        <v>19652</v>
      </c>
      <c r="D24" s="14" t="s">
        <v>378</v>
      </c>
      <c r="E24" s="15" t="s">
        <v>1265</v>
      </c>
      <c r="F24" s="11" t="s">
        <v>1397</v>
      </c>
      <c r="G24" s="11" t="s">
        <v>34</v>
      </c>
      <c r="H24" s="11" t="s">
        <v>376</v>
      </c>
      <c r="I24" s="11" t="s">
        <v>377</v>
      </c>
      <c r="J24" s="110" t="s">
        <v>1872</v>
      </c>
      <c r="K24" s="19" t="s">
        <v>1873</v>
      </c>
      <c r="L24" s="150" t="s">
        <v>1219</v>
      </c>
      <c r="M24" s="11" t="s">
        <v>1499</v>
      </c>
      <c r="N24" s="19" t="s">
        <v>2061</v>
      </c>
      <c r="O24" s="17"/>
      <c r="P24" s="17"/>
      <c r="Q24" s="11" t="s">
        <v>1331</v>
      </c>
      <c r="R24" s="100" t="s">
        <v>2990</v>
      </c>
      <c r="S24" s="17"/>
      <c r="T24" s="17"/>
      <c r="U24" s="11" t="s">
        <v>351</v>
      </c>
      <c r="V24" s="95" t="s">
        <v>3256</v>
      </c>
      <c r="W24" s="19" t="s">
        <v>3218</v>
      </c>
      <c r="X24" s="17"/>
      <c r="Y24" s="19"/>
      <c r="Z24" s="17"/>
      <c r="AA24" s="19"/>
      <c r="AB24" s="17"/>
      <c r="AC24" s="17"/>
      <c r="AD24" s="17"/>
      <c r="AE24" s="17"/>
      <c r="AF24" s="17"/>
    </row>
    <row r="25" spans="1:32" ht="29">
      <c r="A25" s="17">
        <v>19</v>
      </c>
      <c r="B25" s="21" t="s">
        <v>381</v>
      </c>
      <c r="C25" s="9">
        <v>19652</v>
      </c>
      <c r="D25" s="10" t="s">
        <v>378</v>
      </c>
      <c r="E25" s="11" t="s">
        <v>1266</v>
      </c>
      <c r="F25" s="11" t="s">
        <v>333</v>
      </c>
      <c r="G25" s="11" t="s">
        <v>34</v>
      </c>
      <c r="H25" s="11" t="s">
        <v>376</v>
      </c>
      <c r="I25" s="11" t="s">
        <v>377</v>
      </c>
      <c r="J25" s="110" t="s">
        <v>2978</v>
      </c>
      <c r="K25" s="19" t="s">
        <v>2978</v>
      </c>
      <c r="L25" s="150" t="s">
        <v>1502</v>
      </c>
      <c r="M25" s="11" t="s">
        <v>3065</v>
      </c>
      <c r="N25" s="19" t="s">
        <v>3064</v>
      </c>
      <c r="O25" s="17"/>
      <c r="P25" s="17"/>
      <c r="Q25" s="17"/>
      <c r="R25" s="17"/>
      <c r="S25" s="17"/>
      <c r="T25" s="17"/>
      <c r="U25" s="11" t="s">
        <v>351</v>
      </c>
      <c r="V25" s="95" t="s">
        <v>3586</v>
      </c>
      <c r="W25" s="19" t="s">
        <v>3257</v>
      </c>
      <c r="X25" s="17"/>
      <c r="Y25" s="19"/>
      <c r="Z25" s="17"/>
      <c r="AA25" s="19"/>
      <c r="AB25" s="17"/>
      <c r="AC25" s="17"/>
      <c r="AD25" s="17"/>
      <c r="AE25" s="17"/>
      <c r="AF25" s="17"/>
    </row>
    <row r="26" spans="1:32" ht="29">
      <c r="A26" s="17">
        <v>20</v>
      </c>
      <c r="B26" s="21" t="s">
        <v>381</v>
      </c>
      <c r="C26" s="9">
        <v>19652</v>
      </c>
      <c r="D26" s="10" t="s">
        <v>378</v>
      </c>
      <c r="E26" s="11" t="s">
        <v>1267</v>
      </c>
      <c r="F26" s="11" t="s">
        <v>1409</v>
      </c>
      <c r="G26" s="11" t="s">
        <v>34</v>
      </c>
      <c r="H26" s="11" t="s">
        <v>376</v>
      </c>
      <c r="I26" s="11" t="s">
        <v>377</v>
      </c>
      <c r="J26" s="110" t="s">
        <v>1874</v>
      </c>
      <c r="K26" s="11" t="s">
        <v>1875</v>
      </c>
      <c r="L26" s="150" t="s">
        <v>1503</v>
      </c>
      <c r="M26" s="11" t="s">
        <v>2929</v>
      </c>
      <c r="N26" s="19" t="s">
        <v>2138</v>
      </c>
      <c r="O26" s="11"/>
      <c r="P26" s="17"/>
      <c r="Q26" s="17"/>
      <c r="R26" s="17"/>
      <c r="S26" s="17"/>
      <c r="T26" s="17"/>
      <c r="U26" s="11" t="s">
        <v>351</v>
      </c>
      <c r="V26" s="95" t="s">
        <v>1390</v>
      </c>
      <c r="W26" s="19" t="s">
        <v>1879</v>
      </c>
      <c r="X26" s="17"/>
      <c r="Y26" s="19"/>
      <c r="Z26" s="17"/>
      <c r="AA26" s="19"/>
      <c r="AB26" s="17"/>
      <c r="AC26" s="17"/>
      <c r="AD26" s="17"/>
      <c r="AE26" s="17"/>
      <c r="AF26" s="17"/>
    </row>
    <row r="27" spans="1:32" ht="29">
      <c r="A27" s="17">
        <v>21</v>
      </c>
      <c r="B27" s="21" t="s">
        <v>381</v>
      </c>
      <c r="C27" s="9">
        <v>19652</v>
      </c>
      <c r="D27" s="10" t="s">
        <v>378</v>
      </c>
      <c r="E27" s="11" t="s">
        <v>1268</v>
      </c>
      <c r="F27" s="11" t="s">
        <v>1402</v>
      </c>
      <c r="G27" s="11" t="s">
        <v>34</v>
      </c>
      <c r="H27" s="11" t="s">
        <v>376</v>
      </c>
      <c r="I27" s="11" t="s">
        <v>377</v>
      </c>
      <c r="J27" s="110" t="s">
        <v>2977</v>
      </c>
      <c r="K27" s="19" t="s">
        <v>2977</v>
      </c>
      <c r="L27" s="150" t="s">
        <v>1219</v>
      </c>
      <c r="M27" s="11" t="s">
        <v>3065</v>
      </c>
      <c r="N27" s="19" t="s">
        <v>3064</v>
      </c>
      <c r="O27" s="17"/>
      <c r="P27" s="17"/>
      <c r="Q27" s="17"/>
      <c r="R27" s="17"/>
      <c r="S27" s="17"/>
      <c r="T27" s="17"/>
      <c r="U27" s="11" t="s">
        <v>351</v>
      </c>
      <c r="V27" s="95" t="s">
        <v>3356</v>
      </c>
      <c r="W27" s="19" t="s">
        <v>3357</v>
      </c>
      <c r="X27" s="17"/>
      <c r="Y27" s="19"/>
      <c r="Z27" s="17"/>
      <c r="AA27" s="19"/>
      <c r="AB27" s="17"/>
      <c r="AC27" s="17"/>
      <c r="AD27" s="17"/>
      <c r="AE27" s="17"/>
      <c r="AF27" s="17"/>
    </row>
    <row r="28" spans="1:32" ht="36.75" customHeight="1">
      <c r="A28" s="17">
        <v>22</v>
      </c>
      <c r="B28" s="21" t="s">
        <v>381</v>
      </c>
      <c r="C28" s="9">
        <v>19652</v>
      </c>
      <c r="D28" s="10" t="s">
        <v>378</v>
      </c>
      <c r="E28" s="11" t="s">
        <v>1269</v>
      </c>
      <c r="F28" s="11" t="s">
        <v>1407</v>
      </c>
      <c r="G28" s="11" t="s">
        <v>34</v>
      </c>
      <c r="H28" s="11" t="s">
        <v>376</v>
      </c>
      <c r="I28" s="11" t="s">
        <v>377</v>
      </c>
      <c r="J28" s="19" t="s">
        <v>1876</v>
      </c>
      <c r="K28" s="11" t="s">
        <v>1867</v>
      </c>
      <c r="L28" s="150" t="s">
        <v>1504</v>
      </c>
      <c r="M28" s="11" t="s">
        <v>1505</v>
      </c>
      <c r="N28" s="19" t="s">
        <v>1877</v>
      </c>
      <c r="O28" s="17"/>
      <c r="P28" s="17"/>
      <c r="Q28" s="11" t="s">
        <v>1197</v>
      </c>
      <c r="R28" s="100" t="s">
        <v>1878</v>
      </c>
      <c r="S28" s="17"/>
      <c r="T28" s="17"/>
      <c r="U28" s="11" t="s">
        <v>351</v>
      </c>
      <c r="V28" s="95" t="s">
        <v>3105</v>
      </c>
      <c r="W28" s="19" t="s">
        <v>3008</v>
      </c>
      <c r="X28" s="17"/>
      <c r="Y28" s="19"/>
      <c r="Z28" s="17"/>
      <c r="AA28" s="19"/>
      <c r="AB28" s="17"/>
      <c r="AC28" s="17"/>
      <c r="AD28" s="17"/>
      <c r="AE28" s="17"/>
      <c r="AF28" s="17"/>
    </row>
    <row r="29" spans="1:32" ht="30" customHeight="1">
      <c r="A29" s="17">
        <v>23</v>
      </c>
      <c r="B29" s="21" t="s">
        <v>381</v>
      </c>
      <c r="C29" s="9">
        <v>19652</v>
      </c>
      <c r="D29" s="10" t="s">
        <v>378</v>
      </c>
      <c r="E29" s="11" t="s">
        <v>1270</v>
      </c>
      <c r="F29" s="11" t="s">
        <v>1402</v>
      </c>
      <c r="G29" s="11" t="s">
        <v>34</v>
      </c>
      <c r="H29" s="11" t="s">
        <v>376</v>
      </c>
      <c r="I29" s="11" t="s">
        <v>377</v>
      </c>
      <c r="J29" s="110" t="s">
        <v>1880</v>
      </c>
      <c r="K29" s="11" t="s">
        <v>1880</v>
      </c>
      <c r="L29" s="150" t="s">
        <v>1506</v>
      </c>
      <c r="M29" s="11" t="s">
        <v>1507</v>
      </c>
      <c r="N29" s="19" t="s">
        <v>2070</v>
      </c>
      <c r="O29" s="17"/>
      <c r="P29" s="17"/>
      <c r="Q29" s="11" t="s">
        <v>1395</v>
      </c>
      <c r="R29" s="100" t="s">
        <v>2993</v>
      </c>
      <c r="S29" s="17"/>
      <c r="T29" s="17"/>
      <c r="U29" s="11" t="s">
        <v>351</v>
      </c>
      <c r="V29" s="95" t="s">
        <v>1391</v>
      </c>
      <c r="W29" s="19" t="s">
        <v>1879</v>
      </c>
      <c r="X29" s="17"/>
      <c r="Y29" s="19"/>
      <c r="Z29" s="17"/>
      <c r="AA29" s="19"/>
      <c r="AB29" s="17"/>
      <c r="AC29" s="17"/>
      <c r="AD29" s="17"/>
      <c r="AE29" s="17"/>
      <c r="AF29" s="17"/>
    </row>
    <row r="30" spans="1:32" ht="29">
      <c r="A30" s="17"/>
      <c r="B30" s="21" t="s">
        <v>381</v>
      </c>
      <c r="C30" s="9">
        <v>19652</v>
      </c>
      <c r="D30" s="10" t="s">
        <v>378</v>
      </c>
      <c r="E30" s="11" t="s">
        <v>1271</v>
      </c>
      <c r="F30" s="11"/>
      <c r="G30" s="11" t="s">
        <v>34</v>
      </c>
      <c r="H30" s="11" t="s">
        <v>376</v>
      </c>
      <c r="I30" s="11" t="s">
        <v>377</v>
      </c>
      <c r="J30" s="19" t="s">
        <v>2250</v>
      </c>
      <c r="K30" s="124" t="s">
        <v>2250</v>
      </c>
      <c r="L30" s="150" t="s">
        <v>1500</v>
      </c>
      <c r="M30" s="11" t="s">
        <v>2992</v>
      </c>
      <c r="N30" s="19" t="s">
        <v>2987</v>
      </c>
      <c r="O30" s="17"/>
      <c r="P30" s="17"/>
      <c r="Q30" s="17"/>
      <c r="R30" s="17"/>
      <c r="S30" s="17"/>
      <c r="T30" s="17"/>
      <c r="U30" s="11" t="s">
        <v>351</v>
      </c>
      <c r="V30" s="95" t="s">
        <v>3009</v>
      </c>
      <c r="W30" s="19" t="s">
        <v>2996</v>
      </c>
      <c r="X30" s="17"/>
      <c r="Y30" s="19"/>
      <c r="Z30" s="17"/>
      <c r="AA30" s="19"/>
      <c r="AB30" s="17"/>
      <c r="AC30" s="17"/>
      <c r="AD30" s="17"/>
      <c r="AE30" s="17"/>
      <c r="AF30" s="17"/>
    </row>
    <row r="31" spans="1:32" ht="29">
      <c r="A31" s="17">
        <v>24</v>
      </c>
      <c r="B31" s="21" t="s">
        <v>381</v>
      </c>
      <c r="C31" s="9">
        <v>19652</v>
      </c>
      <c r="D31" s="10" t="s">
        <v>378</v>
      </c>
      <c r="E31" s="11" t="s">
        <v>1272</v>
      </c>
      <c r="F31" s="11" t="s">
        <v>1411</v>
      </c>
      <c r="G31" s="11" t="s">
        <v>34</v>
      </c>
      <c r="H31" s="11" t="s">
        <v>376</v>
      </c>
      <c r="I31" s="11" t="s">
        <v>377</v>
      </c>
      <c r="J31" s="110" t="s">
        <v>1881</v>
      </c>
      <c r="K31" s="11" t="s">
        <v>1881</v>
      </c>
      <c r="L31" s="150" t="s">
        <v>1508</v>
      </c>
      <c r="M31" s="11" t="s">
        <v>2944</v>
      </c>
      <c r="N31" s="19" t="s">
        <v>2943</v>
      </c>
      <c r="O31" s="17"/>
      <c r="P31" s="17"/>
      <c r="Q31" s="17"/>
      <c r="R31" s="17"/>
      <c r="S31" s="17"/>
      <c r="T31" s="17"/>
      <c r="U31" s="11" t="s">
        <v>351</v>
      </c>
      <c r="V31" s="95" t="s">
        <v>1389</v>
      </c>
      <c r="W31" s="19" t="s">
        <v>1882</v>
      </c>
      <c r="X31" s="17"/>
      <c r="Y31" s="19"/>
      <c r="Z31" s="11"/>
      <c r="AA31" s="19"/>
      <c r="AB31" s="17"/>
      <c r="AC31" s="17"/>
      <c r="AD31" s="17"/>
      <c r="AE31" s="17"/>
      <c r="AF31" s="17"/>
    </row>
    <row r="32" spans="1:32" s="23" customFormat="1" ht="21">
      <c r="A32" s="225" t="s">
        <v>10</v>
      </c>
      <c r="B32" s="226"/>
      <c r="C32" s="226"/>
      <c r="D32" s="227"/>
      <c r="E32" s="9">
        <f>SUBTOTAL(3,E7:E31)</f>
        <v>25</v>
      </c>
      <c r="F32" s="9">
        <f>SUBTOTAL(3,F7:F31)</f>
        <v>22</v>
      </c>
      <c r="G32" s="9">
        <f>SUBTOTAL(3,G7:G31)</f>
        <v>25</v>
      </c>
      <c r="H32" s="9">
        <f>SUBTOTAL(3,H7:H31)</f>
        <v>25</v>
      </c>
      <c r="I32" s="9">
        <f>SUBTOTAL(3,I8:I31)</f>
        <v>24</v>
      </c>
      <c r="J32" s="9">
        <f t="shared" ref="J32:AA32" si="0">SUBTOTAL(3,J7:J31)</f>
        <v>23</v>
      </c>
      <c r="K32" s="9">
        <f t="shared" si="0"/>
        <v>23</v>
      </c>
      <c r="L32" s="9">
        <f t="shared" si="0"/>
        <v>23</v>
      </c>
      <c r="M32" s="9">
        <f t="shared" si="0"/>
        <v>23</v>
      </c>
      <c r="N32" s="9">
        <f t="shared" si="0"/>
        <v>23</v>
      </c>
      <c r="O32" s="9">
        <f t="shared" si="0"/>
        <v>0</v>
      </c>
      <c r="P32" s="9">
        <f t="shared" si="0"/>
        <v>0</v>
      </c>
      <c r="Q32" s="9">
        <f t="shared" si="0"/>
        <v>8</v>
      </c>
      <c r="R32" s="9">
        <f t="shared" si="0"/>
        <v>8</v>
      </c>
      <c r="S32" s="9">
        <f t="shared" si="0"/>
        <v>0</v>
      </c>
      <c r="T32" s="9">
        <f t="shared" si="0"/>
        <v>0</v>
      </c>
      <c r="U32" s="9">
        <f t="shared" si="0"/>
        <v>23</v>
      </c>
      <c r="V32" s="9">
        <f t="shared" si="0"/>
        <v>23</v>
      </c>
      <c r="W32" s="9">
        <f t="shared" si="0"/>
        <v>23</v>
      </c>
      <c r="X32" s="9">
        <f t="shared" si="0"/>
        <v>0</v>
      </c>
      <c r="Y32" s="9">
        <f t="shared" si="0"/>
        <v>0</v>
      </c>
      <c r="Z32" s="9">
        <f t="shared" si="0"/>
        <v>0</v>
      </c>
      <c r="AA32" s="9">
        <f t="shared" si="0"/>
        <v>0</v>
      </c>
      <c r="AB32" s="9">
        <f>SUM(AB7:AB31)</f>
        <v>0</v>
      </c>
      <c r="AC32" s="9">
        <f>SUM(AC7:AC31)</f>
        <v>0</v>
      </c>
      <c r="AD32" s="9">
        <f>SUM(AD7:AD31)</f>
        <v>0</v>
      </c>
      <c r="AE32" s="9">
        <f>SUM(AE7:AE31)</f>
        <v>0</v>
      </c>
      <c r="AF32" s="9"/>
    </row>
    <row r="33" spans="12:12">
      <c r="L33" s="29" t="s">
        <v>1392</v>
      </c>
    </row>
    <row r="51" spans="10:10">
      <c r="J51" s="127" t="s">
        <v>2054</v>
      </c>
    </row>
    <row r="57" spans="10:10">
      <c r="J57" s="18" t="s">
        <v>2025</v>
      </c>
    </row>
  </sheetData>
  <autoFilter ref="A5:W33">
    <filterColumn colId="14" showButton="0"/>
  </autoFilter>
  <mergeCells count="38">
    <mergeCell ref="AC5:AE5"/>
    <mergeCell ref="W5:W6"/>
    <mergeCell ref="X5:X6"/>
    <mergeCell ref="Y5:Y6"/>
    <mergeCell ref="Z5:Z6"/>
    <mergeCell ref="AA5:AA6"/>
    <mergeCell ref="A32:D32"/>
    <mergeCell ref="U5:U6"/>
    <mergeCell ref="V5:V6"/>
    <mergeCell ref="AB5:AB6"/>
    <mergeCell ref="Q5:Q6"/>
    <mergeCell ref="R5:R6"/>
    <mergeCell ref="S5:S6"/>
    <mergeCell ref="T5:T6"/>
    <mergeCell ref="AF4:AF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P5"/>
    <mergeCell ref="A1:AB3"/>
    <mergeCell ref="A4:D4"/>
    <mergeCell ref="E4:L4"/>
    <mergeCell ref="M4:U4"/>
    <mergeCell ref="V4:W4"/>
    <mergeCell ref="X4:Y4"/>
    <mergeCell ref="Z4:AA4"/>
    <mergeCell ref="AB4:AE4"/>
  </mergeCells>
  <hyperlinks>
    <hyperlink ref="A1:AB3" location="SUMMARY!A1" display="80-495"/>
  </hyperlinks>
  <printOptions horizontalCentered="1"/>
  <pageMargins left="0" right="0" top="0" bottom="0" header="0" footer="0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E368"/>
  <sheetViews>
    <sheetView zoomScale="70" zoomScaleNormal="70" workbookViewId="0">
      <pane ySplit="6" topLeftCell="A191" activePane="bottomLeft" state="frozen"/>
      <selection activeCell="K14" sqref="K14"/>
      <selection pane="bottomLeft" activeCell="K170" sqref="K170"/>
    </sheetView>
  </sheetViews>
  <sheetFormatPr defaultColWidth="9.1796875" defaultRowHeight="14.5"/>
  <cols>
    <col min="1" max="1" width="6.1796875" style="1" customWidth="1"/>
    <col min="2" max="2" width="12.1796875" style="1" customWidth="1"/>
    <col min="3" max="3" width="20.453125" style="1" customWidth="1"/>
    <col min="4" max="4" width="33" style="1" customWidth="1"/>
    <col min="5" max="5" width="18.1796875" style="1" customWidth="1"/>
    <col min="6" max="6" width="14.26953125" style="1" customWidth="1"/>
    <col min="7" max="7" width="13.7265625" style="1" customWidth="1"/>
    <col min="8" max="8" width="14.81640625" style="1" customWidth="1"/>
    <col min="9" max="9" width="12.453125" style="1" customWidth="1"/>
    <col min="10" max="10" width="15.7265625" style="1" customWidth="1"/>
    <col min="11" max="11" width="14.26953125" style="1" customWidth="1"/>
    <col min="12" max="12" width="16.1796875" style="1" customWidth="1"/>
    <col min="13" max="13" width="15.81640625" style="1" customWidth="1"/>
    <col min="14" max="14" width="14.81640625" style="1" customWidth="1"/>
    <col min="15" max="15" width="14.453125" style="1" customWidth="1"/>
    <col min="16" max="16" width="16.1796875" style="1" customWidth="1"/>
    <col min="17" max="17" width="14" style="1" customWidth="1"/>
    <col min="18" max="18" width="12.453125" style="1" customWidth="1"/>
    <col min="19" max="19" width="8.1796875" style="1" customWidth="1"/>
    <col min="20" max="20" width="10.453125" style="1" customWidth="1"/>
    <col min="21" max="21" width="13.26953125" style="1" customWidth="1"/>
    <col min="22" max="22" width="12.26953125" style="1" customWidth="1"/>
    <col min="23" max="23" width="11.1796875" style="1" bestFit="1" customWidth="1"/>
    <col min="24" max="24" width="9.7265625" style="1" customWidth="1"/>
    <col min="25" max="25" width="10.54296875" style="1" customWidth="1"/>
    <col min="26" max="26" width="11.26953125" style="1" customWidth="1"/>
    <col min="27" max="30" width="11.54296875" style="1" customWidth="1"/>
    <col min="31" max="31" width="16.54296875" style="1" customWidth="1"/>
    <col min="32" max="16384" width="9.1796875" style="1"/>
  </cols>
  <sheetData>
    <row r="1" spans="1:31" ht="29.25" customHeight="1">
      <c r="A1" s="166" t="s">
        <v>828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</row>
    <row r="2" spans="1:31" ht="29.25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</row>
    <row r="3" spans="1:31" hidden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</row>
    <row r="4" spans="1:31" s="4" customFormat="1" ht="43.5" customHeight="1">
      <c r="A4" s="167" t="s">
        <v>33</v>
      </c>
      <c r="B4" s="168"/>
      <c r="C4" s="168"/>
      <c r="D4" s="169"/>
      <c r="E4" s="167" t="s">
        <v>32</v>
      </c>
      <c r="F4" s="168"/>
      <c r="G4" s="168"/>
      <c r="H4" s="168"/>
      <c r="I4" s="168"/>
      <c r="J4" s="168"/>
      <c r="K4" s="169"/>
      <c r="L4" s="167" t="s">
        <v>31</v>
      </c>
      <c r="M4" s="168"/>
      <c r="N4" s="168"/>
      <c r="O4" s="168"/>
      <c r="P4" s="168"/>
      <c r="Q4" s="168"/>
      <c r="R4" s="168"/>
      <c r="S4" s="168"/>
      <c r="T4" s="169"/>
      <c r="U4" s="167" t="s">
        <v>30</v>
      </c>
      <c r="V4" s="169"/>
      <c r="W4" s="167" t="s">
        <v>29</v>
      </c>
      <c r="X4" s="169"/>
      <c r="Y4" s="170" t="s">
        <v>28</v>
      </c>
      <c r="Z4" s="171"/>
      <c r="AA4" s="172" t="s">
        <v>1437</v>
      </c>
      <c r="AB4" s="172"/>
      <c r="AC4" s="172"/>
      <c r="AD4" s="172"/>
      <c r="AE4" s="173" t="s">
        <v>27</v>
      </c>
    </row>
    <row r="5" spans="1:31" s="4" customFormat="1" ht="44.25" customHeight="1">
      <c r="A5" s="202" t="s">
        <v>1822</v>
      </c>
      <c r="B5" s="199" t="s">
        <v>35</v>
      </c>
      <c r="C5" s="199" t="s">
        <v>26</v>
      </c>
      <c r="D5" s="199" t="s">
        <v>9</v>
      </c>
      <c r="E5" s="239" t="s">
        <v>1823</v>
      </c>
      <c r="F5" s="241" t="s">
        <v>24</v>
      </c>
      <c r="G5" s="241" t="s">
        <v>23</v>
      </c>
      <c r="H5" s="241" t="s">
        <v>22</v>
      </c>
      <c r="I5" s="242" t="s">
        <v>21</v>
      </c>
      <c r="J5" s="241" t="s">
        <v>19</v>
      </c>
      <c r="K5" s="241" t="s">
        <v>20</v>
      </c>
      <c r="L5" s="241" t="s">
        <v>1824</v>
      </c>
      <c r="M5" s="241" t="s">
        <v>1438</v>
      </c>
      <c r="N5" s="241" t="s">
        <v>18</v>
      </c>
      <c r="O5" s="241" t="s">
        <v>3271</v>
      </c>
      <c r="P5" s="241" t="s">
        <v>3266</v>
      </c>
      <c r="Q5" s="241" t="s">
        <v>3271</v>
      </c>
      <c r="R5" s="241" t="s">
        <v>1489</v>
      </c>
      <c r="S5" s="241" t="s">
        <v>1490</v>
      </c>
      <c r="T5" s="241" t="s">
        <v>14</v>
      </c>
      <c r="U5" s="241" t="s">
        <v>1825</v>
      </c>
      <c r="V5" s="241" t="s">
        <v>13</v>
      </c>
      <c r="W5" s="241" t="s">
        <v>1826</v>
      </c>
      <c r="X5" s="241" t="s">
        <v>12</v>
      </c>
      <c r="Y5" s="241" t="s">
        <v>1827</v>
      </c>
      <c r="Z5" s="241" t="s">
        <v>11</v>
      </c>
      <c r="AA5" s="241" t="s">
        <v>1132</v>
      </c>
      <c r="AB5" s="241" t="s">
        <v>1133</v>
      </c>
      <c r="AC5" s="241"/>
      <c r="AD5" s="241"/>
      <c r="AE5" s="173"/>
    </row>
    <row r="6" spans="1:31" s="4" customFormat="1" ht="5.25" hidden="1" customHeight="1">
      <c r="A6" s="203"/>
      <c r="B6" s="199"/>
      <c r="C6" s="199"/>
      <c r="D6" s="199"/>
      <c r="E6" s="240"/>
      <c r="F6" s="241"/>
      <c r="G6" s="241"/>
      <c r="H6" s="241"/>
      <c r="I6" s="242"/>
      <c r="J6" s="241"/>
      <c r="K6" s="241"/>
      <c r="L6" s="241"/>
      <c r="M6" s="241"/>
      <c r="N6" s="241"/>
      <c r="O6" s="241" t="s">
        <v>17</v>
      </c>
      <c r="P6" s="241" t="s">
        <v>16</v>
      </c>
      <c r="Q6" s="241" t="s">
        <v>15</v>
      </c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 t="s">
        <v>1819</v>
      </c>
      <c r="AC6" s="241" t="s">
        <v>1820</v>
      </c>
      <c r="AD6" s="241" t="s">
        <v>1821</v>
      </c>
      <c r="AE6" s="173"/>
    </row>
    <row r="7" spans="1:31" ht="29.25" hidden="1" customHeight="1">
      <c r="A7" s="3">
        <v>1</v>
      </c>
      <c r="B7" s="7" t="s">
        <v>429</v>
      </c>
      <c r="C7" s="25">
        <v>48640</v>
      </c>
      <c r="D7" s="27" t="s">
        <v>1864</v>
      </c>
      <c r="E7" s="26" t="s">
        <v>560</v>
      </c>
      <c r="F7" s="2" t="s">
        <v>34</v>
      </c>
      <c r="G7" s="2" t="s">
        <v>175</v>
      </c>
      <c r="H7" s="2"/>
      <c r="J7" s="5"/>
      <c r="K7" s="5"/>
      <c r="L7" s="5"/>
      <c r="M7" s="3"/>
      <c r="N7" s="5"/>
      <c r="O7" s="3"/>
      <c r="P7" s="3"/>
      <c r="Q7" s="3"/>
      <c r="R7" s="3"/>
      <c r="S7" s="3"/>
      <c r="T7" s="3"/>
      <c r="U7" s="3"/>
      <c r="V7" s="2"/>
      <c r="W7" s="2"/>
      <c r="X7" s="3"/>
      <c r="Y7" s="5"/>
      <c r="Z7" s="3"/>
      <c r="AA7" s="5"/>
      <c r="AB7" s="3"/>
      <c r="AC7" s="3"/>
      <c r="AD7" s="3"/>
      <c r="AE7" s="3"/>
    </row>
    <row r="8" spans="1:31" ht="29.25" hidden="1" customHeight="1">
      <c r="A8" s="3">
        <v>2</v>
      </c>
      <c r="B8" s="7" t="s">
        <v>429</v>
      </c>
      <c r="C8" s="25">
        <v>48640</v>
      </c>
      <c r="D8" s="27" t="s">
        <v>1864</v>
      </c>
      <c r="E8" s="26" t="s">
        <v>561</v>
      </c>
      <c r="F8" s="2" t="s">
        <v>34</v>
      </c>
      <c r="G8" s="2" t="s">
        <v>175</v>
      </c>
      <c r="H8" s="2"/>
      <c r="I8" s="2"/>
      <c r="J8" s="5"/>
      <c r="K8" s="5"/>
      <c r="L8" s="5"/>
      <c r="M8" s="3"/>
      <c r="N8" s="5"/>
      <c r="O8" s="3"/>
      <c r="P8" s="3"/>
      <c r="Q8" s="3"/>
      <c r="R8" s="3"/>
      <c r="S8" s="3"/>
      <c r="T8" s="3"/>
      <c r="U8" s="3"/>
      <c r="V8" s="2"/>
      <c r="W8" s="2"/>
      <c r="X8" s="3"/>
      <c r="Y8" s="5"/>
      <c r="Z8" s="3"/>
      <c r="AA8" s="5"/>
      <c r="AB8" s="3"/>
      <c r="AC8" s="3"/>
      <c r="AD8" s="3"/>
      <c r="AE8" s="3"/>
    </row>
    <row r="9" spans="1:31" ht="29.25" hidden="1" customHeight="1">
      <c r="A9" s="3">
        <v>3</v>
      </c>
      <c r="B9" s="7" t="s">
        <v>429</v>
      </c>
      <c r="C9" s="25">
        <v>48640</v>
      </c>
      <c r="D9" s="27" t="s">
        <v>1864</v>
      </c>
      <c r="E9" s="26" t="s">
        <v>562</v>
      </c>
      <c r="F9" s="2" t="s">
        <v>34</v>
      </c>
      <c r="G9" s="2" t="s">
        <v>175</v>
      </c>
      <c r="H9" s="2"/>
      <c r="I9" s="2"/>
      <c r="J9" s="5"/>
      <c r="K9" s="5"/>
      <c r="L9" s="5"/>
      <c r="M9" s="3"/>
      <c r="N9" s="5"/>
      <c r="O9" s="3"/>
      <c r="P9" s="3"/>
      <c r="Q9" s="3"/>
      <c r="R9" s="3"/>
      <c r="S9" s="3"/>
      <c r="T9" s="3"/>
      <c r="U9" s="3"/>
      <c r="V9" s="2"/>
      <c r="W9" s="2"/>
      <c r="X9" s="3"/>
      <c r="Y9" s="5"/>
      <c r="Z9" s="3"/>
      <c r="AA9" s="5"/>
      <c r="AB9" s="3"/>
      <c r="AC9" s="3"/>
      <c r="AD9" s="3"/>
      <c r="AE9" s="3"/>
    </row>
    <row r="10" spans="1:31" ht="29.25" hidden="1" customHeight="1">
      <c r="A10" s="3">
        <v>4</v>
      </c>
      <c r="B10" s="7" t="s">
        <v>429</v>
      </c>
      <c r="C10" s="25">
        <v>48640</v>
      </c>
      <c r="D10" s="27" t="s">
        <v>1864</v>
      </c>
      <c r="E10" s="26" t="s">
        <v>563</v>
      </c>
      <c r="F10" s="2" t="s">
        <v>34</v>
      </c>
      <c r="G10" s="2" t="s">
        <v>175</v>
      </c>
      <c r="H10" s="2"/>
      <c r="I10" s="2"/>
      <c r="J10" s="5"/>
      <c r="K10" s="5"/>
      <c r="L10" s="5"/>
      <c r="M10" s="3"/>
      <c r="N10" s="5"/>
      <c r="O10" s="3"/>
      <c r="P10" s="3"/>
      <c r="Q10" s="3"/>
      <c r="R10" s="3"/>
      <c r="S10" s="3"/>
      <c r="T10" s="3"/>
      <c r="U10" s="3"/>
      <c r="V10" s="2"/>
      <c r="W10" s="2"/>
      <c r="X10" s="3"/>
      <c r="Y10" s="5"/>
      <c r="Z10" s="3"/>
      <c r="AA10" s="5"/>
      <c r="AB10" s="3"/>
      <c r="AC10" s="3"/>
      <c r="AD10" s="3"/>
      <c r="AE10" s="3"/>
    </row>
    <row r="11" spans="1:31" ht="29.25" hidden="1" customHeight="1">
      <c r="A11" s="3">
        <v>5</v>
      </c>
      <c r="B11" s="7" t="s">
        <v>429</v>
      </c>
      <c r="C11" s="25">
        <v>48640</v>
      </c>
      <c r="D11" s="27" t="s">
        <v>1864</v>
      </c>
      <c r="E11" s="26" t="s">
        <v>564</v>
      </c>
      <c r="F11" s="2" t="s">
        <v>34</v>
      </c>
      <c r="G11" s="2" t="s">
        <v>175</v>
      </c>
      <c r="H11" s="2"/>
      <c r="I11" s="2"/>
      <c r="J11" s="5"/>
      <c r="K11" s="5"/>
      <c r="L11" s="5"/>
      <c r="M11" s="3"/>
      <c r="N11" s="5"/>
      <c r="O11" s="3"/>
      <c r="P11" s="3"/>
      <c r="Q11" s="3"/>
      <c r="R11" s="3"/>
      <c r="S11" s="3"/>
      <c r="T11" s="3"/>
      <c r="U11" s="3"/>
      <c r="V11" s="2"/>
      <c r="W11" s="2"/>
      <c r="X11" s="3"/>
      <c r="Y11" s="5"/>
      <c r="Z11" s="3"/>
      <c r="AA11" s="5"/>
      <c r="AB11" s="3"/>
      <c r="AC11" s="3"/>
      <c r="AD11" s="3"/>
      <c r="AE11" s="3"/>
    </row>
    <row r="12" spans="1:31" ht="29.25" hidden="1" customHeight="1">
      <c r="A12" s="3">
        <v>6</v>
      </c>
      <c r="B12" s="7" t="s">
        <v>429</v>
      </c>
      <c r="C12" s="25">
        <v>48640</v>
      </c>
      <c r="D12" s="27" t="s">
        <v>1864</v>
      </c>
      <c r="E12" s="26" t="s">
        <v>565</v>
      </c>
      <c r="F12" s="2" t="s">
        <v>34</v>
      </c>
      <c r="G12" s="2" t="s">
        <v>175</v>
      </c>
      <c r="H12" s="2"/>
      <c r="I12" s="2"/>
      <c r="J12" s="5"/>
      <c r="K12" s="5"/>
      <c r="L12" s="5"/>
      <c r="M12" s="3"/>
      <c r="N12" s="5"/>
      <c r="O12" s="3"/>
      <c r="P12" s="3"/>
      <c r="Q12" s="3"/>
      <c r="R12" s="3"/>
      <c r="S12" s="3"/>
      <c r="T12" s="3"/>
      <c r="U12" s="3"/>
      <c r="V12" s="2"/>
      <c r="W12" s="2"/>
      <c r="X12" s="3"/>
      <c r="Y12" s="5"/>
      <c r="Z12" s="3"/>
      <c r="AA12" s="5"/>
      <c r="AB12" s="3"/>
      <c r="AC12" s="3"/>
      <c r="AD12" s="3"/>
      <c r="AE12" s="3"/>
    </row>
    <row r="13" spans="1:31" ht="29.25" hidden="1" customHeight="1">
      <c r="A13" s="3">
        <v>7</v>
      </c>
      <c r="B13" s="7" t="s">
        <v>429</v>
      </c>
      <c r="C13" s="25">
        <v>48640</v>
      </c>
      <c r="D13" s="27" t="s">
        <v>1864</v>
      </c>
      <c r="E13" s="26" t="s">
        <v>568</v>
      </c>
      <c r="F13" s="2" t="s">
        <v>34</v>
      </c>
      <c r="G13" s="2" t="s">
        <v>175</v>
      </c>
      <c r="H13" s="2"/>
      <c r="I13" s="2"/>
      <c r="L13" s="5"/>
      <c r="M13" s="3"/>
      <c r="N13" s="5"/>
      <c r="O13" s="3"/>
      <c r="P13" s="3"/>
      <c r="Q13" s="3"/>
      <c r="R13" s="3"/>
      <c r="S13" s="3"/>
      <c r="T13" s="3"/>
      <c r="U13" s="3"/>
      <c r="V13" s="2"/>
      <c r="W13" s="2"/>
      <c r="X13" s="3"/>
      <c r="Y13" s="5"/>
      <c r="Z13" s="3"/>
      <c r="AA13" s="5"/>
      <c r="AB13" s="3"/>
      <c r="AC13" s="3"/>
      <c r="AD13" s="3"/>
      <c r="AE13" s="3"/>
    </row>
    <row r="14" spans="1:31" ht="29.25" hidden="1" customHeight="1">
      <c r="A14" s="3">
        <v>8</v>
      </c>
      <c r="B14" s="7" t="s">
        <v>429</v>
      </c>
      <c r="C14" s="25">
        <v>48640</v>
      </c>
      <c r="D14" s="27" t="s">
        <v>1864</v>
      </c>
      <c r="E14" s="26" t="s">
        <v>566</v>
      </c>
      <c r="F14" s="2" t="s">
        <v>34</v>
      </c>
      <c r="G14" s="2" t="s">
        <v>175</v>
      </c>
      <c r="H14" s="2"/>
      <c r="I14" s="2"/>
      <c r="J14" s="5"/>
      <c r="K14" s="2"/>
      <c r="L14" s="5"/>
      <c r="M14" s="3"/>
      <c r="N14" s="5"/>
      <c r="O14" s="3"/>
      <c r="P14" s="3"/>
      <c r="Q14" s="3"/>
      <c r="R14" s="3"/>
      <c r="S14" s="3"/>
      <c r="T14" s="3"/>
      <c r="U14" s="3"/>
      <c r="V14" s="2"/>
      <c r="W14" s="2"/>
      <c r="X14" s="3"/>
      <c r="Y14" s="5"/>
      <c r="Z14" s="3"/>
      <c r="AA14" s="5"/>
      <c r="AB14" s="3"/>
      <c r="AC14" s="3"/>
      <c r="AD14" s="3"/>
      <c r="AE14" s="3"/>
    </row>
    <row r="15" spans="1:31" ht="29.25" hidden="1" customHeight="1">
      <c r="A15" s="3">
        <v>9</v>
      </c>
      <c r="B15" s="7" t="s">
        <v>429</v>
      </c>
      <c r="C15" s="25">
        <v>48640</v>
      </c>
      <c r="D15" s="27" t="s">
        <v>1864</v>
      </c>
      <c r="E15" s="26" t="s">
        <v>567</v>
      </c>
      <c r="F15" s="2" t="s">
        <v>34</v>
      </c>
      <c r="G15" s="2" t="s">
        <v>175</v>
      </c>
      <c r="H15" s="2"/>
      <c r="I15" s="2"/>
      <c r="J15" s="5"/>
      <c r="K15" s="2"/>
      <c r="L15" s="5"/>
      <c r="M15" s="3"/>
      <c r="N15" s="5"/>
      <c r="O15" s="3"/>
      <c r="P15" s="3"/>
      <c r="Q15" s="3"/>
      <c r="R15" s="3"/>
      <c r="S15" s="3"/>
      <c r="T15" s="3"/>
      <c r="U15" s="3"/>
      <c r="V15" s="2"/>
      <c r="W15" s="2"/>
      <c r="X15" s="3"/>
      <c r="Y15" s="5"/>
      <c r="Z15" s="3"/>
      <c r="AA15" s="5"/>
      <c r="AB15" s="3"/>
      <c r="AC15" s="3"/>
      <c r="AD15" s="3"/>
      <c r="AE15" s="3"/>
    </row>
    <row r="16" spans="1:31" ht="29.25" hidden="1" customHeight="1">
      <c r="A16" s="3">
        <v>10</v>
      </c>
      <c r="B16" s="7" t="s">
        <v>429</v>
      </c>
      <c r="C16" s="25">
        <v>49077</v>
      </c>
      <c r="D16" s="8" t="s">
        <v>430</v>
      </c>
      <c r="E16" s="2" t="s">
        <v>530</v>
      </c>
      <c r="F16" s="2" t="s">
        <v>34</v>
      </c>
      <c r="G16" s="2" t="s">
        <v>175</v>
      </c>
      <c r="H16" s="2"/>
      <c r="I16" s="2"/>
      <c r="J16" s="5"/>
      <c r="K16" s="2"/>
      <c r="L16" s="5"/>
      <c r="M16" s="3"/>
      <c r="N16" s="5"/>
      <c r="O16" s="3"/>
      <c r="P16" s="3"/>
      <c r="Q16" s="3"/>
      <c r="R16" s="3"/>
      <c r="S16" s="3"/>
      <c r="T16" s="3"/>
      <c r="U16" s="3"/>
      <c r="V16" s="2"/>
      <c r="W16" s="2"/>
      <c r="X16" s="3"/>
      <c r="Y16" s="5"/>
      <c r="Z16" s="3"/>
      <c r="AA16" s="5"/>
      <c r="AB16" s="3"/>
      <c r="AC16" s="3"/>
      <c r="AD16" s="3"/>
      <c r="AE16" s="3"/>
    </row>
    <row r="17" spans="1:31" ht="29.25" hidden="1" customHeight="1">
      <c r="A17" s="3">
        <v>11</v>
      </c>
      <c r="B17" s="7" t="s">
        <v>429</v>
      </c>
      <c r="C17" s="25">
        <v>49077</v>
      </c>
      <c r="D17" s="8" t="s">
        <v>430</v>
      </c>
      <c r="E17" s="2" t="s">
        <v>531</v>
      </c>
      <c r="F17" s="2" t="s">
        <v>34</v>
      </c>
      <c r="G17" s="2" t="s">
        <v>175</v>
      </c>
      <c r="H17" s="2"/>
      <c r="I17" s="2"/>
      <c r="J17" s="5"/>
      <c r="K17" s="2"/>
      <c r="L17" s="5"/>
      <c r="M17" s="3"/>
      <c r="N17" s="5"/>
      <c r="O17" s="3"/>
      <c r="P17" s="3"/>
      <c r="Q17" s="3"/>
      <c r="R17" s="3"/>
      <c r="S17" s="3"/>
      <c r="T17" s="3"/>
      <c r="U17" s="3"/>
      <c r="V17" s="2"/>
      <c r="W17" s="2"/>
      <c r="X17" s="3"/>
      <c r="Y17" s="5"/>
      <c r="Z17" s="3"/>
      <c r="AA17" s="5"/>
      <c r="AB17" s="3"/>
      <c r="AC17" s="3"/>
      <c r="AD17" s="3"/>
      <c r="AE17" s="3"/>
    </row>
    <row r="18" spans="1:31" ht="29.25" hidden="1" customHeight="1">
      <c r="A18" s="3">
        <v>12</v>
      </c>
      <c r="B18" s="7" t="s">
        <v>429</v>
      </c>
      <c r="C18" s="25">
        <v>49077</v>
      </c>
      <c r="D18" s="8" t="s">
        <v>430</v>
      </c>
      <c r="E18" s="2" t="s">
        <v>532</v>
      </c>
      <c r="F18" s="2" t="s">
        <v>34</v>
      </c>
      <c r="G18" s="2" t="s">
        <v>175</v>
      </c>
      <c r="H18" s="2"/>
      <c r="I18" s="2"/>
      <c r="J18" s="5"/>
      <c r="K18" s="2"/>
      <c r="L18" s="5"/>
      <c r="M18" s="3"/>
      <c r="N18" s="5"/>
      <c r="O18" s="3"/>
      <c r="P18" s="3"/>
      <c r="Q18" s="3"/>
      <c r="R18" s="3"/>
      <c r="S18" s="3"/>
      <c r="T18" s="3"/>
      <c r="U18" s="3"/>
      <c r="V18" s="2"/>
      <c r="W18" s="2"/>
      <c r="X18" s="3"/>
      <c r="Y18" s="5"/>
      <c r="Z18" s="3"/>
      <c r="AA18" s="5"/>
      <c r="AB18" s="3"/>
      <c r="AC18" s="3"/>
      <c r="AD18" s="3"/>
      <c r="AE18" s="3"/>
    </row>
    <row r="19" spans="1:31" ht="29.25" hidden="1" customHeight="1">
      <c r="A19" s="3">
        <v>13</v>
      </c>
      <c r="B19" s="7" t="s">
        <v>429</v>
      </c>
      <c r="C19" s="25">
        <v>49077</v>
      </c>
      <c r="D19" s="8" t="s">
        <v>430</v>
      </c>
      <c r="E19" s="2" t="s">
        <v>533</v>
      </c>
      <c r="F19" s="2" t="s">
        <v>34</v>
      </c>
      <c r="G19" s="2" t="s">
        <v>175</v>
      </c>
      <c r="H19" s="2"/>
      <c r="I19" s="2"/>
      <c r="J19" s="2"/>
      <c r="K19" s="2"/>
      <c r="L19" s="5"/>
      <c r="M19" s="3"/>
      <c r="N19" s="5"/>
      <c r="O19" s="3"/>
      <c r="P19" s="3"/>
      <c r="Q19" s="3"/>
      <c r="R19" s="3"/>
      <c r="S19" s="3"/>
      <c r="T19" s="3"/>
      <c r="U19" s="3"/>
      <c r="V19" s="2"/>
      <c r="W19" s="2"/>
      <c r="X19" s="3"/>
      <c r="Y19" s="5"/>
      <c r="Z19" s="3"/>
      <c r="AA19" s="5"/>
      <c r="AB19" s="3"/>
      <c r="AC19" s="3"/>
      <c r="AD19" s="3"/>
      <c r="AE19" s="3"/>
    </row>
    <row r="20" spans="1:31" ht="29.25" hidden="1" customHeight="1">
      <c r="A20" s="3">
        <v>14</v>
      </c>
      <c r="B20" s="7" t="s">
        <v>429</v>
      </c>
      <c r="C20" s="25">
        <v>49077</v>
      </c>
      <c r="D20" s="8" t="s">
        <v>430</v>
      </c>
      <c r="E20" s="2" t="s">
        <v>534</v>
      </c>
      <c r="F20" s="2" t="s">
        <v>34</v>
      </c>
      <c r="G20" s="2" t="s">
        <v>175</v>
      </c>
      <c r="H20" s="2"/>
      <c r="I20" s="2"/>
      <c r="J20" s="2"/>
      <c r="K20" s="2"/>
      <c r="L20" s="5"/>
      <c r="M20" s="3"/>
      <c r="N20" s="5"/>
      <c r="O20" s="3"/>
      <c r="P20" s="3"/>
      <c r="Q20" s="3"/>
      <c r="R20" s="3"/>
      <c r="S20" s="3"/>
      <c r="T20" s="3"/>
      <c r="U20" s="3"/>
      <c r="V20" s="2"/>
      <c r="W20" s="2"/>
      <c r="X20" s="3"/>
      <c r="Y20" s="5"/>
      <c r="Z20" s="3"/>
      <c r="AA20" s="5"/>
      <c r="AB20" s="3"/>
      <c r="AC20" s="3"/>
      <c r="AD20" s="3"/>
      <c r="AE20" s="3"/>
    </row>
    <row r="21" spans="1:31" ht="29.25" hidden="1" customHeight="1">
      <c r="A21" s="3">
        <v>15</v>
      </c>
      <c r="B21" s="7" t="s">
        <v>429</v>
      </c>
      <c r="C21" s="25">
        <v>49077</v>
      </c>
      <c r="D21" s="8" t="s">
        <v>430</v>
      </c>
      <c r="E21" s="2" t="s">
        <v>535</v>
      </c>
      <c r="F21" s="2" t="s">
        <v>34</v>
      </c>
      <c r="G21" s="2" t="s">
        <v>175</v>
      </c>
      <c r="H21" s="2"/>
      <c r="I21" s="2"/>
      <c r="J21" s="2"/>
      <c r="K21" s="2"/>
      <c r="L21" s="5"/>
      <c r="M21" s="3"/>
      <c r="N21" s="5"/>
      <c r="O21" s="3"/>
      <c r="P21" s="3"/>
      <c r="Q21" s="3"/>
      <c r="R21" s="3"/>
      <c r="S21" s="3"/>
      <c r="T21" s="3"/>
      <c r="U21" s="3"/>
      <c r="V21" s="2"/>
      <c r="W21" s="2"/>
      <c r="X21" s="3"/>
      <c r="Y21" s="5"/>
      <c r="Z21" s="3"/>
      <c r="AA21" s="5"/>
      <c r="AB21" s="3"/>
      <c r="AC21" s="3"/>
      <c r="AD21" s="3"/>
      <c r="AE21" s="3"/>
    </row>
    <row r="22" spans="1:31" ht="29.25" hidden="1" customHeight="1">
      <c r="A22" s="3">
        <v>16</v>
      </c>
      <c r="B22" s="7" t="s">
        <v>429</v>
      </c>
      <c r="C22" s="25">
        <v>49077</v>
      </c>
      <c r="D22" s="8" t="s">
        <v>430</v>
      </c>
      <c r="E22" s="2" t="s">
        <v>536</v>
      </c>
      <c r="F22" s="2" t="s">
        <v>34</v>
      </c>
      <c r="G22" s="2" t="s">
        <v>175</v>
      </c>
      <c r="H22" s="2"/>
      <c r="I22" s="2"/>
      <c r="J22" s="2"/>
      <c r="K22" s="2"/>
      <c r="L22" s="5"/>
      <c r="M22" s="3"/>
      <c r="N22" s="5"/>
      <c r="O22" s="3"/>
      <c r="P22" s="3"/>
      <c r="Q22" s="3"/>
      <c r="R22" s="3"/>
      <c r="S22" s="3"/>
      <c r="T22" s="3"/>
      <c r="U22" s="3"/>
      <c r="V22" s="2"/>
      <c r="W22" s="2"/>
      <c r="X22" s="3"/>
      <c r="Y22" s="5"/>
      <c r="Z22" s="3"/>
      <c r="AA22" s="5"/>
      <c r="AB22" s="3"/>
      <c r="AC22" s="3"/>
      <c r="AD22" s="3"/>
      <c r="AE22" s="3"/>
    </row>
    <row r="23" spans="1:31" ht="29.25" hidden="1" customHeight="1">
      <c r="A23" s="3">
        <v>17</v>
      </c>
      <c r="B23" s="7" t="s">
        <v>429</v>
      </c>
      <c r="C23" s="25">
        <v>49077</v>
      </c>
      <c r="D23" s="8" t="s">
        <v>430</v>
      </c>
      <c r="E23" s="2" t="s">
        <v>537</v>
      </c>
      <c r="F23" s="2" t="s">
        <v>34</v>
      </c>
      <c r="G23" s="2" t="s">
        <v>175</v>
      </c>
      <c r="H23" s="2"/>
      <c r="I23" s="2"/>
      <c r="J23" s="5"/>
      <c r="K23" s="2"/>
      <c r="L23" s="5"/>
      <c r="M23" s="3"/>
      <c r="N23" s="5"/>
      <c r="O23" s="3"/>
      <c r="P23" s="3"/>
      <c r="Q23" s="3"/>
      <c r="R23" s="3"/>
      <c r="S23" s="3"/>
      <c r="T23" s="3"/>
      <c r="U23" s="3"/>
      <c r="V23" s="2"/>
      <c r="W23" s="2"/>
      <c r="X23" s="3"/>
      <c r="Y23" s="5"/>
      <c r="Z23" s="3"/>
      <c r="AA23" s="5"/>
      <c r="AB23" s="3"/>
      <c r="AC23" s="3"/>
      <c r="AD23" s="3"/>
      <c r="AE23" s="3"/>
    </row>
    <row r="24" spans="1:31" ht="29.25" hidden="1" customHeight="1">
      <c r="A24" s="3">
        <v>18</v>
      </c>
      <c r="B24" s="7" t="s">
        <v>429</v>
      </c>
      <c r="C24" s="25">
        <v>49077</v>
      </c>
      <c r="D24" s="8" t="s">
        <v>430</v>
      </c>
      <c r="E24" s="2" t="s">
        <v>538</v>
      </c>
      <c r="F24" s="2" t="s">
        <v>34</v>
      </c>
      <c r="G24" s="2" t="s">
        <v>175</v>
      </c>
      <c r="H24" s="2"/>
      <c r="I24" s="2"/>
      <c r="J24" s="2"/>
      <c r="K24" s="2"/>
      <c r="L24" s="5"/>
      <c r="M24" s="3"/>
      <c r="N24" s="5"/>
      <c r="O24" s="3"/>
      <c r="P24" s="3"/>
      <c r="Q24" s="3"/>
      <c r="R24" s="3"/>
      <c r="S24" s="3"/>
      <c r="T24" s="3"/>
      <c r="U24" s="3"/>
      <c r="V24" s="2"/>
      <c r="W24" s="2"/>
      <c r="X24" s="3"/>
      <c r="Y24" s="5"/>
      <c r="Z24" s="3"/>
      <c r="AA24" s="5"/>
      <c r="AB24" s="3"/>
      <c r="AC24" s="3"/>
      <c r="AD24" s="3"/>
      <c r="AE24" s="3"/>
    </row>
    <row r="25" spans="1:31" ht="29.25" hidden="1" customHeight="1">
      <c r="A25" s="3">
        <v>19</v>
      </c>
      <c r="B25" s="7" t="s">
        <v>429</v>
      </c>
      <c r="C25" s="25">
        <v>49077</v>
      </c>
      <c r="D25" s="8" t="s">
        <v>430</v>
      </c>
      <c r="E25" s="2" t="s">
        <v>539</v>
      </c>
      <c r="F25" s="2" t="s">
        <v>34</v>
      </c>
      <c r="G25" s="2" t="s">
        <v>175</v>
      </c>
      <c r="H25" s="2"/>
      <c r="I25" s="2"/>
      <c r="J25" s="2"/>
      <c r="K25" s="2"/>
      <c r="L25" s="5"/>
      <c r="M25" s="3"/>
      <c r="N25" s="5"/>
      <c r="O25" s="3"/>
      <c r="P25" s="3"/>
      <c r="Q25" s="3"/>
      <c r="R25" s="3"/>
      <c r="S25" s="3"/>
      <c r="T25" s="3"/>
      <c r="U25" s="3"/>
      <c r="V25" s="2"/>
      <c r="W25" s="2"/>
      <c r="X25" s="3"/>
      <c r="Y25" s="5"/>
      <c r="Z25" s="3"/>
      <c r="AA25" s="5"/>
      <c r="AB25" s="3"/>
      <c r="AC25" s="3"/>
      <c r="AD25" s="3"/>
      <c r="AE25" s="3"/>
    </row>
    <row r="26" spans="1:31" ht="29.25" hidden="1" customHeight="1">
      <c r="A26" s="3">
        <v>20</v>
      </c>
      <c r="B26" s="7" t="s">
        <v>429</v>
      </c>
      <c r="C26" s="25">
        <v>49077</v>
      </c>
      <c r="D26" s="8" t="s">
        <v>430</v>
      </c>
      <c r="E26" s="2" t="s">
        <v>540</v>
      </c>
      <c r="F26" s="2" t="s">
        <v>34</v>
      </c>
      <c r="G26" s="2" t="s">
        <v>175</v>
      </c>
      <c r="H26" s="2"/>
      <c r="I26" s="2"/>
      <c r="J26" s="2"/>
      <c r="K26" s="2"/>
      <c r="L26" s="5"/>
      <c r="M26" s="3"/>
      <c r="N26" s="5"/>
      <c r="O26" s="3"/>
      <c r="P26" s="3"/>
      <c r="Q26" s="3"/>
      <c r="R26" s="3"/>
      <c r="S26" s="3"/>
      <c r="T26" s="3"/>
      <c r="U26" s="3"/>
      <c r="V26" s="2"/>
      <c r="W26" s="2"/>
      <c r="X26" s="3"/>
      <c r="Y26" s="5"/>
      <c r="Z26" s="3"/>
      <c r="AA26" s="5"/>
      <c r="AB26" s="3"/>
      <c r="AC26" s="3"/>
      <c r="AD26" s="3"/>
      <c r="AE26" s="3"/>
    </row>
    <row r="27" spans="1:31" ht="29.25" hidden="1" customHeight="1">
      <c r="A27" s="3">
        <v>21</v>
      </c>
      <c r="B27" s="7" t="s">
        <v>429</v>
      </c>
      <c r="C27" s="25">
        <v>49077</v>
      </c>
      <c r="D27" s="8" t="s">
        <v>430</v>
      </c>
      <c r="E27" s="2" t="s">
        <v>541</v>
      </c>
      <c r="F27" s="2" t="s">
        <v>34</v>
      </c>
      <c r="G27" s="2" t="s">
        <v>175</v>
      </c>
      <c r="H27" s="2"/>
      <c r="I27" s="2"/>
      <c r="J27" s="2"/>
      <c r="K27" s="2"/>
      <c r="L27" s="5"/>
      <c r="M27" s="3"/>
      <c r="N27" s="5"/>
      <c r="O27" s="3"/>
      <c r="P27" s="3"/>
      <c r="Q27" s="3"/>
      <c r="R27" s="3"/>
      <c r="S27" s="3"/>
      <c r="T27" s="3"/>
      <c r="U27" s="3"/>
      <c r="V27" s="2"/>
      <c r="W27" s="2"/>
      <c r="X27" s="3"/>
      <c r="Y27" s="5"/>
      <c r="Z27" s="3"/>
      <c r="AA27" s="5"/>
      <c r="AB27" s="3"/>
      <c r="AC27" s="3"/>
      <c r="AD27" s="3"/>
      <c r="AE27" s="3"/>
    </row>
    <row r="28" spans="1:31" ht="29.25" hidden="1" customHeight="1">
      <c r="A28" s="3">
        <v>22</v>
      </c>
      <c r="B28" s="7" t="s">
        <v>429</v>
      </c>
      <c r="C28" s="25">
        <v>49077</v>
      </c>
      <c r="D28" s="8" t="s">
        <v>430</v>
      </c>
      <c r="E28" s="2" t="s">
        <v>542</v>
      </c>
      <c r="F28" s="2" t="s">
        <v>34</v>
      </c>
      <c r="G28" s="2" t="s">
        <v>175</v>
      </c>
      <c r="H28" s="2"/>
      <c r="I28" s="2"/>
      <c r="J28" s="2"/>
      <c r="K28" s="2"/>
      <c r="L28" s="5"/>
      <c r="M28" s="3"/>
      <c r="N28" s="5"/>
      <c r="O28" s="3"/>
      <c r="P28" s="3"/>
      <c r="Q28" s="3"/>
      <c r="R28" s="3"/>
      <c r="S28" s="3"/>
      <c r="T28" s="3"/>
      <c r="U28" s="3"/>
      <c r="V28" s="2"/>
      <c r="W28" s="2"/>
      <c r="X28" s="3"/>
      <c r="Y28" s="5"/>
      <c r="Z28" s="3"/>
      <c r="AA28" s="5"/>
      <c r="AB28" s="3"/>
      <c r="AC28" s="3"/>
      <c r="AD28" s="3"/>
      <c r="AE28" s="3"/>
    </row>
    <row r="29" spans="1:31" ht="29.25" hidden="1" customHeight="1">
      <c r="A29" s="3">
        <v>23</v>
      </c>
      <c r="B29" s="7" t="s">
        <v>429</v>
      </c>
      <c r="C29" s="25">
        <v>49077</v>
      </c>
      <c r="D29" s="8" t="s">
        <v>430</v>
      </c>
      <c r="E29" s="2" t="s">
        <v>543</v>
      </c>
      <c r="F29" s="2" t="s">
        <v>34</v>
      </c>
      <c r="G29" s="2" t="s">
        <v>175</v>
      </c>
      <c r="H29" s="2"/>
      <c r="I29" s="2"/>
      <c r="J29" s="5"/>
      <c r="K29" s="5"/>
      <c r="L29" s="5"/>
      <c r="M29" s="3"/>
      <c r="N29" s="5"/>
      <c r="O29" s="3"/>
      <c r="P29" s="3"/>
      <c r="Q29" s="3"/>
      <c r="R29" s="3"/>
      <c r="S29" s="3"/>
      <c r="T29" s="3"/>
      <c r="U29" s="3"/>
      <c r="V29" s="2"/>
      <c r="W29" s="2"/>
      <c r="X29" s="3"/>
      <c r="Y29" s="5"/>
      <c r="Z29" s="3"/>
      <c r="AA29" s="5"/>
      <c r="AB29" s="3"/>
      <c r="AC29" s="3"/>
      <c r="AD29" s="3"/>
      <c r="AE29" s="3"/>
    </row>
    <row r="30" spans="1:31" ht="29.25" hidden="1" customHeight="1">
      <c r="A30" s="3">
        <v>24</v>
      </c>
      <c r="B30" s="7" t="s">
        <v>429</v>
      </c>
      <c r="C30" s="25">
        <v>49077</v>
      </c>
      <c r="D30" s="8" t="s">
        <v>430</v>
      </c>
      <c r="E30" s="2" t="s">
        <v>544</v>
      </c>
      <c r="F30" s="2" t="s">
        <v>34</v>
      </c>
      <c r="G30" s="2" t="s">
        <v>175</v>
      </c>
      <c r="H30" s="2"/>
      <c r="I30" s="2"/>
      <c r="J30" s="5"/>
      <c r="K30" s="5"/>
      <c r="L30" s="5"/>
      <c r="M30" s="3"/>
      <c r="N30" s="5"/>
      <c r="O30" s="3"/>
      <c r="P30" s="3"/>
      <c r="Q30" s="3"/>
      <c r="R30" s="3"/>
      <c r="S30" s="3"/>
      <c r="T30" s="3"/>
      <c r="U30" s="3"/>
      <c r="V30" s="2"/>
      <c r="W30" s="2"/>
      <c r="X30" s="3"/>
      <c r="Y30" s="5"/>
      <c r="Z30" s="3"/>
      <c r="AA30" s="5"/>
      <c r="AB30" s="3"/>
      <c r="AC30" s="3"/>
      <c r="AD30" s="3"/>
      <c r="AE30" s="3"/>
    </row>
    <row r="31" spans="1:31" ht="29.25" hidden="1" customHeight="1">
      <c r="A31" s="3">
        <v>25</v>
      </c>
      <c r="B31" s="7" t="s">
        <v>429</v>
      </c>
      <c r="C31" s="25">
        <v>49077</v>
      </c>
      <c r="D31" s="8" t="s">
        <v>431</v>
      </c>
      <c r="E31" s="2" t="s">
        <v>545</v>
      </c>
      <c r="F31" s="2" t="s">
        <v>34</v>
      </c>
      <c r="G31" s="2" t="s">
        <v>175</v>
      </c>
      <c r="H31" s="2"/>
      <c r="I31" s="2"/>
      <c r="J31" s="5"/>
      <c r="K31" s="2"/>
      <c r="L31" s="5"/>
      <c r="M31" s="3"/>
      <c r="N31" s="5"/>
      <c r="O31" s="3"/>
      <c r="P31" s="3"/>
      <c r="Q31" s="3"/>
      <c r="R31" s="3"/>
      <c r="S31" s="3"/>
      <c r="T31" s="3"/>
      <c r="U31" s="3"/>
      <c r="V31" s="2"/>
      <c r="W31" s="2"/>
      <c r="X31" s="3"/>
      <c r="Y31" s="5"/>
      <c r="Z31" s="3"/>
      <c r="AA31" s="5"/>
      <c r="AB31" s="3"/>
      <c r="AC31" s="3"/>
      <c r="AD31" s="3"/>
      <c r="AE31" s="3"/>
    </row>
    <row r="32" spans="1:31" ht="29.25" hidden="1" customHeight="1">
      <c r="A32" s="3">
        <v>26</v>
      </c>
      <c r="B32" s="7" t="s">
        <v>429</v>
      </c>
      <c r="C32" s="25">
        <v>49077</v>
      </c>
      <c r="D32" s="8" t="s">
        <v>431</v>
      </c>
      <c r="E32" s="2" t="s">
        <v>546</v>
      </c>
      <c r="F32" s="2" t="s">
        <v>34</v>
      </c>
      <c r="G32" s="2" t="s">
        <v>175</v>
      </c>
      <c r="H32" s="2"/>
      <c r="I32" s="2"/>
      <c r="J32" s="5"/>
      <c r="K32" s="2"/>
      <c r="L32" s="5"/>
      <c r="M32" s="3"/>
      <c r="N32" s="5"/>
      <c r="O32" s="3"/>
      <c r="P32" s="3"/>
      <c r="Q32" s="3"/>
      <c r="R32" s="3"/>
      <c r="S32" s="3"/>
      <c r="T32" s="3"/>
      <c r="U32" s="3"/>
      <c r="V32" s="2"/>
      <c r="W32" s="2"/>
      <c r="X32" s="3"/>
      <c r="Y32" s="5"/>
      <c r="Z32" s="3"/>
      <c r="AA32" s="5"/>
      <c r="AB32" s="3"/>
      <c r="AC32" s="3"/>
      <c r="AD32" s="3"/>
      <c r="AE32" s="3"/>
    </row>
    <row r="33" spans="1:31" ht="29.25" hidden="1" customHeight="1">
      <c r="A33" s="3">
        <v>27</v>
      </c>
      <c r="B33" s="7" t="s">
        <v>429</v>
      </c>
      <c r="C33" s="25">
        <v>49077</v>
      </c>
      <c r="D33" s="8" t="s">
        <v>431</v>
      </c>
      <c r="E33" s="2" t="s">
        <v>547</v>
      </c>
      <c r="F33" s="2" t="s">
        <v>34</v>
      </c>
      <c r="G33" s="2" t="s">
        <v>175</v>
      </c>
      <c r="H33" s="2"/>
      <c r="I33" s="2"/>
      <c r="J33" s="5"/>
      <c r="K33" s="2"/>
      <c r="L33" s="5"/>
      <c r="M33" s="3"/>
      <c r="N33" s="5"/>
      <c r="O33" s="3"/>
      <c r="P33" s="3"/>
      <c r="Q33" s="3"/>
      <c r="R33" s="3"/>
      <c r="S33" s="3"/>
      <c r="T33" s="3"/>
      <c r="U33" s="3"/>
      <c r="V33" s="2"/>
      <c r="W33" s="2"/>
      <c r="X33" s="3"/>
      <c r="Y33" s="5"/>
      <c r="Z33" s="3"/>
      <c r="AA33" s="5"/>
      <c r="AB33" s="3"/>
      <c r="AC33" s="3"/>
      <c r="AD33" s="3"/>
      <c r="AE33" s="3"/>
    </row>
    <row r="34" spans="1:31" ht="29.25" hidden="1" customHeight="1">
      <c r="A34" s="3">
        <v>28</v>
      </c>
      <c r="B34" s="7" t="s">
        <v>429</v>
      </c>
      <c r="C34" s="25">
        <v>49077</v>
      </c>
      <c r="D34" s="8" t="s">
        <v>431</v>
      </c>
      <c r="E34" s="2" t="s">
        <v>548</v>
      </c>
      <c r="F34" s="2" t="s">
        <v>34</v>
      </c>
      <c r="G34" s="2" t="s">
        <v>175</v>
      </c>
      <c r="H34" s="2"/>
      <c r="I34" s="2"/>
      <c r="J34" s="5"/>
      <c r="K34" s="2"/>
      <c r="L34" s="5"/>
      <c r="M34" s="3"/>
      <c r="N34" s="5"/>
      <c r="O34" s="3"/>
      <c r="P34" s="3"/>
      <c r="Q34" s="3"/>
      <c r="R34" s="3"/>
      <c r="S34" s="3"/>
      <c r="T34" s="3"/>
      <c r="U34" s="3"/>
      <c r="V34" s="2"/>
      <c r="W34" s="2"/>
      <c r="X34" s="3"/>
      <c r="Y34" s="5"/>
      <c r="Z34" s="3"/>
      <c r="AA34" s="5"/>
      <c r="AB34" s="3"/>
      <c r="AC34" s="3"/>
      <c r="AD34" s="3"/>
      <c r="AE34" s="3"/>
    </row>
    <row r="35" spans="1:31" ht="29.25" hidden="1" customHeight="1">
      <c r="A35" s="3">
        <v>29</v>
      </c>
      <c r="B35" s="7" t="s">
        <v>429</v>
      </c>
      <c r="C35" s="25">
        <v>49077</v>
      </c>
      <c r="D35" s="8" t="s">
        <v>431</v>
      </c>
      <c r="E35" s="2" t="s">
        <v>549</v>
      </c>
      <c r="F35" s="2" t="s">
        <v>34</v>
      </c>
      <c r="G35" s="2" t="s">
        <v>175</v>
      </c>
      <c r="H35" s="2"/>
      <c r="I35" s="2"/>
      <c r="J35" s="5"/>
      <c r="K35" s="5"/>
      <c r="L35" s="5"/>
      <c r="M35" s="3"/>
      <c r="N35" s="5"/>
      <c r="O35" s="3"/>
      <c r="P35" s="3"/>
      <c r="Q35" s="3"/>
      <c r="R35" s="3"/>
      <c r="S35" s="3"/>
      <c r="T35" s="3"/>
      <c r="U35" s="3"/>
      <c r="V35" s="2"/>
      <c r="W35" s="2"/>
      <c r="X35" s="3"/>
      <c r="Y35" s="5"/>
      <c r="Z35" s="3"/>
      <c r="AA35" s="5"/>
      <c r="AB35" s="3"/>
      <c r="AC35" s="3"/>
      <c r="AD35" s="3"/>
      <c r="AE35" s="3"/>
    </row>
    <row r="36" spans="1:31" ht="29.25" hidden="1" customHeight="1">
      <c r="A36" s="3">
        <v>30</v>
      </c>
      <c r="B36" s="7" t="s">
        <v>429</v>
      </c>
      <c r="C36" s="25">
        <v>49077</v>
      </c>
      <c r="D36" s="8" t="s">
        <v>431</v>
      </c>
      <c r="E36" s="2" t="s">
        <v>550</v>
      </c>
      <c r="F36" s="2" t="s">
        <v>34</v>
      </c>
      <c r="G36" s="2" t="s">
        <v>175</v>
      </c>
      <c r="H36" s="2"/>
      <c r="I36" s="11"/>
      <c r="J36" s="5"/>
      <c r="K36" s="5"/>
      <c r="L36" s="5"/>
      <c r="M36" s="3"/>
      <c r="N36" s="5"/>
      <c r="O36" s="3"/>
      <c r="P36" s="3"/>
      <c r="Q36" s="3"/>
      <c r="R36" s="3"/>
      <c r="S36" s="3"/>
      <c r="T36" s="3"/>
      <c r="U36" s="3"/>
      <c r="V36" s="2"/>
      <c r="W36" s="2"/>
      <c r="X36" s="3"/>
      <c r="Y36" s="5"/>
      <c r="Z36" s="3"/>
      <c r="AA36" s="5"/>
      <c r="AB36" s="3"/>
      <c r="AC36" s="3"/>
      <c r="AD36" s="3"/>
      <c r="AE36" s="3"/>
    </row>
    <row r="37" spans="1:31" ht="29.25" hidden="1" customHeight="1">
      <c r="A37" s="3">
        <v>31</v>
      </c>
      <c r="B37" s="7" t="s">
        <v>429</v>
      </c>
      <c r="C37" s="25">
        <v>49077</v>
      </c>
      <c r="D37" s="8" t="s">
        <v>431</v>
      </c>
      <c r="E37" s="2" t="s">
        <v>551</v>
      </c>
      <c r="F37" s="2" t="s">
        <v>34</v>
      </c>
      <c r="G37" s="2" t="s">
        <v>175</v>
      </c>
      <c r="H37" s="2"/>
      <c r="I37" s="2"/>
      <c r="J37" s="5"/>
      <c r="K37" s="5"/>
      <c r="L37" s="5"/>
      <c r="M37" s="3"/>
      <c r="N37" s="5"/>
      <c r="O37" s="3"/>
      <c r="P37" s="3"/>
      <c r="Q37" s="3"/>
      <c r="R37" s="3"/>
      <c r="S37" s="3"/>
      <c r="T37" s="3"/>
      <c r="U37" s="3"/>
      <c r="V37" s="2"/>
      <c r="W37" s="2"/>
      <c r="X37" s="3"/>
      <c r="Y37" s="5"/>
      <c r="Z37" s="3"/>
      <c r="AA37" s="5"/>
      <c r="AB37" s="3"/>
      <c r="AC37" s="3"/>
      <c r="AD37" s="3"/>
      <c r="AE37" s="3"/>
    </row>
    <row r="38" spans="1:31" ht="29.25" hidden="1" customHeight="1">
      <c r="A38" s="3">
        <v>32</v>
      </c>
      <c r="B38" s="7" t="s">
        <v>429</v>
      </c>
      <c r="C38" s="25">
        <v>49077</v>
      </c>
      <c r="D38" s="8" t="s">
        <v>431</v>
      </c>
      <c r="E38" s="2" t="s">
        <v>552</v>
      </c>
      <c r="F38" s="2" t="s">
        <v>34</v>
      </c>
      <c r="G38" s="2" t="s">
        <v>175</v>
      </c>
      <c r="H38" s="2"/>
      <c r="I38" s="2"/>
      <c r="J38" s="5"/>
      <c r="K38" s="5"/>
      <c r="L38" s="5"/>
      <c r="M38" s="3"/>
      <c r="N38" s="5"/>
      <c r="O38" s="3"/>
      <c r="P38" s="3"/>
      <c r="Q38" s="3"/>
      <c r="R38" s="3"/>
      <c r="S38" s="3"/>
      <c r="T38" s="3"/>
      <c r="U38" s="3"/>
      <c r="V38" s="2"/>
      <c r="W38" s="2"/>
      <c r="X38" s="3"/>
      <c r="Y38" s="5"/>
      <c r="Z38" s="3"/>
      <c r="AA38" s="5"/>
      <c r="AB38" s="3"/>
      <c r="AC38" s="3"/>
      <c r="AD38" s="3"/>
      <c r="AE38" s="3"/>
    </row>
    <row r="39" spans="1:31" ht="29.25" hidden="1" customHeight="1">
      <c r="A39" s="3">
        <v>33</v>
      </c>
      <c r="B39" s="7" t="s">
        <v>429</v>
      </c>
      <c r="C39" s="25">
        <v>49077</v>
      </c>
      <c r="D39" s="8" t="s">
        <v>431</v>
      </c>
      <c r="E39" s="2" t="s">
        <v>553</v>
      </c>
      <c r="F39" s="2" t="s">
        <v>34</v>
      </c>
      <c r="G39" s="2" t="s">
        <v>175</v>
      </c>
      <c r="H39" s="2"/>
      <c r="I39" s="2"/>
      <c r="J39" s="5"/>
      <c r="K39" s="5"/>
      <c r="L39" s="5"/>
      <c r="M39" s="3"/>
      <c r="N39" s="5"/>
      <c r="O39" s="3"/>
      <c r="P39" s="3"/>
      <c r="Q39" s="3"/>
      <c r="R39" s="3"/>
      <c r="S39" s="3"/>
      <c r="T39" s="3"/>
      <c r="U39" s="3"/>
      <c r="V39" s="2"/>
      <c r="W39" s="2"/>
      <c r="X39" s="3"/>
      <c r="Y39" s="5"/>
      <c r="Z39" s="3"/>
      <c r="AA39" s="5"/>
      <c r="AB39" s="3"/>
      <c r="AC39" s="3"/>
      <c r="AD39" s="3"/>
      <c r="AE39" s="3"/>
    </row>
    <row r="40" spans="1:31" ht="29.25" hidden="1" customHeight="1">
      <c r="A40" s="3">
        <v>34</v>
      </c>
      <c r="B40" s="7" t="s">
        <v>429</v>
      </c>
      <c r="C40" s="25">
        <v>49077</v>
      </c>
      <c r="D40" s="8" t="s">
        <v>431</v>
      </c>
      <c r="E40" s="2" t="s">
        <v>554</v>
      </c>
      <c r="F40" s="2" t="s">
        <v>34</v>
      </c>
      <c r="G40" s="2" t="s">
        <v>175</v>
      </c>
      <c r="H40" s="2"/>
      <c r="I40" s="2"/>
      <c r="J40" s="5"/>
      <c r="K40" s="5"/>
      <c r="L40" s="5"/>
      <c r="M40" s="3"/>
      <c r="N40" s="5"/>
      <c r="O40" s="3"/>
      <c r="P40" s="3"/>
      <c r="Q40" s="3"/>
      <c r="R40" s="3"/>
      <c r="S40" s="3"/>
      <c r="T40" s="3"/>
      <c r="U40" s="3"/>
      <c r="V40" s="2"/>
      <c r="W40" s="2"/>
      <c r="X40" s="3"/>
      <c r="Y40" s="5"/>
      <c r="Z40" s="3"/>
      <c r="AA40" s="5"/>
      <c r="AB40" s="3"/>
      <c r="AC40" s="3"/>
      <c r="AD40" s="3"/>
      <c r="AE40" s="3"/>
    </row>
    <row r="41" spans="1:31" ht="29.25" hidden="1" customHeight="1">
      <c r="A41" s="17">
        <v>35</v>
      </c>
      <c r="B41" s="7" t="s">
        <v>429</v>
      </c>
      <c r="C41" s="25">
        <v>49077</v>
      </c>
      <c r="D41" s="8" t="s">
        <v>431</v>
      </c>
      <c r="E41" s="2" t="s">
        <v>555</v>
      </c>
      <c r="F41" s="2" t="s">
        <v>34</v>
      </c>
      <c r="G41" s="2" t="s">
        <v>175</v>
      </c>
      <c r="H41" s="2"/>
      <c r="I41" s="11"/>
      <c r="J41" s="5"/>
      <c r="K41" s="5"/>
      <c r="L41" s="5"/>
      <c r="M41" s="3"/>
      <c r="N41" s="5"/>
      <c r="O41" s="3"/>
      <c r="P41" s="3"/>
      <c r="Q41" s="3"/>
      <c r="R41" s="3"/>
      <c r="S41" s="3"/>
      <c r="T41" s="3"/>
      <c r="U41" s="3"/>
      <c r="V41" s="2"/>
      <c r="W41" s="2"/>
      <c r="X41" s="3"/>
      <c r="Y41" s="5"/>
      <c r="Z41" s="3"/>
      <c r="AA41" s="5"/>
      <c r="AB41" s="3"/>
      <c r="AC41" s="3"/>
      <c r="AD41" s="3"/>
      <c r="AE41" s="3"/>
    </row>
    <row r="42" spans="1:31" ht="29.25" hidden="1" customHeight="1">
      <c r="A42" s="3">
        <v>36</v>
      </c>
      <c r="B42" s="7" t="s">
        <v>429</v>
      </c>
      <c r="C42" s="25">
        <v>49077</v>
      </c>
      <c r="D42" s="8" t="s">
        <v>431</v>
      </c>
      <c r="E42" s="2" t="s">
        <v>556</v>
      </c>
      <c r="F42" s="2" t="s">
        <v>34</v>
      </c>
      <c r="G42" s="2" t="s">
        <v>175</v>
      </c>
      <c r="H42" s="2"/>
      <c r="I42" s="2"/>
      <c r="J42" s="5"/>
      <c r="K42" s="2"/>
      <c r="L42" s="5"/>
      <c r="M42" s="3"/>
      <c r="N42" s="5"/>
      <c r="O42" s="3"/>
      <c r="P42" s="3"/>
      <c r="Q42" s="3"/>
      <c r="R42" s="3"/>
      <c r="S42" s="3"/>
      <c r="T42" s="3"/>
      <c r="U42" s="3"/>
      <c r="V42" s="2"/>
      <c r="W42" s="2"/>
      <c r="X42" s="3"/>
      <c r="Y42" s="5"/>
      <c r="Z42" s="3"/>
      <c r="AA42" s="5"/>
      <c r="AB42" s="3"/>
      <c r="AC42" s="3"/>
      <c r="AD42" s="3"/>
      <c r="AE42" s="3"/>
    </row>
    <row r="43" spans="1:31" ht="29.25" hidden="1" customHeight="1">
      <c r="A43" s="3">
        <v>37</v>
      </c>
      <c r="B43" s="7" t="s">
        <v>429</v>
      </c>
      <c r="C43" s="25">
        <v>49077</v>
      </c>
      <c r="D43" s="8" t="s">
        <v>431</v>
      </c>
      <c r="E43" s="2" t="s">
        <v>557</v>
      </c>
      <c r="F43" s="2" t="s">
        <v>34</v>
      </c>
      <c r="G43" s="2" t="s">
        <v>175</v>
      </c>
      <c r="H43" s="2"/>
      <c r="I43" s="2"/>
      <c r="J43" s="5"/>
      <c r="K43" s="2"/>
      <c r="L43" s="5"/>
      <c r="M43" s="3"/>
      <c r="N43" s="5"/>
      <c r="O43" s="3"/>
      <c r="P43" s="3"/>
      <c r="Q43" s="3"/>
      <c r="R43" s="3"/>
      <c r="S43" s="3"/>
      <c r="T43" s="3"/>
      <c r="U43" s="3"/>
      <c r="V43" s="2"/>
      <c r="W43" s="2"/>
      <c r="X43" s="3"/>
      <c r="Y43" s="5"/>
      <c r="Z43" s="3"/>
      <c r="AA43" s="5"/>
      <c r="AB43" s="3"/>
      <c r="AC43" s="3"/>
      <c r="AD43" s="3"/>
      <c r="AE43" s="3"/>
    </row>
    <row r="44" spans="1:31" ht="29.25" hidden="1" customHeight="1">
      <c r="A44" s="3">
        <v>38</v>
      </c>
      <c r="B44" s="7" t="s">
        <v>429</v>
      </c>
      <c r="C44" s="25">
        <v>49077</v>
      </c>
      <c r="D44" s="8" t="s">
        <v>431</v>
      </c>
      <c r="E44" s="2" t="s">
        <v>558</v>
      </c>
      <c r="F44" s="2" t="s">
        <v>34</v>
      </c>
      <c r="G44" s="2" t="s">
        <v>175</v>
      </c>
      <c r="H44" s="2"/>
      <c r="I44" s="2"/>
      <c r="J44" s="5"/>
      <c r="K44" s="2"/>
      <c r="L44" s="5"/>
      <c r="M44" s="3"/>
      <c r="N44" s="5"/>
      <c r="O44" s="3"/>
      <c r="P44" s="3"/>
      <c r="Q44" s="3"/>
      <c r="R44" s="3"/>
      <c r="S44" s="3"/>
      <c r="T44" s="3"/>
      <c r="U44" s="3"/>
      <c r="V44" s="2"/>
      <c r="W44" s="2"/>
      <c r="X44" s="3"/>
      <c r="Y44" s="5"/>
      <c r="Z44" s="3"/>
      <c r="AA44" s="5"/>
      <c r="AB44" s="3"/>
      <c r="AC44" s="3"/>
      <c r="AD44" s="3"/>
      <c r="AE44" s="3"/>
    </row>
    <row r="45" spans="1:31" ht="29.25" hidden="1" customHeight="1">
      <c r="A45" s="3">
        <v>39</v>
      </c>
      <c r="B45" s="7" t="s">
        <v>429</v>
      </c>
      <c r="C45" s="25">
        <v>49077</v>
      </c>
      <c r="D45" s="8" t="s">
        <v>431</v>
      </c>
      <c r="E45" s="2" t="s">
        <v>559</v>
      </c>
      <c r="F45" s="2" t="s">
        <v>34</v>
      </c>
      <c r="G45" s="2" t="s">
        <v>175</v>
      </c>
      <c r="H45" s="2"/>
      <c r="I45" s="2"/>
      <c r="J45" s="5"/>
      <c r="K45" s="2"/>
      <c r="L45" s="5"/>
      <c r="M45" s="3"/>
      <c r="N45" s="5"/>
      <c r="O45" s="3"/>
      <c r="P45" s="3"/>
      <c r="Q45" s="3"/>
      <c r="R45" s="3"/>
      <c r="S45" s="3"/>
      <c r="T45" s="3"/>
      <c r="U45" s="3"/>
      <c r="V45" s="2"/>
      <c r="W45" s="2"/>
      <c r="X45" s="3"/>
      <c r="Y45" s="5"/>
      <c r="Z45" s="3"/>
      <c r="AA45" s="5"/>
      <c r="AB45" s="3"/>
      <c r="AC45" s="3"/>
      <c r="AD45" s="3"/>
      <c r="AE45" s="3"/>
    </row>
    <row r="46" spans="1:31" ht="29.25" hidden="1" customHeight="1">
      <c r="A46" s="3">
        <v>40</v>
      </c>
      <c r="B46" s="7" t="s">
        <v>429</v>
      </c>
      <c r="C46" s="25">
        <v>49077</v>
      </c>
      <c r="D46" s="8" t="s">
        <v>432</v>
      </c>
      <c r="E46" s="2" t="s">
        <v>443</v>
      </c>
      <c r="F46" s="2" t="s">
        <v>34</v>
      </c>
      <c r="G46" s="2" t="s">
        <v>175</v>
      </c>
      <c r="H46" s="2"/>
      <c r="I46" s="2"/>
      <c r="J46" s="5"/>
      <c r="K46" s="2"/>
      <c r="L46" s="5"/>
      <c r="M46" s="3"/>
      <c r="N46" s="5"/>
      <c r="O46" s="3"/>
      <c r="P46" s="3"/>
      <c r="Q46" s="3"/>
      <c r="R46" s="3"/>
      <c r="S46" s="3"/>
      <c r="T46" s="3"/>
      <c r="U46" s="3"/>
      <c r="V46" s="2"/>
      <c r="W46" s="2"/>
      <c r="X46" s="3"/>
      <c r="Y46" s="5"/>
      <c r="Z46" s="3"/>
      <c r="AA46" s="5"/>
      <c r="AB46" s="3"/>
      <c r="AC46" s="3"/>
      <c r="AD46" s="3"/>
      <c r="AE46" s="3"/>
    </row>
    <row r="47" spans="1:31" ht="29.25" hidden="1" customHeight="1">
      <c r="A47" s="3">
        <v>41</v>
      </c>
      <c r="B47" s="7" t="s">
        <v>429</v>
      </c>
      <c r="C47" s="25">
        <v>49077</v>
      </c>
      <c r="D47" s="8" t="s">
        <v>432</v>
      </c>
      <c r="E47" s="2" t="s">
        <v>444</v>
      </c>
      <c r="F47" s="2" t="s">
        <v>34</v>
      </c>
      <c r="G47" s="2" t="s">
        <v>175</v>
      </c>
      <c r="H47" s="2"/>
      <c r="I47" s="2"/>
      <c r="J47" s="5"/>
      <c r="K47" s="2"/>
      <c r="L47" s="5"/>
      <c r="M47" s="3"/>
      <c r="N47" s="5"/>
      <c r="O47" s="3"/>
      <c r="P47" s="3"/>
      <c r="Q47" s="3"/>
      <c r="R47" s="3"/>
      <c r="S47" s="3"/>
      <c r="T47" s="3"/>
      <c r="U47" s="3"/>
      <c r="V47" s="2"/>
      <c r="W47" s="2"/>
      <c r="X47" s="3"/>
      <c r="Y47" s="5"/>
      <c r="Z47" s="3"/>
      <c r="AA47" s="5"/>
      <c r="AB47" s="3"/>
      <c r="AC47" s="3"/>
      <c r="AD47" s="3"/>
      <c r="AE47" s="3"/>
    </row>
    <row r="48" spans="1:31" ht="29.25" hidden="1" customHeight="1">
      <c r="A48" s="3">
        <v>42</v>
      </c>
      <c r="B48" s="7" t="s">
        <v>429</v>
      </c>
      <c r="C48" s="25">
        <v>49077</v>
      </c>
      <c r="D48" s="8" t="s">
        <v>432</v>
      </c>
      <c r="E48" s="2" t="s">
        <v>445</v>
      </c>
      <c r="F48" s="2" t="s">
        <v>34</v>
      </c>
      <c r="G48" s="2" t="s">
        <v>175</v>
      </c>
      <c r="H48" s="2"/>
      <c r="I48" s="2"/>
      <c r="J48" s="5"/>
      <c r="K48" s="2"/>
      <c r="L48" s="5"/>
      <c r="M48" s="3"/>
      <c r="N48" s="5"/>
      <c r="O48" s="3"/>
      <c r="P48" s="3"/>
      <c r="Q48" s="3"/>
      <c r="R48" s="3"/>
      <c r="S48" s="3"/>
      <c r="T48" s="3"/>
      <c r="U48" s="3"/>
      <c r="V48" s="2"/>
      <c r="W48" s="2"/>
      <c r="X48" s="3"/>
      <c r="Y48" s="5"/>
      <c r="Z48" s="3"/>
      <c r="AA48" s="5"/>
      <c r="AB48" s="3"/>
      <c r="AC48" s="3"/>
      <c r="AD48" s="3"/>
      <c r="AE48" s="3"/>
    </row>
    <row r="49" spans="1:31" ht="29.25" hidden="1" customHeight="1">
      <c r="A49" s="3">
        <v>43</v>
      </c>
      <c r="B49" s="7" t="s">
        <v>429</v>
      </c>
      <c r="C49" s="25">
        <v>49077</v>
      </c>
      <c r="D49" s="8" t="s">
        <v>432</v>
      </c>
      <c r="E49" s="2" t="s">
        <v>446</v>
      </c>
      <c r="F49" s="2" t="s">
        <v>34</v>
      </c>
      <c r="G49" s="2" t="s">
        <v>175</v>
      </c>
      <c r="H49" s="2"/>
      <c r="I49" s="2"/>
      <c r="J49" s="5"/>
      <c r="K49" s="2"/>
      <c r="L49" s="5"/>
      <c r="M49" s="3"/>
      <c r="N49" s="5"/>
      <c r="O49" s="3"/>
      <c r="P49" s="3"/>
      <c r="Q49" s="3"/>
      <c r="R49" s="3"/>
      <c r="S49" s="3"/>
      <c r="T49" s="3"/>
      <c r="U49" s="3"/>
      <c r="V49" s="2"/>
      <c r="W49" s="2"/>
      <c r="X49" s="3"/>
      <c r="Y49" s="5"/>
      <c r="Z49" s="3"/>
      <c r="AA49" s="5"/>
      <c r="AB49" s="3"/>
      <c r="AC49" s="3"/>
      <c r="AD49" s="3"/>
      <c r="AE49" s="3"/>
    </row>
    <row r="50" spans="1:31" ht="29.25" hidden="1" customHeight="1">
      <c r="A50" s="3">
        <v>44</v>
      </c>
      <c r="B50" s="7" t="s">
        <v>429</v>
      </c>
      <c r="C50" s="25">
        <v>49077</v>
      </c>
      <c r="D50" s="8" t="s">
        <v>432</v>
      </c>
      <c r="E50" s="2" t="s">
        <v>447</v>
      </c>
      <c r="F50" s="2" t="s">
        <v>34</v>
      </c>
      <c r="G50" s="2" t="s">
        <v>175</v>
      </c>
      <c r="H50" s="2"/>
      <c r="I50" s="2"/>
      <c r="J50" s="5"/>
      <c r="K50" s="2"/>
      <c r="L50" s="5"/>
      <c r="M50" s="3"/>
      <c r="N50" s="5"/>
      <c r="O50" s="3"/>
      <c r="P50" s="3"/>
      <c r="Q50" s="3"/>
      <c r="R50" s="3"/>
      <c r="S50" s="3"/>
      <c r="T50" s="3"/>
      <c r="U50" s="3"/>
      <c r="V50" s="2"/>
      <c r="W50" s="2"/>
      <c r="X50" s="3"/>
      <c r="Y50" s="5"/>
      <c r="Z50" s="3"/>
      <c r="AA50" s="5"/>
      <c r="AB50" s="3"/>
      <c r="AC50" s="3"/>
      <c r="AD50" s="3"/>
      <c r="AE50" s="3"/>
    </row>
    <row r="51" spans="1:31" ht="29.25" hidden="1" customHeight="1">
      <c r="A51" s="3">
        <v>45</v>
      </c>
      <c r="B51" s="7" t="s">
        <v>429</v>
      </c>
      <c r="C51" s="25">
        <v>49077</v>
      </c>
      <c r="D51" s="8" t="s">
        <v>432</v>
      </c>
      <c r="E51" s="2" t="s">
        <v>448</v>
      </c>
      <c r="F51" s="2" t="s">
        <v>34</v>
      </c>
      <c r="G51" s="2" t="s">
        <v>175</v>
      </c>
      <c r="H51" s="2"/>
      <c r="I51" s="2"/>
      <c r="J51" s="5"/>
      <c r="K51" s="2"/>
      <c r="L51" s="5"/>
      <c r="M51" s="3"/>
      <c r="N51" s="5"/>
      <c r="O51" s="3"/>
      <c r="P51" s="3"/>
      <c r="Q51" s="3"/>
      <c r="R51" s="3"/>
      <c r="S51" s="3"/>
      <c r="T51" s="3"/>
      <c r="U51" s="3"/>
      <c r="V51" s="2"/>
      <c r="W51" s="2"/>
      <c r="X51" s="3"/>
      <c r="Y51" s="5"/>
      <c r="Z51" s="3"/>
      <c r="AA51" s="5"/>
      <c r="AB51" s="3"/>
      <c r="AC51" s="3"/>
      <c r="AD51" s="3"/>
      <c r="AE51" s="3"/>
    </row>
    <row r="52" spans="1:31" ht="29.25" hidden="1" customHeight="1">
      <c r="A52" s="3">
        <v>46</v>
      </c>
      <c r="B52" s="7" t="s">
        <v>429</v>
      </c>
      <c r="C52" s="25">
        <v>49077</v>
      </c>
      <c r="D52" s="8" t="s">
        <v>432</v>
      </c>
      <c r="E52" s="2" t="s">
        <v>449</v>
      </c>
      <c r="F52" s="2" t="s">
        <v>34</v>
      </c>
      <c r="G52" s="2" t="s">
        <v>175</v>
      </c>
      <c r="H52" s="2"/>
      <c r="I52" s="2"/>
      <c r="J52" s="5"/>
      <c r="K52" s="2"/>
      <c r="L52" s="5"/>
      <c r="M52" s="3"/>
      <c r="N52" s="5"/>
      <c r="O52" s="3"/>
      <c r="P52" s="3"/>
      <c r="Q52" s="3"/>
      <c r="R52" s="3"/>
      <c r="S52" s="3"/>
      <c r="T52" s="3"/>
      <c r="U52" s="3"/>
      <c r="V52" s="2"/>
      <c r="W52" s="2"/>
      <c r="X52" s="3"/>
      <c r="Y52" s="5"/>
      <c r="Z52" s="3"/>
      <c r="AA52" s="5"/>
      <c r="AB52" s="3"/>
      <c r="AC52" s="3"/>
      <c r="AD52" s="3"/>
      <c r="AE52" s="3"/>
    </row>
    <row r="53" spans="1:31" ht="29.25" hidden="1" customHeight="1">
      <c r="A53" s="3">
        <v>47</v>
      </c>
      <c r="B53" s="7" t="s">
        <v>429</v>
      </c>
      <c r="C53" s="25">
        <v>49077</v>
      </c>
      <c r="D53" s="8" t="s">
        <v>432</v>
      </c>
      <c r="E53" s="2" t="s">
        <v>450</v>
      </c>
      <c r="F53" s="2" t="s">
        <v>34</v>
      </c>
      <c r="G53" s="2" t="s">
        <v>175</v>
      </c>
      <c r="H53" s="2"/>
      <c r="I53" s="2"/>
      <c r="J53" s="5"/>
      <c r="K53" s="2"/>
      <c r="L53" s="5"/>
      <c r="M53" s="3"/>
      <c r="N53" s="5"/>
      <c r="O53" s="3"/>
      <c r="P53" s="3"/>
      <c r="Q53" s="3"/>
      <c r="R53" s="3"/>
      <c r="S53" s="3"/>
      <c r="T53" s="3"/>
      <c r="U53" s="3"/>
      <c r="V53" s="2"/>
      <c r="W53" s="2"/>
      <c r="X53" s="3"/>
      <c r="Y53" s="5"/>
      <c r="Z53" s="3"/>
      <c r="AA53" s="5"/>
      <c r="AB53" s="3"/>
      <c r="AC53" s="3"/>
      <c r="AD53" s="3"/>
      <c r="AE53" s="3"/>
    </row>
    <row r="54" spans="1:31" ht="29.25" hidden="1" customHeight="1">
      <c r="A54" s="3">
        <v>48</v>
      </c>
      <c r="B54" s="7" t="s">
        <v>429</v>
      </c>
      <c r="C54" s="25">
        <v>49077</v>
      </c>
      <c r="D54" s="8" t="s">
        <v>432</v>
      </c>
      <c r="E54" s="2" t="s">
        <v>451</v>
      </c>
      <c r="F54" s="2" t="s">
        <v>34</v>
      </c>
      <c r="G54" s="2" t="s">
        <v>175</v>
      </c>
      <c r="H54" s="2"/>
      <c r="I54" s="2"/>
      <c r="J54" s="5"/>
      <c r="K54" s="2"/>
      <c r="L54" s="5"/>
      <c r="M54" s="3"/>
      <c r="N54" s="5"/>
      <c r="O54" s="3"/>
      <c r="P54" s="3"/>
      <c r="Q54" s="3"/>
      <c r="R54" s="3"/>
      <c r="S54" s="3"/>
      <c r="T54" s="3"/>
      <c r="U54" s="3"/>
      <c r="V54" s="2"/>
      <c r="W54" s="2"/>
      <c r="X54" s="3"/>
      <c r="Y54" s="5"/>
      <c r="Z54" s="3"/>
      <c r="AA54" s="5"/>
      <c r="AB54" s="3"/>
      <c r="AC54" s="3"/>
      <c r="AD54" s="3"/>
      <c r="AE54" s="3"/>
    </row>
    <row r="55" spans="1:31" ht="29.25" hidden="1" customHeight="1">
      <c r="A55" s="3">
        <v>49</v>
      </c>
      <c r="B55" s="7" t="s">
        <v>429</v>
      </c>
      <c r="C55" s="25">
        <v>49077</v>
      </c>
      <c r="D55" s="8" t="s">
        <v>432</v>
      </c>
      <c r="E55" s="2" t="s">
        <v>433</v>
      </c>
      <c r="F55" s="2" t="s">
        <v>34</v>
      </c>
      <c r="G55" s="2" t="s">
        <v>175</v>
      </c>
      <c r="H55" s="2"/>
      <c r="I55" s="2"/>
      <c r="J55" s="5"/>
      <c r="K55" s="2"/>
      <c r="L55" s="5"/>
      <c r="M55" s="3"/>
      <c r="N55" s="5"/>
      <c r="O55" s="3"/>
      <c r="P55" s="3"/>
      <c r="Q55" s="3"/>
      <c r="R55" s="3"/>
      <c r="S55" s="3"/>
      <c r="T55" s="3"/>
      <c r="U55" s="3"/>
      <c r="V55" s="2"/>
      <c r="W55" s="2"/>
      <c r="X55" s="3"/>
      <c r="Y55" s="5"/>
      <c r="Z55" s="3"/>
      <c r="AA55" s="5"/>
      <c r="AB55" s="3"/>
      <c r="AC55" s="3"/>
      <c r="AD55" s="3"/>
      <c r="AE55" s="3"/>
    </row>
    <row r="56" spans="1:31" ht="29.25" hidden="1" customHeight="1">
      <c r="A56" s="3">
        <v>50</v>
      </c>
      <c r="B56" s="7" t="s">
        <v>429</v>
      </c>
      <c r="C56" s="25">
        <v>49077</v>
      </c>
      <c r="D56" s="8" t="s">
        <v>432</v>
      </c>
      <c r="E56" s="2" t="s">
        <v>434</v>
      </c>
      <c r="F56" s="2" t="s">
        <v>34</v>
      </c>
      <c r="G56" s="2" t="s">
        <v>175</v>
      </c>
      <c r="H56" s="2"/>
      <c r="I56" s="2"/>
      <c r="J56" s="5"/>
      <c r="K56" s="2"/>
      <c r="L56" s="5"/>
      <c r="M56" s="3"/>
      <c r="N56" s="5"/>
      <c r="O56" s="3"/>
      <c r="P56" s="3"/>
      <c r="Q56" s="3"/>
      <c r="R56" s="3"/>
      <c r="S56" s="3"/>
      <c r="T56" s="3"/>
      <c r="U56" s="3"/>
      <c r="V56" s="2"/>
      <c r="W56" s="2"/>
      <c r="X56" s="3"/>
      <c r="Y56" s="5"/>
      <c r="Z56" s="3"/>
      <c r="AA56" s="5"/>
      <c r="AB56" s="3"/>
      <c r="AC56" s="3"/>
      <c r="AD56" s="3"/>
      <c r="AE56" s="3"/>
    </row>
    <row r="57" spans="1:31" ht="29.25" hidden="1" customHeight="1">
      <c r="A57" s="3">
        <v>51</v>
      </c>
      <c r="B57" s="7" t="s">
        <v>429</v>
      </c>
      <c r="C57" s="25">
        <v>49077</v>
      </c>
      <c r="D57" s="8" t="s">
        <v>432</v>
      </c>
      <c r="E57" s="2" t="s">
        <v>435</v>
      </c>
      <c r="F57" s="2" t="s">
        <v>34</v>
      </c>
      <c r="G57" s="2" t="s">
        <v>175</v>
      </c>
      <c r="H57" s="2"/>
      <c r="I57" s="2"/>
      <c r="J57" s="5"/>
      <c r="K57" s="2"/>
      <c r="L57" s="5"/>
      <c r="M57" s="3"/>
      <c r="N57" s="5"/>
      <c r="O57" s="3"/>
      <c r="P57" s="3"/>
      <c r="Q57" s="3"/>
      <c r="R57" s="3"/>
      <c r="S57" s="3"/>
      <c r="T57" s="3"/>
      <c r="U57" s="3"/>
      <c r="V57" s="2"/>
      <c r="W57" s="2"/>
      <c r="X57" s="3"/>
      <c r="Y57" s="5"/>
      <c r="Z57" s="3"/>
      <c r="AA57" s="5"/>
      <c r="AB57" s="3"/>
      <c r="AC57" s="3"/>
      <c r="AD57" s="3"/>
      <c r="AE57" s="3"/>
    </row>
    <row r="58" spans="1:31" ht="29.25" hidden="1" customHeight="1">
      <c r="A58" s="3">
        <v>52</v>
      </c>
      <c r="B58" s="7" t="s">
        <v>429</v>
      </c>
      <c r="C58" s="25">
        <v>49077</v>
      </c>
      <c r="D58" s="8" t="s">
        <v>432</v>
      </c>
      <c r="E58" s="2" t="s">
        <v>436</v>
      </c>
      <c r="F58" s="2" t="s">
        <v>34</v>
      </c>
      <c r="G58" s="2" t="s">
        <v>175</v>
      </c>
      <c r="H58" s="2"/>
      <c r="I58" s="2"/>
      <c r="J58" s="5"/>
      <c r="K58" s="2"/>
      <c r="L58" s="5"/>
      <c r="M58" s="3"/>
      <c r="N58" s="5"/>
      <c r="O58" s="3"/>
      <c r="P58" s="3"/>
      <c r="Q58" s="3"/>
      <c r="R58" s="3"/>
      <c r="S58" s="3"/>
      <c r="T58" s="3"/>
      <c r="U58" s="3"/>
      <c r="V58" s="2"/>
      <c r="W58" s="2"/>
      <c r="X58" s="3"/>
      <c r="Y58" s="5"/>
      <c r="Z58" s="3"/>
      <c r="AA58" s="5"/>
      <c r="AB58" s="3"/>
      <c r="AC58" s="3"/>
      <c r="AD58" s="3"/>
      <c r="AE58" s="3"/>
    </row>
    <row r="59" spans="1:31" ht="29.25" hidden="1" customHeight="1">
      <c r="A59" s="3">
        <v>53</v>
      </c>
      <c r="B59" s="7" t="s">
        <v>429</v>
      </c>
      <c r="C59" s="25">
        <v>49077</v>
      </c>
      <c r="D59" s="8" t="s">
        <v>432</v>
      </c>
      <c r="E59" s="2" t="s">
        <v>437</v>
      </c>
      <c r="F59" s="2" t="s">
        <v>34</v>
      </c>
      <c r="G59" s="2" t="s">
        <v>175</v>
      </c>
      <c r="H59" s="2"/>
      <c r="I59" s="2"/>
      <c r="J59" s="5"/>
      <c r="K59" s="2"/>
      <c r="L59" s="5"/>
      <c r="M59" s="3"/>
      <c r="N59" s="5"/>
      <c r="O59" s="3"/>
      <c r="P59" s="3"/>
      <c r="Q59" s="3"/>
      <c r="R59" s="3"/>
      <c r="S59" s="3"/>
      <c r="T59" s="3"/>
      <c r="U59" s="3"/>
      <c r="V59" s="2"/>
      <c r="W59" s="2"/>
      <c r="X59" s="3"/>
      <c r="Y59" s="5"/>
      <c r="Z59" s="3"/>
      <c r="AA59" s="5"/>
      <c r="AB59" s="3"/>
      <c r="AC59" s="3"/>
      <c r="AD59" s="3"/>
      <c r="AE59" s="3"/>
    </row>
    <row r="60" spans="1:31" ht="29.25" hidden="1" customHeight="1">
      <c r="A60" s="3">
        <v>54</v>
      </c>
      <c r="B60" s="7" t="s">
        <v>429</v>
      </c>
      <c r="C60" s="25">
        <v>49077</v>
      </c>
      <c r="D60" s="8" t="s">
        <v>432</v>
      </c>
      <c r="E60" s="2" t="s">
        <v>438</v>
      </c>
      <c r="F60" s="2" t="s">
        <v>34</v>
      </c>
      <c r="G60" s="2" t="s">
        <v>175</v>
      </c>
      <c r="H60" s="2"/>
      <c r="I60" s="2"/>
      <c r="J60" s="5"/>
      <c r="K60" s="5"/>
      <c r="L60" s="5"/>
      <c r="M60" s="3"/>
      <c r="N60" s="5"/>
      <c r="O60" s="3"/>
      <c r="P60" s="3"/>
      <c r="Q60" s="3"/>
      <c r="R60" s="3"/>
      <c r="S60" s="3"/>
      <c r="T60" s="3"/>
      <c r="U60" s="3"/>
      <c r="V60" s="2"/>
      <c r="W60" s="2"/>
      <c r="X60" s="3"/>
      <c r="Y60" s="5"/>
      <c r="Z60" s="3"/>
      <c r="AA60" s="5"/>
      <c r="AB60" s="3"/>
      <c r="AC60" s="3"/>
      <c r="AD60" s="3"/>
      <c r="AE60" s="3"/>
    </row>
    <row r="61" spans="1:31" ht="29.25" hidden="1" customHeight="1">
      <c r="A61" s="3">
        <v>55</v>
      </c>
      <c r="B61" s="7" t="s">
        <v>429</v>
      </c>
      <c r="C61" s="25">
        <v>49077</v>
      </c>
      <c r="D61" s="8" t="s">
        <v>432</v>
      </c>
      <c r="E61" s="2" t="s">
        <v>570</v>
      </c>
      <c r="F61" s="2" t="s">
        <v>34</v>
      </c>
      <c r="G61" s="2" t="s">
        <v>175</v>
      </c>
      <c r="H61" s="2"/>
      <c r="I61" s="2"/>
      <c r="J61" s="5"/>
      <c r="K61" s="5"/>
      <c r="L61" s="5"/>
      <c r="M61" s="3"/>
      <c r="N61" s="5"/>
      <c r="O61" s="3"/>
      <c r="P61" s="3"/>
      <c r="Q61" s="3"/>
      <c r="R61" s="3"/>
      <c r="S61" s="3"/>
      <c r="T61" s="3"/>
      <c r="U61" s="3"/>
      <c r="V61" s="3"/>
      <c r="W61" s="2"/>
      <c r="X61" s="3"/>
      <c r="Y61" s="5"/>
      <c r="Z61" s="3"/>
      <c r="AA61" s="5"/>
      <c r="AB61" s="3"/>
      <c r="AC61" s="3"/>
      <c r="AD61" s="3"/>
      <c r="AE61" s="3"/>
    </row>
    <row r="62" spans="1:31" ht="29.25" hidden="1" customHeight="1">
      <c r="A62" s="3">
        <v>56</v>
      </c>
      <c r="B62" s="7" t="s">
        <v>429</v>
      </c>
      <c r="C62" s="25">
        <v>49077</v>
      </c>
      <c r="D62" s="8" t="s">
        <v>432</v>
      </c>
      <c r="E62" s="2" t="s">
        <v>571</v>
      </c>
      <c r="F62" s="2" t="s">
        <v>34</v>
      </c>
      <c r="G62" s="2" t="s">
        <v>175</v>
      </c>
      <c r="H62" s="2"/>
      <c r="I62" s="2"/>
      <c r="J62" s="5"/>
      <c r="K62" s="5"/>
      <c r="L62" s="5"/>
      <c r="M62" s="3"/>
      <c r="N62" s="5"/>
      <c r="O62" s="3"/>
      <c r="P62" s="3"/>
      <c r="Q62" s="3"/>
      <c r="R62" s="3"/>
      <c r="S62" s="3"/>
      <c r="T62" s="3"/>
      <c r="U62" s="3"/>
      <c r="V62" s="3"/>
      <c r="W62" s="2"/>
      <c r="X62" s="3"/>
      <c r="Y62" s="5"/>
      <c r="Z62" s="3"/>
      <c r="AA62" s="5"/>
      <c r="AB62" s="3"/>
      <c r="AC62" s="3"/>
      <c r="AD62" s="3"/>
      <c r="AE62" s="3"/>
    </row>
    <row r="63" spans="1:31" ht="29.25" hidden="1" customHeight="1">
      <c r="A63" s="3">
        <v>57</v>
      </c>
      <c r="B63" s="7" t="s">
        <v>429</v>
      </c>
      <c r="C63" s="25">
        <v>49077</v>
      </c>
      <c r="D63" s="8" t="s">
        <v>432</v>
      </c>
      <c r="E63" s="2" t="s">
        <v>572</v>
      </c>
      <c r="F63" s="2" t="s">
        <v>34</v>
      </c>
      <c r="G63" s="2" t="s">
        <v>175</v>
      </c>
      <c r="H63" s="2"/>
      <c r="I63" s="2"/>
      <c r="J63" s="5"/>
      <c r="K63" s="5"/>
      <c r="L63" s="5"/>
      <c r="M63" s="3"/>
      <c r="N63" s="5"/>
      <c r="O63" s="3"/>
      <c r="P63" s="3"/>
      <c r="Q63" s="3"/>
      <c r="R63" s="3"/>
      <c r="S63" s="3"/>
      <c r="T63" s="3"/>
      <c r="U63" s="3"/>
      <c r="V63" s="3"/>
      <c r="W63" s="2"/>
      <c r="X63" s="3"/>
      <c r="Y63" s="5"/>
      <c r="Z63" s="3"/>
      <c r="AA63" s="5"/>
      <c r="AB63" s="3"/>
      <c r="AC63" s="3"/>
      <c r="AD63" s="3"/>
      <c r="AE63" s="3"/>
    </row>
    <row r="64" spans="1:31" ht="29.25" hidden="1" customHeight="1">
      <c r="A64" s="3">
        <v>58</v>
      </c>
      <c r="B64" s="7" t="s">
        <v>429</v>
      </c>
      <c r="C64" s="25">
        <v>49077</v>
      </c>
      <c r="D64" s="8" t="s">
        <v>432</v>
      </c>
      <c r="E64" s="2" t="s">
        <v>573</v>
      </c>
      <c r="F64" s="2" t="s">
        <v>34</v>
      </c>
      <c r="G64" s="2" t="s">
        <v>175</v>
      </c>
      <c r="H64" s="2"/>
      <c r="I64" s="2"/>
      <c r="J64" s="5"/>
      <c r="K64" s="5"/>
      <c r="L64" s="5"/>
      <c r="M64" s="3"/>
      <c r="N64" s="5"/>
      <c r="O64" s="3"/>
      <c r="P64" s="3"/>
      <c r="Q64" s="3"/>
      <c r="R64" s="3"/>
      <c r="S64" s="3"/>
      <c r="T64" s="3"/>
      <c r="U64" s="3"/>
      <c r="V64" s="3"/>
      <c r="W64" s="2"/>
      <c r="X64" s="3"/>
      <c r="Y64" s="5"/>
      <c r="Z64" s="3"/>
      <c r="AA64" s="5"/>
      <c r="AB64" s="3"/>
      <c r="AC64" s="3"/>
      <c r="AD64" s="3"/>
      <c r="AE64" s="3"/>
    </row>
    <row r="65" spans="1:31" ht="29.25" hidden="1" customHeight="1">
      <c r="A65" s="3">
        <v>59</v>
      </c>
      <c r="B65" s="7" t="s">
        <v>429</v>
      </c>
      <c r="C65" s="25">
        <v>49077</v>
      </c>
      <c r="D65" s="8" t="s">
        <v>442</v>
      </c>
      <c r="E65" s="2" t="s">
        <v>452</v>
      </c>
      <c r="F65" s="2" t="s">
        <v>34</v>
      </c>
      <c r="G65" s="2" t="s">
        <v>175</v>
      </c>
      <c r="H65" s="2"/>
      <c r="I65" s="2"/>
      <c r="J65" s="5"/>
      <c r="K65" s="5"/>
      <c r="L65" s="5"/>
      <c r="M65" s="3"/>
      <c r="N65" s="5"/>
      <c r="O65" s="3"/>
      <c r="P65" s="3"/>
      <c r="Q65" s="3"/>
      <c r="R65" s="3"/>
      <c r="S65" s="3"/>
      <c r="T65" s="3"/>
      <c r="U65" s="3"/>
      <c r="V65" s="3"/>
      <c r="W65" s="2"/>
      <c r="X65" s="3"/>
      <c r="Y65" s="5"/>
      <c r="Z65" s="3"/>
      <c r="AA65" s="5"/>
      <c r="AB65" s="3"/>
      <c r="AC65" s="3"/>
      <c r="AD65" s="3"/>
      <c r="AE65" s="3"/>
    </row>
    <row r="66" spans="1:31" ht="29.25" hidden="1" customHeight="1">
      <c r="A66" s="3">
        <v>60</v>
      </c>
      <c r="B66" s="7" t="s">
        <v>429</v>
      </c>
      <c r="C66" s="25">
        <v>49077</v>
      </c>
      <c r="D66" s="8" t="s">
        <v>442</v>
      </c>
      <c r="E66" s="2" t="s">
        <v>453</v>
      </c>
      <c r="F66" s="2" t="s">
        <v>34</v>
      </c>
      <c r="G66" s="2" t="s">
        <v>175</v>
      </c>
      <c r="H66" s="2"/>
      <c r="I66" s="121"/>
      <c r="J66" s="5"/>
      <c r="K66" s="5"/>
      <c r="L66" s="5"/>
      <c r="M66" s="3"/>
      <c r="N66" s="5"/>
      <c r="O66" s="3"/>
      <c r="P66" s="3"/>
      <c r="Q66" s="3"/>
      <c r="R66" s="3"/>
      <c r="S66" s="3"/>
      <c r="T66" s="3"/>
      <c r="U66" s="3"/>
      <c r="V66" s="3"/>
      <c r="W66" s="5"/>
      <c r="X66" s="3"/>
      <c r="Y66" s="5"/>
      <c r="Z66" s="3"/>
      <c r="AA66" s="5"/>
      <c r="AB66" s="3"/>
      <c r="AC66" s="3"/>
      <c r="AD66" s="3"/>
      <c r="AE66" s="3"/>
    </row>
    <row r="67" spans="1:31" ht="29.25" hidden="1" customHeight="1">
      <c r="A67" s="3">
        <v>61</v>
      </c>
      <c r="B67" s="7" t="s">
        <v>429</v>
      </c>
      <c r="C67" s="25">
        <v>49077</v>
      </c>
      <c r="D67" s="8" t="s">
        <v>442</v>
      </c>
      <c r="E67" s="2" t="s">
        <v>454</v>
      </c>
      <c r="F67" s="2" t="s">
        <v>34</v>
      </c>
      <c r="G67" s="2" t="s">
        <v>175</v>
      </c>
      <c r="H67" s="2"/>
      <c r="I67" s="2"/>
      <c r="J67" s="5"/>
      <c r="K67" s="5"/>
      <c r="L67" s="5"/>
      <c r="M67" s="3"/>
      <c r="N67" s="5"/>
      <c r="O67" s="3"/>
      <c r="P67" s="3"/>
      <c r="Q67" s="3"/>
      <c r="R67" s="3"/>
      <c r="S67" s="3"/>
      <c r="T67" s="3"/>
      <c r="U67" s="3"/>
      <c r="V67" s="3"/>
      <c r="W67" s="5"/>
      <c r="X67" s="3"/>
      <c r="Y67" s="5"/>
      <c r="Z67" s="3"/>
      <c r="AA67" s="5"/>
      <c r="AB67" s="3"/>
      <c r="AC67" s="3"/>
      <c r="AD67" s="3"/>
      <c r="AE67" s="3"/>
    </row>
    <row r="68" spans="1:31" ht="29.25" hidden="1" customHeight="1">
      <c r="A68" s="3">
        <v>62</v>
      </c>
      <c r="B68" s="7" t="s">
        <v>429</v>
      </c>
      <c r="C68" s="25">
        <v>49077</v>
      </c>
      <c r="D68" s="8" t="s">
        <v>442</v>
      </c>
      <c r="E68" s="2" t="s">
        <v>455</v>
      </c>
      <c r="F68" s="2" t="s">
        <v>34</v>
      </c>
      <c r="G68" s="2" t="s">
        <v>175</v>
      </c>
      <c r="H68" s="2"/>
      <c r="I68" s="2"/>
      <c r="J68" s="5"/>
      <c r="K68" s="5"/>
      <c r="L68" s="5"/>
      <c r="M68" s="2"/>
      <c r="N68" s="5"/>
      <c r="O68" s="3"/>
      <c r="P68" s="3"/>
      <c r="Q68" s="3"/>
      <c r="R68" s="3"/>
      <c r="S68" s="3"/>
      <c r="T68" s="3"/>
      <c r="U68" s="2"/>
      <c r="V68" s="3"/>
      <c r="W68" s="5"/>
      <c r="X68" s="3"/>
      <c r="Y68" s="5"/>
      <c r="Z68" s="3"/>
      <c r="AA68" s="5"/>
      <c r="AB68" s="3"/>
      <c r="AC68" s="3"/>
      <c r="AD68" s="3"/>
      <c r="AE68" s="3"/>
    </row>
    <row r="69" spans="1:31" ht="29.25" hidden="1" customHeight="1">
      <c r="A69" s="3">
        <v>63</v>
      </c>
      <c r="B69" s="7" t="s">
        <v>429</v>
      </c>
      <c r="C69" s="25">
        <v>49077</v>
      </c>
      <c r="D69" s="8" t="s">
        <v>442</v>
      </c>
      <c r="E69" s="2" t="s">
        <v>456</v>
      </c>
      <c r="F69" s="2" t="s">
        <v>34</v>
      </c>
      <c r="G69" s="2" t="s">
        <v>175</v>
      </c>
      <c r="H69" s="2"/>
      <c r="I69" s="2"/>
      <c r="J69" s="5"/>
      <c r="K69" s="5"/>
      <c r="L69" s="5"/>
      <c r="M69" s="3"/>
      <c r="N69" s="5"/>
      <c r="O69" s="3"/>
      <c r="P69" s="3"/>
      <c r="Q69" s="3"/>
      <c r="R69" s="3"/>
      <c r="S69" s="3"/>
      <c r="T69" s="3"/>
      <c r="U69" s="3"/>
      <c r="V69" s="3"/>
      <c r="W69" s="5"/>
      <c r="X69" s="3"/>
      <c r="Y69" s="5"/>
      <c r="Z69" s="3"/>
      <c r="AA69" s="5"/>
      <c r="AB69" s="3"/>
      <c r="AC69" s="3"/>
      <c r="AD69" s="3"/>
      <c r="AE69" s="3"/>
    </row>
    <row r="70" spans="1:31" ht="29.25" hidden="1" customHeight="1">
      <c r="A70" s="3">
        <v>64</v>
      </c>
      <c r="B70" s="7" t="s">
        <v>429</v>
      </c>
      <c r="C70" s="25">
        <v>49077</v>
      </c>
      <c r="D70" s="8" t="s">
        <v>442</v>
      </c>
      <c r="E70" s="2" t="s">
        <v>457</v>
      </c>
      <c r="F70" s="2" t="s">
        <v>34</v>
      </c>
      <c r="G70" s="2" t="s">
        <v>175</v>
      </c>
      <c r="H70" s="2"/>
      <c r="I70" s="2"/>
      <c r="J70" s="5"/>
      <c r="K70" s="5"/>
      <c r="L70" s="5"/>
      <c r="M70" s="2"/>
      <c r="N70" s="5"/>
      <c r="O70" s="3"/>
      <c r="P70" s="3"/>
      <c r="Q70" s="3"/>
      <c r="R70" s="3"/>
      <c r="S70" s="3"/>
      <c r="T70" s="3"/>
      <c r="U70" s="2"/>
      <c r="V70" s="2"/>
      <c r="W70" s="5"/>
      <c r="X70" s="3"/>
      <c r="Y70" s="5"/>
      <c r="Z70" s="3"/>
      <c r="AA70" s="5"/>
      <c r="AB70" s="2"/>
      <c r="AC70" s="3"/>
      <c r="AD70" s="3"/>
      <c r="AE70" s="3"/>
    </row>
    <row r="71" spans="1:31" ht="29.25" hidden="1" customHeight="1">
      <c r="A71" s="3">
        <v>65</v>
      </c>
      <c r="B71" s="7" t="s">
        <v>429</v>
      </c>
      <c r="C71" s="25">
        <v>49077</v>
      </c>
      <c r="D71" s="8" t="s">
        <v>442</v>
      </c>
      <c r="E71" s="2" t="s">
        <v>458</v>
      </c>
      <c r="F71" s="2" t="s">
        <v>34</v>
      </c>
      <c r="G71" s="2" t="s">
        <v>175</v>
      </c>
      <c r="H71" s="2"/>
      <c r="I71" s="2"/>
      <c r="J71" s="5"/>
      <c r="K71" s="3"/>
      <c r="L71" s="5"/>
      <c r="M71" s="3"/>
      <c r="N71" s="5"/>
      <c r="O71" s="3"/>
      <c r="P71" s="3"/>
      <c r="Q71" s="3"/>
      <c r="R71" s="3"/>
      <c r="S71" s="3"/>
      <c r="T71" s="3"/>
      <c r="U71" s="3"/>
      <c r="V71" s="3"/>
      <c r="W71" s="5"/>
      <c r="X71" s="3"/>
      <c r="Y71" s="5"/>
      <c r="Z71" s="3"/>
      <c r="AA71" s="5"/>
      <c r="AB71" s="3"/>
      <c r="AC71" s="3"/>
      <c r="AD71" s="3"/>
      <c r="AE71" s="3"/>
    </row>
    <row r="72" spans="1:31" ht="29.25" hidden="1" customHeight="1">
      <c r="A72" s="3">
        <v>66</v>
      </c>
      <c r="B72" s="7" t="s">
        <v>429</v>
      </c>
      <c r="C72" s="25">
        <v>49077</v>
      </c>
      <c r="D72" s="8" t="s">
        <v>442</v>
      </c>
      <c r="E72" s="2" t="s">
        <v>459</v>
      </c>
      <c r="F72" s="2" t="s">
        <v>34</v>
      </c>
      <c r="G72" s="2" t="s">
        <v>175</v>
      </c>
      <c r="H72" s="2"/>
      <c r="I72" s="2"/>
      <c r="J72" s="5"/>
      <c r="K72" s="3"/>
      <c r="L72" s="5"/>
      <c r="M72" s="3"/>
      <c r="N72" s="5"/>
      <c r="O72" s="3"/>
      <c r="P72" s="3"/>
      <c r="Q72" s="3"/>
      <c r="R72" s="3"/>
      <c r="S72" s="3"/>
      <c r="T72" s="3"/>
      <c r="U72" s="3"/>
      <c r="V72" s="3"/>
      <c r="W72" s="5"/>
      <c r="X72" s="3"/>
      <c r="Y72" s="5"/>
      <c r="Z72" s="3"/>
      <c r="AA72" s="5"/>
      <c r="AB72" s="3"/>
      <c r="AC72" s="3"/>
      <c r="AD72" s="3"/>
      <c r="AE72" s="3"/>
    </row>
    <row r="73" spans="1:31" ht="29.25" hidden="1" customHeight="1">
      <c r="A73" s="3">
        <v>67</v>
      </c>
      <c r="B73" s="7" t="s">
        <v>429</v>
      </c>
      <c r="C73" s="25">
        <v>49077</v>
      </c>
      <c r="D73" s="8" t="s">
        <v>442</v>
      </c>
      <c r="E73" s="2" t="s">
        <v>460</v>
      </c>
      <c r="F73" s="2" t="s">
        <v>34</v>
      </c>
      <c r="G73" s="2" t="s">
        <v>175</v>
      </c>
      <c r="H73" s="2"/>
      <c r="I73" s="2"/>
      <c r="J73" s="5"/>
      <c r="K73" s="2"/>
      <c r="L73" s="5"/>
      <c r="M73" s="2"/>
      <c r="N73" s="5"/>
      <c r="O73" s="3"/>
      <c r="P73" s="3"/>
      <c r="Q73" s="3"/>
      <c r="R73" s="3"/>
      <c r="S73" s="3"/>
      <c r="T73" s="3"/>
      <c r="U73" s="2"/>
      <c r="V73" s="2"/>
      <c r="W73" s="5"/>
      <c r="X73" s="3"/>
      <c r="Y73" s="5"/>
      <c r="Z73" s="3"/>
      <c r="AA73" s="5"/>
      <c r="AB73" s="3"/>
      <c r="AC73" s="3"/>
      <c r="AD73" s="3"/>
      <c r="AE73" s="3"/>
    </row>
    <row r="74" spans="1:31" ht="29.25" hidden="1" customHeight="1">
      <c r="A74" s="3">
        <v>68</v>
      </c>
      <c r="B74" s="7" t="s">
        <v>429</v>
      </c>
      <c r="C74" s="25">
        <v>49077</v>
      </c>
      <c r="D74" s="8" t="s">
        <v>442</v>
      </c>
      <c r="E74" s="2" t="s">
        <v>439</v>
      </c>
      <c r="F74" s="2" t="s">
        <v>34</v>
      </c>
      <c r="G74" s="2" t="s">
        <v>175</v>
      </c>
      <c r="H74" s="2"/>
      <c r="I74" s="2"/>
      <c r="J74" s="5"/>
      <c r="K74" s="3"/>
      <c r="L74" s="5"/>
      <c r="M74" s="3"/>
      <c r="N74" s="5"/>
      <c r="O74" s="3"/>
      <c r="P74" s="3"/>
      <c r="Q74" s="3"/>
      <c r="R74" s="3"/>
      <c r="S74" s="3"/>
      <c r="T74" s="3"/>
      <c r="U74" s="3"/>
      <c r="V74" s="3"/>
      <c r="W74" s="5"/>
      <c r="X74" s="3"/>
      <c r="Y74" s="5"/>
      <c r="Z74" s="3"/>
      <c r="AA74" s="5"/>
      <c r="AB74" s="3"/>
      <c r="AC74" s="3"/>
      <c r="AD74" s="3"/>
      <c r="AE74" s="3"/>
    </row>
    <row r="75" spans="1:31" ht="29.25" hidden="1" customHeight="1">
      <c r="A75" s="3">
        <v>69</v>
      </c>
      <c r="B75" s="7" t="s">
        <v>429</v>
      </c>
      <c r="C75" s="25">
        <v>49077</v>
      </c>
      <c r="D75" s="8" t="s">
        <v>442</v>
      </c>
      <c r="E75" s="2" t="s">
        <v>440</v>
      </c>
      <c r="F75" s="2" t="s">
        <v>34</v>
      </c>
      <c r="G75" s="2" t="s">
        <v>175</v>
      </c>
      <c r="H75" s="2"/>
      <c r="I75" s="2"/>
      <c r="J75" s="5"/>
      <c r="K75" s="5"/>
      <c r="L75" s="5"/>
      <c r="M75" s="3"/>
      <c r="N75" s="5"/>
      <c r="O75" s="3"/>
      <c r="P75" s="3"/>
      <c r="Q75" s="3"/>
      <c r="R75" s="3"/>
      <c r="S75" s="3"/>
      <c r="T75" s="3"/>
      <c r="U75" s="3"/>
      <c r="V75" s="3"/>
      <c r="W75" s="5"/>
      <c r="X75" s="3"/>
      <c r="Y75" s="5"/>
      <c r="Z75" s="3"/>
      <c r="AA75" s="5"/>
      <c r="AB75" s="3"/>
      <c r="AC75" s="3"/>
      <c r="AD75" s="3"/>
      <c r="AE75" s="3"/>
    </row>
    <row r="76" spans="1:31" ht="29.25" hidden="1" customHeight="1">
      <c r="A76" s="3">
        <v>70</v>
      </c>
      <c r="B76" s="7"/>
      <c r="C76" s="25">
        <v>49077</v>
      </c>
      <c r="D76" s="8" t="s">
        <v>442</v>
      </c>
      <c r="E76" s="2" t="s">
        <v>441</v>
      </c>
      <c r="F76" s="2" t="s">
        <v>34</v>
      </c>
      <c r="G76" s="2" t="s">
        <v>175</v>
      </c>
      <c r="H76" s="2"/>
      <c r="I76" s="2"/>
      <c r="J76" s="5"/>
      <c r="K76" s="5"/>
      <c r="L76" s="5"/>
      <c r="M76" s="3"/>
      <c r="N76" s="5"/>
      <c r="O76" s="3"/>
      <c r="P76" s="3"/>
      <c r="Q76" s="3"/>
      <c r="R76" s="3"/>
      <c r="S76" s="3"/>
      <c r="T76" s="3"/>
      <c r="U76" s="3"/>
      <c r="V76" s="3"/>
      <c r="W76" s="5"/>
      <c r="X76" s="3"/>
      <c r="Y76" s="5"/>
      <c r="Z76" s="3"/>
      <c r="AA76" s="5"/>
      <c r="AB76" s="3"/>
      <c r="AC76" s="3"/>
      <c r="AD76" s="3"/>
      <c r="AE76" s="3"/>
    </row>
    <row r="77" spans="1:31" ht="29.25" hidden="1" customHeight="1">
      <c r="A77" s="3">
        <v>71</v>
      </c>
      <c r="B77" s="7"/>
      <c r="C77" s="25">
        <v>49077</v>
      </c>
      <c r="D77" s="8" t="s">
        <v>442</v>
      </c>
      <c r="E77" s="2" t="s">
        <v>574</v>
      </c>
      <c r="F77" s="2" t="s">
        <v>34</v>
      </c>
      <c r="G77" s="2" t="s">
        <v>175</v>
      </c>
      <c r="H77" s="2"/>
      <c r="I77" s="2"/>
      <c r="J77" s="5"/>
      <c r="K77" s="5"/>
      <c r="L77" s="5"/>
      <c r="M77" s="3"/>
      <c r="N77" s="5"/>
      <c r="O77" s="3"/>
      <c r="P77" s="3"/>
      <c r="Q77" s="3"/>
      <c r="R77" s="3"/>
      <c r="S77" s="3"/>
      <c r="T77" s="3"/>
      <c r="U77" s="3"/>
      <c r="V77" s="3"/>
      <c r="W77" s="5"/>
      <c r="X77" s="3"/>
      <c r="Y77" s="5"/>
      <c r="Z77" s="3"/>
      <c r="AA77" s="5"/>
      <c r="AB77" s="3"/>
      <c r="AC77" s="3"/>
      <c r="AD77" s="3"/>
      <c r="AE77" s="3"/>
    </row>
    <row r="78" spans="1:31" ht="29.25" hidden="1" customHeight="1">
      <c r="A78" s="3">
        <v>72</v>
      </c>
      <c r="B78" s="7"/>
      <c r="C78" s="25">
        <v>49077</v>
      </c>
      <c r="D78" s="8" t="s">
        <v>442</v>
      </c>
      <c r="E78" s="2" t="s">
        <v>575</v>
      </c>
      <c r="F78" s="2" t="s">
        <v>34</v>
      </c>
      <c r="G78" s="2" t="s">
        <v>175</v>
      </c>
      <c r="H78" s="2"/>
      <c r="I78" s="2"/>
      <c r="J78" s="5"/>
      <c r="K78" s="5"/>
      <c r="L78" s="5"/>
      <c r="M78" s="2"/>
      <c r="N78" s="5"/>
      <c r="O78" s="3"/>
      <c r="P78" s="3"/>
      <c r="Q78" s="3"/>
      <c r="R78" s="3"/>
      <c r="S78" s="3"/>
      <c r="T78" s="3"/>
      <c r="U78" s="2"/>
      <c r="V78" s="3"/>
      <c r="W78" s="5"/>
      <c r="X78" s="3"/>
      <c r="Y78" s="5"/>
      <c r="Z78" s="3"/>
      <c r="AA78" s="5"/>
      <c r="AB78" s="3"/>
      <c r="AC78" s="3"/>
      <c r="AD78" s="3"/>
      <c r="AE78" s="3"/>
    </row>
    <row r="79" spans="1:31" ht="29.25" hidden="1" customHeight="1">
      <c r="A79" s="3">
        <v>73</v>
      </c>
      <c r="B79" s="7"/>
      <c r="C79" s="25">
        <v>49077</v>
      </c>
      <c r="D79" s="8" t="s">
        <v>442</v>
      </c>
      <c r="E79" s="2" t="s">
        <v>576</v>
      </c>
      <c r="F79" s="2" t="s">
        <v>34</v>
      </c>
      <c r="G79" s="2" t="s">
        <v>175</v>
      </c>
      <c r="H79" s="2"/>
      <c r="I79" s="2"/>
      <c r="J79" s="5"/>
      <c r="K79" s="5"/>
      <c r="L79" s="5"/>
      <c r="M79" s="3"/>
      <c r="N79" s="5"/>
      <c r="O79" s="3"/>
      <c r="P79" s="3"/>
      <c r="Q79" s="3"/>
      <c r="R79" s="3"/>
      <c r="S79" s="3"/>
      <c r="T79" s="3"/>
      <c r="U79" s="3"/>
      <c r="V79" s="3"/>
      <c r="W79" s="5"/>
      <c r="X79" s="3"/>
      <c r="Y79" s="5"/>
      <c r="Z79" s="3"/>
      <c r="AA79" s="5"/>
      <c r="AB79" s="3"/>
      <c r="AC79" s="3"/>
      <c r="AD79" s="3"/>
      <c r="AE79" s="3"/>
    </row>
    <row r="80" spans="1:31" ht="29.25" hidden="1" customHeight="1">
      <c r="A80" s="3">
        <v>74</v>
      </c>
      <c r="B80" s="7"/>
      <c r="C80" s="25">
        <v>49077</v>
      </c>
      <c r="D80" s="8" t="s">
        <v>442</v>
      </c>
      <c r="E80" s="2" t="s">
        <v>577</v>
      </c>
      <c r="F80" s="2" t="s">
        <v>34</v>
      </c>
      <c r="G80" s="2" t="s">
        <v>175</v>
      </c>
      <c r="H80" s="2"/>
      <c r="I80" s="2"/>
      <c r="J80" s="5"/>
      <c r="K80" s="3"/>
      <c r="L80" s="5"/>
      <c r="M80" s="3"/>
      <c r="N80" s="5"/>
      <c r="O80" s="3"/>
      <c r="P80" s="3"/>
      <c r="Q80" s="3"/>
      <c r="R80" s="3"/>
      <c r="S80" s="3"/>
      <c r="T80" s="3"/>
      <c r="U80" s="3"/>
      <c r="V80" s="3"/>
      <c r="W80" s="5"/>
      <c r="X80" s="3"/>
      <c r="Y80" s="5"/>
      <c r="Z80" s="3"/>
      <c r="AA80" s="5"/>
      <c r="AB80" s="3"/>
      <c r="AC80" s="3"/>
      <c r="AD80" s="3"/>
      <c r="AE80" s="3"/>
    </row>
    <row r="81" spans="1:31" ht="29.25" hidden="1" customHeight="1">
      <c r="A81" s="3">
        <v>75</v>
      </c>
      <c r="B81" s="7"/>
      <c r="C81" s="25">
        <v>49077</v>
      </c>
      <c r="D81" s="8" t="s">
        <v>442</v>
      </c>
      <c r="E81" s="2" t="s">
        <v>578</v>
      </c>
      <c r="F81" s="2" t="s">
        <v>34</v>
      </c>
      <c r="G81" s="2" t="s">
        <v>175</v>
      </c>
      <c r="H81" s="2"/>
      <c r="I81" s="2"/>
      <c r="J81" s="5"/>
      <c r="K81" s="5"/>
      <c r="L81" s="5"/>
      <c r="M81" s="3"/>
      <c r="N81" s="5"/>
      <c r="O81" s="3"/>
      <c r="P81" s="3"/>
      <c r="Q81" s="3"/>
      <c r="R81" s="3"/>
      <c r="S81" s="3"/>
      <c r="T81" s="3"/>
      <c r="U81" s="3"/>
      <c r="V81" s="3"/>
      <c r="W81" s="5"/>
      <c r="X81" s="3"/>
      <c r="Y81" s="5"/>
      <c r="Z81" s="3"/>
      <c r="AA81" s="5"/>
      <c r="AB81" s="3"/>
      <c r="AC81" s="3"/>
      <c r="AD81" s="3"/>
      <c r="AE81" s="3"/>
    </row>
    <row r="82" spans="1:31" ht="29.25" hidden="1" customHeight="1">
      <c r="A82" s="3">
        <v>76</v>
      </c>
      <c r="B82" s="7"/>
      <c r="C82" s="25">
        <v>49077</v>
      </c>
      <c r="D82" s="8" t="s">
        <v>442</v>
      </c>
      <c r="E82" s="2" t="s">
        <v>579</v>
      </c>
      <c r="F82" s="2" t="s">
        <v>34</v>
      </c>
      <c r="G82" s="2" t="s">
        <v>175</v>
      </c>
      <c r="H82" s="2"/>
      <c r="I82" s="2"/>
      <c r="J82" s="5"/>
      <c r="K82" s="5"/>
      <c r="L82" s="5"/>
      <c r="M82" s="3"/>
      <c r="N82" s="5"/>
      <c r="O82" s="3"/>
      <c r="P82" s="3"/>
      <c r="Q82" s="3"/>
      <c r="R82" s="3"/>
      <c r="S82" s="3"/>
      <c r="T82" s="3"/>
      <c r="U82" s="3"/>
      <c r="V82" s="3"/>
      <c r="W82" s="5"/>
      <c r="X82" s="3"/>
      <c r="Y82" s="5"/>
      <c r="Z82" s="3"/>
      <c r="AA82" s="5"/>
      <c r="AB82" s="3"/>
      <c r="AC82" s="3"/>
      <c r="AD82" s="3"/>
      <c r="AE82" s="3"/>
    </row>
    <row r="83" spans="1:31" ht="29.25" hidden="1" customHeight="1">
      <c r="A83" s="3">
        <v>77</v>
      </c>
      <c r="B83" s="7"/>
      <c r="C83" s="25">
        <v>49077</v>
      </c>
      <c r="D83" s="8" t="s">
        <v>442</v>
      </c>
      <c r="E83" s="2" t="s">
        <v>580</v>
      </c>
      <c r="F83" s="2" t="s">
        <v>34</v>
      </c>
      <c r="G83" s="2" t="s">
        <v>175</v>
      </c>
      <c r="H83" s="2"/>
      <c r="I83" s="2"/>
      <c r="J83" s="5"/>
      <c r="K83" s="5"/>
      <c r="L83" s="5"/>
      <c r="M83" s="3"/>
      <c r="N83" s="5"/>
      <c r="O83" s="3"/>
      <c r="P83" s="3"/>
      <c r="Q83" s="3"/>
      <c r="R83" s="3"/>
      <c r="S83" s="3"/>
      <c r="T83" s="3"/>
      <c r="U83" s="3"/>
      <c r="V83" s="3"/>
      <c r="W83" s="5"/>
      <c r="X83" s="3"/>
      <c r="Y83" s="5"/>
      <c r="Z83" s="3"/>
      <c r="AA83" s="5"/>
      <c r="AB83" s="3"/>
      <c r="AC83" s="3"/>
      <c r="AD83" s="3"/>
      <c r="AE83" s="3"/>
    </row>
    <row r="84" spans="1:31" ht="29.25" hidden="1" customHeight="1">
      <c r="A84" s="3">
        <v>78</v>
      </c>
      <c r="B84" s="28"/>
      <c r="C84" s="25">
        <v>49077</v>
      </c>
      <c r="D84" s="8" t="s">
        <v>442</v>
      </c>
      <c r="E84" s="2" t="s">
        <v>581</v>
      </c>
      <c r="F84" s="2" t="s">
        <v>34</v>
      </c>
      <c r="G84" s="2" t="s">
        <v>175</v>
      </c>
      <c r="H84" s="2"/>
      <c r="I84" s="2"/>
      <c r="J84" s="5"/>
      <c r="K84" s="5"/>
      <c r="L84" s="5"/>
      <c r="M84" s="3"/>
      <c r="N84" s="5"/>
      <c r="O84" s="3"/>
      <c r="P84" s="3"/>
      <c r="Q84" s="3"/>
      <c r="R84" s="3"/>
      <c r="S84" s="3"/>
      <c r="T84" s="3"/>
      <c r="U84" s="3"/>
      <c r="V84" s="3"/>
      <c r="W84" s="5"/>
      <c r="X84" s="3"/>
      <c r="Y84" s="5"/>
      <c r="Z84" s="3"/>
      <c r="AA84" s="5"/>
      <c r="AB84" s="3"/>
      <c r="AC84" s="3"/>
      <c r="AD84" s="3"/>
      <c r="AE84" s="3"/>
    </row>
    <row r="85" spans="1:31" ht="29.25" customHeight="1">
      <c r="A85" s="3">
        <v>80</v>
      </c>
      <c r="B85" s="151" t="s">
        <v>827</v>
      </c>
      <c r="C85" s="152" t="s">
        <v>588</v>
      </c>
      <c r="D85" s="153" t="s">
        <v>3115</v>
      </c>
      <c r="E85" s="154" t="s">
        <v>3126</v>
      </c>
      <c r="F85" s="2" t="s">
        <v>34</v>
      </c>
      <c r="G85" s="2" t="s">
        <v>175</v>
      </c>
      <c r="H85" s="2" t="s">
        <v>1854</v>
      </c>
      <c r="I85" s="2" t="s">
        <v>3610</v>
      </c>
      <c r="J85" s="5" t="s">
        <v>3207</v>
      </c>
      <c r="K85" s="3"/>
      <c r="L85" s="5"/>
      <c r="M85" s="3"/>
      <c r="N85" s="5"/>
      <c r="O85" s="3"/>
      <c r="P85" s="3"/>
      <c r="Q85" s="3"/>
      <c r="R85" s="3"/>
      <c r="S85" s="3"/>
      <c r="T85" s="3"/>
      <c r="U85" s="15" t="s">
        <v>3208</v>
      </c>
      <c r="V85" s="164" t="str">
        <f>J85</f>
        <v>30.12.2019</v>
      </c>
      <c r="W85" s="5"/>
      <c r="X85" s="3"/>
      <c r="Y85" s="5"/>
      <c r="Z85" s="3"/>
      <c r="AA85" s="5"/>
      <c r="AB85" s="3"/>
      <c r="AC85" s="3"/>
      <c r="AD85" s="3"/>
      <c r="AE85" s="3"/>
    </row>
    <row r="86" spans="1:31" ht="29.25" customHeight="1">
      <c r="A86" s="3">
        <v>81</v>
      </c>
      <c r="B86" s="151" t="s">
        <v>827</v>
      </c>
      <c r="C86" s="152" t="s">
        <v>588</v>
      </c>
      <c r="D86" s="153" t="s">
        <v>3115</v>
      </c>
      <c r="E86" s="154" t="s">
        <v>3127</v>
      </c>
      <c r="F86" s="2" t="s">
        <v>34</v>
      </c>
      <c r="G86" s="2" t="s">
        <v>175</v>
      </c>
      <c r="H86" s="2" t="s">
        <v>1854</v>
      </c>
      <c r="I86" s="2" t="s">
        <v>3610</v>
      </c>
      <c r="J86" s="5" t="s">
        <v>3207</v>
      </c>
      <c r="K86" s="5"/>
      <c r="L86" s="5"/>
      <c r="M86" s="3"/>
      <c r="N86" s="5"/>
      <c r="O86" s="3"/>
      <c r="P86" s="3"/>
      <c r="Q86" s="3"/>
      <c r="R86" s="3"/>
      <c r="S86" s="3"/>
      <c r="T86" s="3"/>
      <c r="U86" s="15" t="s">
        <v>3208</v>
      </c>
      <c r="V86" s="164" t="str">
        <f t="shared" ref="V86:V178" si="0">J86</f>
        <v>30.12.2019</v>
      </c>
      <c r="W86" s="5"/>
      <c r="X86" s="3"/>
      <c r="Y86" s="5"/>
      <c r="Z86" s="3"/>
      <c r="AA86" s="5"/>
      <c r="AB86" s="3"/>
      <c r="AC86" s="3"/>
      <c r="AD86" s="3"/>
      <c r="AE86" s="3"/>
    </row>
    <row r="87" spans="1:31" ht="29.25" customHeight="1">
      <c r="A87" s="3">
        <v>82</v>
      </c>
      <c r="B87" s="151" t="s">
        <v>827</v>
      </c>
      <c r="C87" s="152" t="s">
        <v>588</v>
      </c>
      <c r="D87" s="153" t="s">
        <v>3115</v>
      </c>
      <c r="E87" s="154" t="s">
        <v>3128</v>
      </c>
      <c r="F87" s="2" t="s">
        <v>34</v>
      </c>
      <c r="G87" s="2" t="s">
        <v>175</v>
      </c>
      <c r="H87" s="2" t="s">
        <v>1854</v>
      </c>
      <c r="I87" s="2" t="s">
        <v>3610</v>
      </c>
      <c r="J87" s="5" t="s">
        <v>3207</v>
      </c>
      <c r="K87" s="5"/>
      <c r="L87" s="5"/>
      <c r="M87" s="2"/>
      <c r="N87" s="5"/>
      <c r="O87" s="3"/>
      <c r="P87" s="3"/>
      <c r="Q87" s="3"/>
      <c r="R87" s="3"/>
      <c r="S87" s="3"/>
      <c r="T87" s="3"/>
      <c r="U87" s="15" t="s">
        <v>3208</v>
      </c>
      <c r="V87" s="164" t="str">
        <f t="shared" si="0"/>
        <v>30.12.2019</v>
      </c>
      <c r="W87" s="5"/>
      <c r="X87" s="3"/>
      <c r="Y87" s="5"/>
      <c r="Z87" s="3"/>
      <c r="AA87" s="5"/>
      <c r="AB87" s="3"/>
      <c r="AC87" s="3"/>
      <c r="AD87" s="3"/>
      <c r="AE87" s="3"/>
    </row>
    <row r="88" spans="1:31" ht="29.25" customHeight="1">
      <c r="A88" s="3">
        <v>83</v>
      </c>
      <c r="B88" s="151" t="s">
        <v>827</v>
      </c>
      <c r="C88" s="152" t="s">
        <v>588</v>
      </c>
      <c r="D88" s="153" t="s">
        <v>3115</v>
      </c>
      <c r="E88" s="154" t="s">
        <v>3129</v>
      </c>
      <c r="F88" s="2" t="s">
        <v>34</v>
      </c>
      <c r="G88" s="2" t="s">
        <v>175</v>
      </c>
      <c r="H88" s="2" t="s">
        <v>1854</v>
      </c>
      <c r="I88" s="2" t="s">
        <v>3610</v>
      </c>
      <c r="J88" s="5" t="s">
        <v>3207</v>
      </c>
      <c r="K88" s="5"/>
      <c r="L88" s="5"/>
      <c r="M88" s="3"/>
      <c r="N88" s="5"/>
      <c r="O88" s="3"/>
      <c r="P88" s="3"/>
      <c r="Q88" s="3"/>
      <c r="R88" s="3"/>
      <c r="S88" s="3"/>
      <c r="T88" s="3"/>
      <c r="U88" s="15" t="s">
        <v>3208</v>
      </c>
      <c r="V88" s="164" t="str">
        <f t="shared" si="0"/>
        <v>30.12.2019</v>
      </c>
      <c r="W88" s="5"/>
      <c r="X88" s="3"/>
      <c r="Y88" s="5"/>
      <c r="Z88" s="3"/>
      <c r="AA88" s="5"/>
      <c r="AB88" s="3"/>
      <c r="AC88" s="3"/>
      <c r="AD88" s="3"/>
      <c r="AE88" s="3"/>
    </row>
    <row r="89" spans="1:31" ht="29.25" customHeight="1">
      <c r="A89" s="3">
        <v>84</v>
      </c>
      <c r="B89" s="151" t="s">
        <v>827</v>
      </c>
      <c r="C89" s="152" t="s">
        <v>588</v>
      </c>
      <c r="D89" s="153" t="s">
        <v>3115</v>
      </c>
      <c r="E89" s="154" t="s">
        <v>3130</v>
      </c>
      <c r="F89" s="2" t="s">
        <v>34</v>
      </c>
      <c r="G89" s="2" t="s">
        <v>175</v>
      </c>
      <c r="H89" s="2" t="s">
        <v>1854</v>
      </c>
      <c r="I89" s="2" t="s">
        <v>3067</v>
      </c>
      <c r="J89" s="5" t="s">
        <v>3207</v>
      </c>
      <c r="K89" s="5"/>
      <c r="L89" s="5"/>
      <c r="M89" s="3"/>
      <c r="N89" s="5"/>
      <c r="O89" s="3"/>
      <c r="P89" s="3"/>
      <c r="Q89" s="3"/>
      <c r="R89" s="3"/>
      <c r="S89" s="3"/>
      <c r="T89" s="3"/>
      <c r="U89" s="15" t="s">
        <v>3515</v>
      </c>
      <c r="V89" s="142" t="str">
        <f t="shared" si="0"/>
        <v>30.12.2019</v>
      </c>
      <c r="W89" s="5"/>
      <c r="X89" s="3"/>
      <c r="Y89" s="5"/>
      <c r="Z89" s="3"/>
      <c r="AA89" s="5"/>
      <c r="AB89" s="3"/>
      <c r="AC89" s="3"/>
      <c r="AD89" s="3"/>
      <c r="AE89" s="3"/>
    </row>
    <row r="90" spans="1:31" ht="29.25" customHeight="1">
      <c r="A90" s="3">
        <v>85</v>
      </c>
      <c r="B90" s="151" t="s">
        <v>827</v>
      </c>
      <c r="C90" s="152" t="s">
        <v>588</v>
      </c>
      <c r="D90" s="153" t="s">
        <v>3115</v>
      </c>
      <c r="E90" s="154" t="s">
        <v>3131</v>
      </c>
      <c r="F90" s="2" t="s">
        <v>34</v>
      </c>
      <c r="G90" s="2" t="s">
        <v>175</v>
      </c>
      <c r="H90" s="2" t="s">
        <v>1854</v>
      </c>
      <c r="I90" s="2" t="s">
        <v>3067</v>
      </c>
      <c r="J90" s="5" t="s">
        <v>3207</v>
      </c>
      <c r="K90" s="3"/>
      <c r="L90" s="5"/>
      <c r="M90" s="3"/>
      <c r="N90" s="5"/>
      <c r="O90" s="3"/>
      <c r="P90" s="3"/>
      <c r="Q90" s="3"/>
      <c r="R90" s="3"/>
      <c r="S90" s="3"/>
      <c r="T90" s="3"/>
      <c r="U90" s="15" t="s">
        <v>3515</v>
      </c>
      <c r="V90" s="142" t="str">
        <f t="shared" si="0"/>
        <v>30.12.2019</v>
      </c>
      <c r="W90" s="5"/>
      <c r="X90" s="3"/>
      <c r="Y90" s="5"/>
      <c r="Z90" s="3"/>
      <c r="AA90" s="5"/>
      <c r="AB90" s="3"/>
      <c r="AC90" s="3"/>
      <c r="AD90" s="3"/>
      <c r="AE90" s="3"/>
    </row>
    <row r="91" spans="1:31" ht="29.25" customHeight="1">
      <c r="A91" s="3">
        <v>86</v>
      </c>
      <c r="B91" s="151" t="s">
        <v>827</v>
      </c>
      <c r="C91" s="152" t="s">
        <v>588</v>
      </c>
      <c r="D91" s="153" t="s">
        <v>3115</v>
      </c>
      <c r="E91" s="154" t="s">
        <v>3132</v>
      </c>
      <c r="F91" s="2" t="s">
        <v>34</v>
      </c>
      <c r="G91" s="2" t="s">
        <v>175</v>
      </c>
      <c r="H91" s="2" t="s">
        <v>1854</v>
      </c>
      <c r="I91" s="2" t="s">
        <v>3067</v>
      </c>
      <c r="J91" s="5" t="s">
        <v>3207</v>
      </c>
      <c r="K91" s="3"/>
      <c r="L91" s="5"/>
      <c r="M91" s="3"/>
      <c r="N91" s="5"/>
      <c r="O91" s="3"/>
      <c r="P91" s="3"/>
      <c r="Q91" s="3"/>
      <c r="R91" s="3"/>
      <c r="S91" s="3"/>
      <c r="T91" s="3"/>
      <c r="U91" s="15" t="s">
        <v>3515</v>
      </c>
      <c r="V91" s="142" t="str">
        <f t="shared" si="0"/>
        <v>30.12.2019</v>
      </c>
      <c r="W91" s="5"/>
      <c r="X91" s="3"/>
      <c r="Y91" s="5"/>
      <c r="Z91" s="3"/>
      <c r="AA91" s="5"/>
      <c r="AB91" s="3"/>
      <c r="AC91" s="3"/>
      <c r="AD91" s="3"/>
      <c r="AE91" s="3"/>
    </row>
    <row r="92" spans="1:31" ht="29.25" customHeight="1">
      <c r="A92" s="3">
        <v>87</v>
      </c>
      <c r="B92" s="151" t="s">
        <v>827</v>
      </c>
      <c r="C92" s="152" t="s">
        <v>588</v>
      </c>
      <c r="D92" s="153" t="s">
        <v>3115</v>
      </c>
      <c r="E92" s="154" t="s">
        <v>3133</v>
      </c>
      <c r="F92" s="2" t="s">
        <v>34</v>
      </c>
      <c r="G92" s="2" t="s">
        <v>175</v>
      </c>
      <c r="H92" s="2" t="s">
        <v>1854</v>
      </c>
      <c r="I92" s="2" t="s">
        <v>3067</v>
      </c>
      <c r="J92" s="5" t="s">
        <v>3207</v>
      </c>
      <c r="K92" s="3"/>
      <c r="L92" s="5"/>
      <c r="M92" s="3"/>
      <c r="N92" s="5"/>
      <c r="O92" s="3"/>
      <c r="P92" s="3"/>
      <c r="Q92" s="3"/>
      <c r="R92" s="3"/>
      <c r="S92" s="3"/>
      <c r="T92" s="3"/>
      <c r="U92" s="15" t="s">
        <v>3515</v>
      </c>
      <c r="V92" s="142" t="str">
        <f t="shared" si="0"/>
        <v>30.12.2019</v>
      </c>
      <c r="W92" s="5"/>
      <c r="X92" s="3"/>
      <c r="Y92" s="5"/>
      <c r="Z92" s="3"/>
      <c r="AA92" s="5"/>
      <c r="AB92" s="3"/>
      <c r="AC92" s="3"/>
      <c r="AD92" s="3"/>
      <c r="AE92" s="3"/>
    </row>
    <row r="93" spans="1:31" ht="29.25" customHeight="1">
      <c r="A93" s="3">
        <v>88</v>
      </c>
      <c r="B93" s="151" t="s">
        <v>827</v>
      </c>
      <c r="C93" s="152" t="s">
        <v>588</v>
      </c>
      <c r="D93" s="153" t="s">
        <v>3115</v>
      </c>
      <c r="E93" s="154" t="s">
        <v>3134</v>
      </c>
      <c r="F93" s="2" t="s">
        <v>34</v>
      </c>
      <c r="G93" s="2" t="s">
        <v>175</v>
      </c>
      <c r="H93" s="2" t="s">
        <v>1854</v>
      </c>
      <c r="I93" s="2" t="s">
        <v>3067</v>
      </c>
      <c r="J93" s="5" t="s">
        <v>3207</v>
      </c>
      <c r="K93" s="3"/>
      <c r="L93" s="5"/>
      <c r="M93" s="3"/>
      <c r="N93" s="5"/>
      <c r="O93" s="3"/>
      <c r="P93" s="3"/>
      <c r="Q93" s="3"/>
      <c r="R93" s="3"/>
      <c r="S93" s="3"/>
      <c r="T93" s="3"/>
      <c r="U93" s="15" t="s">
        <v>3515</v>
      </c>
      <c r="V93" s="142" t="str">
        <f t="shared" si="0"/>
        <v>30.12.2019</v>
      </c>
      <c r="W93" s="5"/>
      <c r="X93" s="3"/>
      <c r="Y93" s="5"/>
      <c r="Z93" s="3"/>
      <c r="AA93" s="5"/>
      <c r="AB93" s="3"/>
      <c r="AC93" s="3"/>
      <c r="AD93" s="3"/>
      <c r="AE93" s="3"/>
    </row>
    <row r="94" spans="1:31" ht="29.25" hidden="1" customHeight="1">
      <c r="A94" s="3">
        <v>89</v>
      </c>
      <c r="B94" s="151" t="s">
        <v>827</v>
      </c>
      <c r="C94" s="152" t="s">
        <v>588</v>
      </c>
      <c r="D94" s="153" t="s">
        <v>3115</v>
      </c>
      <c r="E94" s="154" t="s">
        <v>3135</v>
      </c>
      <c r="F94" s="2" t="s">
        <v>34</v>
      </c>
      <c r="G94" s="2" t="s">
        <v>175</v>
      </c>
      <c r="H94" s="2" t="s">
        <v>1854</v>
      </c>
      <c r="I94" s="2" t="s">
        <v>3370</v>
      </c>
      <c r="J94" s="5" t="s">
        <v>3376</v>
      </c>
      <c r="K94" s="2" t="s">
        <v>2988</v>
      </c>
      <c r="L94" s="5" t="s">
        <v>3598</v>
      </c>
      <c r="M94" s="165">
        <v>43884</v>
      </c>
      <c r="N94" s="5"/>
      <c r="O94" s="3"/>
      <c r="P94" s="3"/>
      <c r="Q94" s="3"/>
      <c r="R94" s="3"/>
      <c r="S94" s="3"/>
      <c r="T94" s="2" t="s">
        <v>351</v>
      </c>
      <c r="U94" s="15" t="s">
        <v>3377</v>
      </c>
      <c r="V94" s="142" t="str">
        <f t="shared" si="0"/>
        <v>18.01.220</v>
      </c>
      <c r="W94" s="5"/>
      <c r="X94" s="3"/>
      <c r="Y94" s="5"/>
      <c r="Z94" s="3"/>
      <c r="AA94" s="5"/>
      <c r="AB94" s="3"/>
      <c r="AC94" s="3"/>
      <c r="AD94" s="3"/>
      <c r="AE94" s="3"/>
    </row>
    <row r="95" spans="1:31" ht="29.25" hidden="1" customHeight="1">
      <c r="A95" s="3">
        <v>90</v>
      </c>
      <c r="B95" s="151" t="s">
        <v>827</v>
      </c>
      <c r="C95" s="152" t="s">
        <v>588</v>
      </c>
      <c r="D95" s="153" t="s">
        <v>3115</v>
      </c>
      <c r="E95" s="154" t="s">
        <v>3136</v>
      </c>
      <c r="F95" s="2" t="s">
        <v>34</v>
      </c>
      <c r="G95" s="2" t="s">
        <v>175</v>
      </c>
      <c r="H95" s="2" t="s">
        <v>1854</v>
      </c>
      <c r="I95" s="2" t="s">
        <v>3370</v>
      </c>
      <c r="J95" s="5" t="s">
        <v>3376</v>
      </c>
      <c r="K95" s="2" t="s">
        <v>3599</v>
      </c>
      <c r="L95" s="5" t="s">
        <v>3598</v>
      </c>
      <c r="M95" s="165">
        <v>43884</v>
      </c>
      <c r="N95" s="5"/>
      <c r="O95" s="3"/>
      <c r="P95" s="3"/>
      <c r="Q95" s="3"/>
      <c r="R95" s="3"/>
      <c r="S95" s="3"/>
      <c r="T95" s="2" t="s">
        <v>351</v>
      </c>
      <c r="U95" s="15" t="s">
        <v>3377</v>
      </c>
      <c r="V95" s="142" t="str">
        <f t="shared" si="0"/>
        <v>18.01.220</v>
      </c>
      <c r="W95" s="5"/>
      <c r="X95" s="3"/>
      <c r="Y95" s="5"/>
      <c r="Z95" s="3"/>
      <c r="AA95" s="5"/>
      <c r="AB95" s="3"/>
      <c r="AC95" s="3"/>
      <c r="AD95" s="3"/>
      <c r="AE95" s="3"/>
    </row>
    <row r="96" spans="1:31" ht="29.25" hidden="1" customHeight="1">
      <c r="A96" s="3">
        <v>91</v>
      </c>
      <c r="B96" s="151" t="s">
        <v>827</v>
      </c>
      <c r="C96" s="152" t="s">
        <v>588</v>
      </c>
      <c r="D96" s="153" t="s">
        <v>3115</v>
      </c>
      <c r="E96" s="154" t="s">
        <v>3137</v>
      </c>
      <c r="F96" s="2" t="s">
        <v>34</v>
      </c>
      <c r="G96" s="2" t="s">
        <v>175</v>
      </c>
      <c r="H96" s="2" t="s">
        <v>1854</v>
      </c>
      <c r="I96" s="2" t="s">
        <v>3370</v>
      </c>
      <c r="J96" s="5" t="s">
        <v>3376</v>
      </c>
      <c r="K96" s="2" t="s">
        <v>2988</v>
      </c>
      <c r="L96" s="5" t="s">
        <v>3598</v>
      </c>
      <c r="M96" s="165">
        <v>43884</v>
      </c>
      <c r="N96" s="5" t="s">
        <v>3601</v>
      </c>
      <c r="O96" s="133" t="s">
        <v>3602</v>
      </c>
      <c r="P96" s="3"/>
      <c r="Q96" s="3"/>
      <c r="R96" s="3"/>
      <c r="S96" s="3"/>
      <c r="T96" s="2" t="s">
        <v>351</v>
      </c>
      <c r="U96" s="15" t="s">
        <v>3377</v>
      </c>
      <c r="V96" s="142" t="str">
        <f t="shared" si="0"/>
        <v>18.01.220</v>
      </c>
      <c r="W96" s="5"/>
      <c r="X96" s="3"/>
      <c r="Y96" s="5"/>
      <c r="Z96" s="3"/>
      <c r="AA96" s="5"/>
      <c r="AB96" s="3"/>
      <c r="AC96" s="3"/>
      <c r="AD96" s="3"/>
      <c r="AE96" s="3"/>
    </row>
    <row r="97" spans="1:31" ht="29.25" hidden="1" customHeight="1">
      <c r="A97" s="3">
        <v>92</v>
      </c>
      <c r="B97" s="151" t="s">
        <v>827</v>
      </c>
      <c r="C97" s="152" t="s">
        <v>588</v>
      </c>
      <c r="D97" s="153" t="s">
        <v>3115</v>
      </c>
      <c r="E97" s="154" t="s">
        <v>3138</v>
      </c>
      <c r="F97" s="2" t="s">
        <v>34</v>
      </c>
      <c r="G97" s="2" t="s">
        <v>175</v>
      </c>
      <c r="H97" s="2" t="s">
        <v>1854</v>
      </c>
      <c r="I97" s="2" t="s">
        <v>3370</v>
      </c>
      <c r="J97" s="5" t="s">
        <v>3376</v>
      </c>
      <c r="K97" s="2" t="s">
        <v>2988</v>
      </c>
      <c r="L97" s="5" t="s">
        <v>3598</v>
      </c>
      <c r="M97" s="165">
        <v>43884</v>
      </c>
      <c r="N97" s="5"/>
      <c r="O97" s="3"/>
      <c r="P97" s="3"/>
      <c r="Q97" s="3"/>
      <c r="R97" s="3"/>
      <c r="S97" s="3"/>
      <c r="T97" s="2" t="s">
        <v>351</v>
      </c>
      <c r="U97" s="15" t="s">
        <v>3377</v>
      </c>
      <c r="V97" s="142" t="str">
        <f t="shared" si="0"/>
        <v>18.01.220</v>
      </c>
      <c r="W97" s="5"/>
      <c r="X97" s="3"/>
      <c r="Y97" s="5"/>
      <c r="Z97" s="3"/>
      <c r="AA97" s="5"/>
      <c r="AB97" s="3"/>
      <c r="AC97" s="3"/>
      <c r="AD97" s="3"/>
      <c r="AE97" s="3"/>
    </row>
    <row r="98" spans="1:31" ht="29.25" hidden="1" customHeight="1">
      <c r="A98" s="3">
        <v>93</v>
      </c>
      <c r="B98" s="151" t="s">
        <v>827</v>
      </c>
      <c r="C98" s="152" t="s">
        <v>588</v>
      </c>
      <c r="D98" s="153" t="s">
        <v>3115</v>
      </c>
      <c r="E98" s="154" t="s">
        <v>3139</v>
      </c>
      <c r="F98" s="2" t="s">
        <v>34</v>
      </c>
      <c r="G98" s="2" t="s">
        <v>175</v>
      </c>
      <c r="H98" s="2" t="s">
        <v>1854</v>
      </c>
      <c r="I98" s="2" t="s">
        <v>3370</v>
      </c>
      <c r="J98" s="5" t="s">
        <v>3376</v>
      </c>
      <c r="K98" s="2" t="s">
        <v>3532</v>
      </c>
      <c r="L98" s="5" t="s">
        <v>3600</v>
      </c>
      <c r="M98" s="165">
        <v>43886</v>
      </c>
      <c r="N98" s="5"/>
      <c r="O98" s="3"/>
      <c r="P98" s="3"/>
      <c r="Q98" s="3"/>
      <c r="R98" s="3"/>
      <c r="S98" s="3"/>
      <c r="T98" s="2" t="s">
        <v>351</v>
      </c>
      <c r="U98" s="15" t="s">
        <v>3378</v>
      </c>
      <c r="V98" s="142" t="str">
        <f t="shared" si="0"/>
        <v>18.01.220</v>
      </c>
      <c r="W98" s="5"/>
      <c r="X98" s="3"/>
      <c r="Y98" s="5"/>
      <c r="Z98" s="3"/>
      <c r="AA98" s="5"/>
      <c r="AB98" s="3"/>
      <c r="AC98" s="3"/>
      <c r="AD98" s="3"/>
      <c r="AE98" s="3"/>
    </row>
    <row r="99" spans="1:31" ht="29.25" customHeight="1">
      <c r="A99" s="3">
        <v>94</v>
      </c>
      <c r="B99" s="151" t="s">
        <v>827</v>
      </c>
      <c r="C99" s="152" t="s">
        <v>588</v>
      </c>
      <c r="D99" s="153" t="s">
        <v>3115</v>
      </c>
      <c r="E99" s="154" t="s">
        <v>3140</v>
      </c>
      <c r="F99" s="2" t="s">
        <v>34</v>
      </c>
      <c r="G99" s="2" t="s">
        <v>175</v>
      </c>
      <c r="H99" s="2" t="s">
        <v>1854</v>
      </c>
      <c r="I99" s="2" t="s">
        <v>3370</v>
      </c>
      <c r="J99" s="5" t="s">
        <v>3376</v>
      </c>
      <c r="K99" s="2" t="s">
        <v>3532</v>
      </c>
      <c r="L99" s="5"/>
      <c r="M99" s="3"/>
      <c r="N99" s="5"/>
      <c r="O99" s="3"/>
      <c r="P99" s="3"/>
      <c r="Q99" s="3"/>
      <c r="R99" s="3"/>
      <c r="S99" s="3"/>
      <c r="T99" s="3"/>
      <c r="U99" s="15" t="s">
        <v>3378</v>
      </c>
      <c r="V99" s="142" t="str">
        <f t="shared" si="0"/>
        <v>18.01.220</v>
      </c>
      <c r="W99" s="5"/>
      <c r="X99" s="3"/>
      <c r="Y99" s="5"/>
      <c r="Z99" s="3"/>
      <c r="AA99" s="5"/>
      <c r="AB99" s="3"/>
      <c r="AC99" s="3"/>
      <c r="AD99" s="3"/>
      <c r="AE99" s="3"/>
    </row>
    <row r="100" spans="1:31" ht="29.25" hidden="1" customHeight="1">
      <c r="A100" s="3">
        <v>95</v>
      </c>
      <c r="B100" s="151" t="s">
        <v>827</v>
      </c>
      <c r="C100" s="152" t="s">
        <v>588</v>
      </c>
      <c r="D100" s="153" t="s">
        <v>3115</v>
      </c>
      <c r="E100" s="154" t="s">
        <v>3141</v>
      </c>
      <c r="F100" s="2" t="s">
        <v>34</v>
      </c>
      <c r="G100" s="2" t="s">
        <v>175</v>
      </c>
      <c r="H100" s="2" t="s">
        <v>1854</v>
      </c>
      <c r="I100" s="2" t="s">
        <v>3370</v>
      </c>
      <c r="J100" s="5" t="s">
        <v>3376</v>
      </c>
      <c r="K100" s="2" t="s">
        <v>3532</v>
      </c>
      <c r="L100" s="5" t="s">
        <v>3600</v>
      </c>
      <c r="M100" s="165">
        <v>43886</v>
      </c>
      <c r="N100" s="5"/>
      <c r="O100" s="3"/>
      <c r="P100" s="3"/>
      <c r="Q100" s="3"/>
      <c r="R100" s="3"/>
      <c r="S100" s="3"/>
      <c r="T100" s="2" t="s">
        <v>351</v>
      </c>
      <c r="U100" s="15" t="s">
        <v>3378</v>
      </c>
      <c r="V100" s="142" t="str">
        <f t="shared" si="0"/>
        <v>18.01.220</v>
      </c>
      <c r="W100" s="5"/>
      <c r="X100" s="3"/>
      <c r="Y100" s="5"/>
      <c r="Z100" s="3"/>
      <c r="AA100" s="5"/>
      <c r="AB100" s="3"/>
      <c r="AC100" s="3"/>
      <c r="AD100" s="3"/>
      <c r="AE100" s="3"/>
    </row>
    <row r="101" spans="1:31" ht="29.25" hidden="1" customHeight="1">
      <c r="A101" s="3">
        <v>96</v>
      </c>
      <c r="B101" s="151" t="s">
        <v>827</v>
      </c>
      <c r="C101" s="152" t="s">
        <v>588</v>
      </c>
      <c r="D101" s="153" t="s">
        <v>3115</v>
      </c>
      <c r="E101" s="154" t="s">
        <v>3142</v>
      </c>
      <c r="F101" s="2" t="s">
        <v>34</v>
      </c>
      <c r="G101" s="2" t="s">
        <v>175</v>
      </c>
      <c r="H101" s="2" t="s">
        <v>1854</v>
      </c>
      <c r="I101" s="2" t="s">
        <v>3370</v>
      </c>
      <c r="J101" s="5" t="s">
        <v>3376</v>
      </c>
      <c r="K101" s="2" t="s">
        <v>3532</v>
      </c>
      <c r="L101" s="5" t="s">
        <v>3600</v>
      </c>
      <c r="M101" s="165">
        <v>43886</v>
      </c>
      <c r="N101" s="5"/>
      <c r="O101" s="3"/>
      <c r="P101" s="3"/>
      <c r="Q101" s="3"/>
      <c r="R101" s="3"/>
      <c r="S101" s="3"/>
      <c r="T101" s="2" t="s">
        <v>351</v>
      </c>
      <c r="U101" s="15" t="s">
        <v>3378</v>
      </c>
      <c r="V101" s="142" t="str">
        <f t="shared" si="0"/>
        <v>18.01.220</v>
      </c>
      <c r="W101" s="5"/>
      <c r="X101" s="3"/>
      <c r="Y101" s="5"/>
      <c r="Z101" s="3"/>
      <c r="AA101" s="5"/>
      <c r="AB101" s="3"/>
      <c r="AC101" s="3"/>
      <c r="AD101" s="3"/>
      <c r="AE101" s="3"/>
    </row>
    <row r="102" spans="1:31" ht="29.25" customHeight="1">
      <c r="A102" s="3">
        <v>97</v>
      </c>
      <c r="B102" s="151" t="s">
        <v>827</v>
      </c>
      <c r="C102" s="152" t="s">
        <v>588</v>
      </c>
      <c r="D102" s="153" t="s">
        <v>3115</v>
      </c>
      <c r="E102" s="154" t="s">
        <v>3143</v>
      </c>
      <c r="F102" s="2" t="s">
        <v>34</v>
      </c>
      <c r="G102" s="2" t="s">
        <v>175</v>
      </c>
      <c r="H102" s="2" t="s">
        <v>1854</v>
      </c>
      <c r="I102" s="2" t="s">
        <v>3379</v>
      </c>
      <c r="J102" s="5" t="s">
        <v>3389</v>
      </c>
      <c r="K102" s="3"/>
      <c r="L102" s="5"/>
      <c r="M102" s="3"/>
      <c r="N102" s="5"/>
      <c r="O102" s="3"/>
      <c r="P102" s="3"/>
      <c r="Q102" s="3"/>
      <c r="R102" s="3"/>
      <c r="S102" s="3"/>
      <c r="T102" s="3"/>
      <c r="U102" s="15" t="s">
        <v>3517</v>
      </c>
      <c r="V102" s="5" t="s">
        <v>3389</v>
      </c>
      <c r="W102" s="5"/>
      <c r="X102" s="3"/>
      <c r="Y102" s="5"/>
      <c r="Z102" s="3"/>
      <c r="AA102" s="5"/>
      <c r="AB102" s="3"/>
      <c r="AC102" s="3"/>
      <c r="AD102" s="3"/>
      <c r="AE102" s="3"/>
    </row>
    <row r="103" spans="1:31" ht="29.25" customHeight="1">
      <c r="A103" s="3">
        <v>98</v>
      </c>
      <c r="B103" s="151" t="s">
        <v>827</v>
      </c>
      <c r="C103" s="152" t="s">
        <v>588</v>
      </c>
      <c r="D103" s="153" t="s">
        <v>3115</v>
      </c>
      <c r="E103" s="154" t="s">
        <v>3144</v>
      </c>
      <c r="F103" s="2" t="s">
        <v>34</v>
      </c>
      <c r="G103" s="2" t="s">
        <v>175</v>
      </c>
      <c r="H103" s="2" t="s">
        <v>1854</v>
      </c>
      <c r="I103" s="2" t="s">
        <v>3379</v>
      </c>
      <c r="J103" s="5" t="s">
        <v>3389</v>
      </c>
      <c r="K103" s="3"/>
      <c r="L103" s="5"/>
      <c r="M103" s="3"/>
      <c r="N103" s="5"/>
      <c r="O103" s="3"/>
      <c r="P103" s="3"/>
      <c r="Q103" s="3"/>
      <c r="R103" s="3"/>
      <c r="S103" s="3"/>
      <c r="T103" s="3"/>
      <c r="U103" s="15" t="s">
        <v>3517</v>
      </c>
      <c r="V103" s="5" t="s">
        <v>3389</v>
      </c>
      <c r="W103" s="5"/>
      <c r="X103" s="3"/>
      <c r="Y103" s="5"/>
      <c r="Z103" s="3"/>
      <c r="AA103" s="5"/>
      <c r="AB103" s="3"/>
      <c r="AC103" s="3"/>
      <c r="AD103" s="3"/>
      <c r="AE103" s="3"/>
    </row>
    <row r="104" spans="1:31" ht="29.25" customHeight="1">
      <c r="A104" s="3">
        <v>99</v>
      </c>
      <c r="B104" s="151" t="s">
        <v>827</v>
      </c>
      <c r="C104" s="152" t="s">
        <v>588</v>
      </c>
      <c r="D104" s="153" t="s">
        <v>3115</v>
      </c>
      <c r="E104" s="154" t="s">
        <v>3145</v>
      </c>
      <c r="F104" s="2" t="s">
        <v>34</v>
      </c>
      <c r="G104" s="2" t="s">
        <v>175</v>
      </c>
      <c r="H104" s="2" t="s">
        <v>1854</v>
      </c>
      <c r="I104" s="2" t="s">
        <v>3379</v>
      </c>
      <c r="J104" s="5" t="s">
        <v>3389</v>
      </c>
      <c r="K104" s="3"/>
      <c r="L104" s="5"/>
      <c r="M104" s="3"/>
      <c r="N104" s="5"/>
      <c r="O104" s="3"/>
      <c r="P104" s="3"/>
      <c r="Q104" s="3"/>
      <c r="R104" s="3"/>
      <c r="S104" s="3"/>
      <c r="T104" s="3"/>
      <c r="U104" s="15" t="s">
        <v>3517</v>
      </c>
      <c r="V104" s="5" t="s">
        <v>3389</v>
      </c>
      <c r="W104" s="5"/>
      <c r="X104" s="3"/>
      <c r="Y104" s="5"/>
      <c r="Z104" s="3"/>
      <c r="AA104" s="5"/>
      <c r="AB104" s="3"/>
      <c r="AC104" s="3"/>
      <c r="AD104" s="3"/>
      <c r="AE104" s="3"/>
    </row>
    <row r="105" spans="1:31" ht="29.25" customHeight="1">
      <c r="A105" s="3">
        <v>100</v>
      </c>
      <c r="B105" s="151" t="s">
        <v>827</v>
      </c>
      <c r="C105" s="152" t="s">
        <v>588</v>
      </c>
      <c r="D105" s="153" t="s">
        <v>3115</v>
      </c>
      <c r="E105" s="154" t="s">
        <v>3146</v>
      </c>
      <c r="F105" s="2" t="s">
        <v>34</v>
      </c>
      <c r="G105" s="2" t="s">
        <v>175</v>
      </c>
      <c r="H105" s="2" t="s">
        <v>1854</v>
      </c>
      <c r="I105" s="2" t="s">
        <v>3379</v>
      </c>
      <c r="J105" s="5" t="s">
        <v>3389</v>
      </c>
      <c r="K105" s="3"/>
      <c r="L105" s="5"/>
      <c r="M105" s="3"/>
      <c r="N105" s="5"/>
      <c r="O105" s="3"/>
      <c r="P105" s="3"/>
      <c r="Q105" s="3"/>
      <c r="R105" s="3"/>
      <c r="S105" s="3"/>
      <c r="T105" s="3"/>
      <c r="U105" s="15" t="s">
        <v>3517</v>
      </c>
      <c r="V105" s="5" t="s">
        <v>3389</v>
      </c>
      <c r="W105" s="5"/>
      <c r="X105" s="3"/>
      <c r="Y105" s="5"/>
      <c r="Z105" s="3"/>
      <c r="AA105" s="5"/>
      <c r="AB105" s="3"/>
      <c r="AC105" s="3"/>
      <c r="AD105" s="3"/>
      <c r="AE105" s="3"/>
    </row>
    <row r="106" spans="1:31" ht="29.25" customHeight="1">
      <c r="A106" s="3">
        <v>101</v>
      </c>
      <c r="B106" s="151" t="s">
        <v>827</v>
      </c>
      <c r="C106" s="152" t="s">
        <v>588</v>
      </c>
      <c r="D106" s="153" t="s">
        <v>3115</v>
      </c>
      <c r="E106" s="154" t="s">
        <v>3147</v>
      </c>
      <c r="F106" s="2" t="s">
        <v>34</v>
      </c>
      <c r="G106" s="2" t="s">
        <v>175</v>
      </c>
      <c r="H106" s="2" t="s">
        <v>1854</v>
      </c>
      <c r="I106" s="2" t="s">
        <v>3379</v>
      </c>
      <c r="J106" s="5" t="s">
        <v>3389</v>
      </c>
      <c r="K106" s="2"/>
      <c r="L106" s="5"/>
      <c r="M106" s="2"/>
      <c r="N106" s="5"/>
      <c r="O106" s="2"/>
      <c r="P106" s="2"/>
      <c r="Q106" s="2"/>
      <c r="R106" s="3"/>
      <c r="S106" s="3"/>
      <c r="T106" s="3"/>
      <c r="U106" s="15" t="s">
        <v>3517</v>
      </c>
      <c r="V106" s="5" t="s">
        <v>3389</v>
      </c>
      <c r="W106" s="5"/>
      <c r="X106" s="3"/>
      <c r="Y106" s="5"/>
      <c r="Z106" s="3"/>
      <c r="AA106" s="5"/>
      <c r="AB106" s="3"/>
      <c r="AC106" s="3"/>
      <c r="AD106" s="3"/>
      <c r="AE106" s="3"/>
    </row>
    <row r="107" spans="1:31" ht="29.25" customHeight="1">
      <c r="A107" s="3">
        <v>102</v>
      </c>
      <c r="B107" s="151" t="s">
        <v>827</v>
      </c>
      <c r="C107" s="152" t="s">
        <v>588</v>
      </c>
      <c r="D107" s="153" t="s">
        <v>3115</v>
      </c>
      <c r="E107" s="154" t="s">
        <v>3148</v>
      </c>
      <c r="F107" s="2" t="s">
        <v>34</v>
      </c>
      <c r="G107" s="2" t="s">
        <v>175</v>
      </c>
      <c r="H107" s="2" t="s">
        <v>1854</v>
      </c>
      <c r="I107" s="2" t="s">
        <v>3408</v>
      </c>
      <c r="J107" s="5" t="s">
        <v>3408</v>
      </c>
      <c r="K107" s="3"/>
      <c r="L107" s="5"/>
      <c r="M107" s="3"/>
      <c r="N107" s="5"/>
      <c r="O107" s="3"/>
      <c r="P107" s="3"/>
      <c r="Q107" s="3"/>
      <c r="R107" s="3"/>
      <c r="S107" s="3"/>
      <c r="T107" s="3"/>
      <c r="U107" s="15" t="s">
        <v>3502</v>
      </c>
      <c r="V107" s="142" t="str">
        <f t="shared" si="0"/>
        <v>27.01.2020</v>
      </c>
      <c r="W107" s="5"/>
      <c r="X107" s="3"/>
      <c r="Y107" s="5"/>
      <c r="Z107" s="3"/>
      <c r="AA107" s="5"/>
      <c r="AB107" s="3"/>
      <c r="AC107" s="3"/>
      <c r="AD107" s="3"/>
      <c r="AE107" s="3"/>
    </row>
    <row r="108" spans="1:31" ht="29.25" customHeight="1">
      <c r="A108" s="3">
        <v>103</v>
      </c>
      <c r="B108" s="151" t="s">
        <v>827</v>
      </c>
      <c r="C108" s="152" t="s">
        <v>588</v>
      </c>
      <c r="D108" s="153" t="s">
        <v>3115</v>
      </c>
      <c r="E108" s="154" t="s">
        <v>3149</v>
      </c>
      <c r="F108" s="2" t="s">
        <v>34</v>
      </c>
      <c r="G108" s="2" t="s">
        <v>175</v>
      </c>
      <c r="H108" s="2" t="s">
        <v>1854</v>
      </c>
      <c r="I108" s="2" t="s">
        <v>3408</v>
      </c>
      <c r="J108" s="5" t="s">
        <v>3408</v>
      </c>
      <c r="K108" s="3"/>
      <c r="L108" s="5"/>
      <c r="M108" s="3"/>
      <c r="N108" s="5"/>
      <c r="O108" s="3"/>
      <c r="P108" s="3"/>
      <c r="Q108" s="3"/>
      <c r="R108" s="3"/>
      <c r="S108" s="3"/>
      <c r="T108" s="3"/>
      <c r="U108" s="15" t="s">
        <v>3502</v>
      </c>
      <c r="V108" s="142" t="str">
        <f t="shared" si="0"/>
        <v>27.01.2020</v>
      </c>
      <c r="W108" s="5"/>
      <c r="X108" s="3"/>
      <c r="Y108" s="5"/>
      <c r="Z108" s="3"/>
      <c r="AA108" s="5"/>
      <c r="AB108" s="3"/>
      <c r="AC108" s="3"/>
      <c r="AD108" s="3"/>
      <c r="AE108" s="3"/>
    </row>
    <row r="109" spans="1:31" ht="29.25" customHeight="1">
      <c r="A109" s="3">
        <v>104</v>
      </c>
      <c r="B109" s="151" t="s">
        <v>827</v>
      </c>
      <c r="C109" s="152" t="s">
        <v>588</v>
      </c>
      <c r="D109" s="153" t="s">
        <v>3115</v>
      </c>
      <c r="E109" s="154" t="s">
        <v>3150</v>
      </c>
      <c r="F109" s="2" t="s">
        <v>34</v>
      </c>
      <c r="G109" s="2" t="s">
        <v>175</v>
      </c>
      <c r="H109" s="2" t="s">
        <v>1854</v>
      </c>
      <c r="I109" s="2" t="s">
        <v>3408</v>
      </c>
      <c r="J109" s="5" t="s">
        <v>3410</v>
      </c>
      <c r="K109" s="3"/>
      <c r="L109" s="5"/>
      <c r="M109" s="3"/>
      <c r="N109" s="5"/>
      <c r="O109" s="3"/>
      <c r="P109" s="3"/>
      <c r="Q109" s="3"/>
      <c r="R109" s="3"/>
      <c r="S109" s="3"/>
      <c r="T109" s="3"/>
      <c r="U109" s="15" t="s">
        <v>3504</v>
      </c>
      <c r="V109" s="142" t="str">
        <f t="shared" si="0"/>
        <v>28.01.2020</v>
      </c>
      <c r="W109" s="5"/>
      <c r="X109" s="3"/>
      <c r="Y109" s="5"/>
      <c r="Z109" s="3"/>
      <c r="AA109" s="5"/>
      <c r="AB109" s="3"/>
      <c r="AC109" s="3"/>
      <c r="AD109" s="3"/>
      <c r="AE109" s="3"/>
    </row>
    <row r="110" spans="1:31" ht="29.25" customHeight="1">
      <c r="A110" s="3">
        <v>105</v>
      </c>
      <c r="B110" s="151" t="s">
        <v>827</v>
      </c>
      <c r="C110" s="152" t="s">
        <v>588</v>
      </c>
      <c r="D110" s="153" t="s">
        <v>3115</v>
      </c>
      <c r="E110" s="154" t="s">
        <v>3151</v>
      </c>
      <c r="F110" s="2" t="s">
        <v>34</v>
      </c>
      <c r="G110" s="2" t="s">
        <v>175</v>
      </c>
      <c r="H110" s="2" t="s">
        <v>1854</v>
      </c>
      <c r="I110" s="2" t="s">
        <v>3408</v>
      </c>
      <c r="J110" s="5" t="s">
        <v>3410</v>
      </c>
      <c r="K110" s="3"/>
      <c r="L110" s="5"/>
      <c r="M110" s="3"/>
      <c r="N110" s="5"/>
      <c r="O110" s="3"/>
      <c r="P110" s="3"/>
      <c r="Q110" s="3"/>
      <c r="R110" s="3"/>
      <c r="S110" s="3"/>
      <c r="T110" s="3"/>
      <c r="U110" s="15" t="s">
        <v>3504</v>
      </c>
      <c r="V110" s="142" t="str">
        <f t="shared" si="0"/>
        <v>28.01.2020</v>
      </c>
      <c r="W110" s="5"/>
      <c r="X110" s="3"/>
      <c r="Y110" s="5"/>
      <c r="Z110" s="3"/>
      <c r="AA110" s="5"/>
      <c r="AB110" s="3"/>
      <c r="AC110" s="3"/>
      <c r="AD110" s="3"/>
      <c r="AE110" s="3"/>
    </row>
    <row r="111" spans="1:31" ht="29.25" customHeight="1">
      <c r="A111" s="3">
        <v>106</v>
      </c>
      <c r="B111" s="151" t="s">
        <v>827</v>
      </c>
      <c r="C111" s="152" t="s">
        <v>588</v>
      </c>
      <c r="D111" s="153" t="s">
        <v>3115</v>
      </c>
      <c r="E111" s="154" t="s">
        <v>3152</v>
      </c>
      <c r="F111" s="2" t="s">
        <v>34</v>
      </c>
      <c r="G111" s="2" t="s">
        <v>175</v>
      </c>
      <c r="H111" s="2" t="s">
        <v>1854</v>
      </c>
      <c r="I111" s="2" t="s">
        <v>3408</v>
      </c>
      <c r="J111" s="5" t="s">
        <v>3410</v>
      </c>
      <c r="K111" s="3"/>
      <c r="L111" s="5"/>
      <c r="M111" s="3"/>
      <c r="N111" s="5"/>
      <c r="O111" s="3"/>
      <c r="P111" s="3"/>
      <c r="Q111" s="3"/>
      <c r="R111" s="3"/>
      <c r="S111" s="3"/>
      <c r="T111" s="3"/>
      <c r="U111" s="15" t="s">
        <v>3504</v>
      </c>
      <c r="V111" s="142" t="str">
        <f t="shared" si="0"/>
        <v>28.01.2020</v>
      </c>
      <c r="W111" s="5"/>
      <c r="X111" s="3"/>
      <c r="Y111" s="5"/>
      <c r="Z111" s="3"/>
      <c r="AA111" s="5"/>
      <c r="AB111" s="3"/>
      <c r="AC111" s="3"/>
      <c r="AD111" s="3"/>
      <c r="AE111" s="3"/>
    </row>
    <row r="112" spans="1:31" ht="29.25" customHeight="1">
      <c r="A112" s="3">
        <v>107</v>
      </c>
      <c r="B112" s="151" t="s">
        <v>827</v>
      </c>
      <c r="C112" s="152" t="s">
        <v>588</v>
      </c>
      <c r="D112" s="153" t="s">
        <v>3115</v>
      </c>
      <c r="E112" s="154" t="s">
        <v>3153</v>
      </c>
      <c r="F112" s="2" t="s">
        <v>34</v>
      </c>
      <c r="G112" s="2" t="s">
        <v>175</v>
      </c>
      <c r="H112" s="2" t="s">
        <v>1854</v>
      </c>
      <c r="I112" s="2" t="s">
        <v>3408</v>
      </c>
      <c r="J112" s="5" t="s">
        <v>3410</v>
      </c>
      <c r="K112" s="3"/>
      <c r="L112" s="5"/>
      <c r="M112" s="3"/>
      <c r="N112" s="5"/>
      <c r="O112" s="3"/>
      <c r="P112" s="3"/>
      <c r="Q112" s="3"/>
      <c r="R112" s="3"/>
      <c r="S112" s="3"/>
      <c r="T112" s="3"/>
      <c r="U112" s="15" t="s">
        <v>3504</v>
      </c>
      <c r="V112" s="142" t="str">
        <f t="shared" si="0"/>
        <v>28.01.2020</v>
      </c>
      <c r="W112" s="5"/>
      <c r="X112" s="3"/>
      <c r="Y112" s="5"/>
      <c r="Z112" s="3"/>
      <c r="AA112" s="5"/>
      <c r="AB112" s="3"/>
      <c r="AC112" s="3"/>
      <c r="AD112" s="3"/>
      <c r="AE112" s="3"/>
    </row>
    <row r="113" spans="1:31" ht="29.25" customHeight="1">
      <c r="A113" s="3">
        <v>108</v>
      </c>
      <c r="B113" s="151" t="s">
        <v>827</v>
      </c>
      <c r="C113" s="152" t="s">
        <v>588</v>
      </c>
      <c r="D113" s="153" t="s">
        <v>3115</v>
      </c>
      <c r="E113" s="154" t="s">
        <v>3154</v>
      </c>
      <c r="F113" s="2" t="s">
        <v>34</v>
      </c>
      <c r="G113" s="2" t="s">
        <v>175</v>
      </c>
      <c r="H113" s="2" t="s">
        <v>1854</v>
      </c>
      <c r="I113" s="2" t="s">
        <v>3410</v>
      </c>
      <c r="J113" s="5" t="s">
        <v>3409</v>
      </c>
      <c r="K113" s="3"/>
      <c r="L113" s="5"/>
      <c r="M113" s="3"/>
      <c r="N113" s="5"/>
      <c r="O113" s="3"/>
      <c r="P113" s="3"/>
      <c r="Q113" s="3"/>
      <c r="R113" s="3"/>
      <c r="S113" s="3"/>
      <c r="T113" s="3"/>
      <c r="U113" s="15" t="s">
        <v>3476</v>
      </c>
      <c r="V113" s="142" t="str">
        <f t="shared" si="0"/>
        <v>31.01.2020</v>
      </c>
      <c r="W113" s="5"/>
      <c r="X113" s="3"/>
      <c r="Y113" s="5"/>
      <c r="Z113" s="3"/>
      <c r="AA113" s="5"/>
      <c r="AB113" s="3"/>
      <c r="AC113" s="3"/>
      <c r="AD113" s="3"/>
      <c r="AE113" s="3"/>
    </row>
    <row r="114" spans="1:31" ht="29.25" customHeight="1">
      <c r="A114" s="3">
        <v>109</v>
      </c>
      <c r="B114" s="151" t="s">
        <v>827</v>
      </c>
      <c r="C114" s="152" t="s">
        <v>588</v>
      </c>
      <c r="D114" s="153" t="s">
        <v>3115</v>
      </c>
      <c r="E114" s="154" t="s">
        <v>3155</v>
      </c>
      <c r="F114" s="2" t="s">
        <v>34</v>
      </c>
      <c r="G114" s="2" t="s">
        <v>175</v>
      </c>
      <c r="H114" s="2" t="s">
        <v>1854</v>
      </c>
      <c r="I114" s="2" t="s">
        <v>3410</v>
      </c>
      <c r="J114" s="5" t="s">
        <v>3409</v>
      </c>
      <c r="K114" s="3"/>
      <c r="L114" s="5"/>
      <c r="M114" s="3"/>
      <c r="N114" s="5"/>
      <c r="O114" s="3"/>
      <c r="P114" s="3"/>
      <c r="Q114" s="3"/>
      <c r="R114" s="3"/>
      <c r="S114" s="3"/>
      <c r="T114" s="3"/>
      <c r="U114" s="15" t="s">
        <v>3476</v>
      </c>
      <c r="V114" s="142" t="str">
        <f t="shared" si="0"/>
        <v>31.01.2020</v>
      </c>
      <c r="W114" s="5"/>
      <c r="X114" s="3"/>
      <c r="Y114" s="5"/>
      <c r="Z114" s="3"/>
      <c r="AA114" s="5"/>
      <c r="AB114" s="3"/>
      <c r="AC114" s="3"/>
      <c r="AD114" s="3"/>
      <c r="AE114" s="3"/>
    </row>
    <row r="115" spans="1:31" ht="29.25" customHeight="1">
      <c r="A115" s="3">
        <v>110</v>
      </c>
      <c r="B115" s="151" t="s">
        <v>827</v>
      </c>
      <c r="C115" s="152" t="s">
        <v>588</v>
      </c>
      <c r="D115" s="153" t="s">
        <v>3115</v>
      </c>
      <c r="E115" s="154" t="s">
        <v>3156</v>
      </c>
      <c r="F115" s="2" t="s">
        <v>34</v>
      </c>
      <c r="G115" s="2" t="s">
        <v>175</v>
      </c>
      <c r="H115" s="2" t="s">
        <v>1854</v>
      </c>
      <c r="I115" s="2" t="s">
        <v>3611</v>
      </c>
      <c r="J115" s="5" t="s">
        <v>3608</v>
      </c>
      <c r="K115" s="3"/>
      <c r="L115" s="5"/>
      <c r="M115" s="3"/>
      <c r="N115" s="5"/>
      <c r="O115" s="3"/>
      <c r="P115" s="3"/>
      <c r="Q115" s="3"/>
      <c r="R115" s="3"/>
      <c r="S115" s="3"/>
      <c r="T115" s="3"/>
      <c r="U115" s="15" t="s">
        <v>3609</v>
      </c>
      <c r="V115" s="142" t="str">
        <f t="shared" si="0"/>
        <v>29.02.2020</v>
      </c>
      <c r="W115" s="5"/>
      <c r="X115" s="3"/>
      <c r="Y115" s="5"/>
      <c r="Z115" s="3"/>
      <c r="AA115" s="5"/>
      <c r="AB115" s="3"/>
      <c r="AC115" s="3"/>
      <c r="AD115" s="3"/>
      <c r="AE115" s="3"/>
    </row>
    <row r="116" spans="1:31" ht="29.25" customHeight="1">
      <c r="A116" s="3">
        <v>111</v>
      </c>
      <c r="B116" s="151" t="s">
        <v>827</v>
      </c>
      <c r="C116" s="152" t="s">
        <v>588</v>
      </c>
      <c r="D116" s="153" t="s">
        <v>3115</v>
      </c>
      <c r="E116" s="154" t="s">
        <v>3157</v>
      </c>
      <c r="F116" s="2" t="s">
        <v>34</v>
      </c>
      <c r="G116" s="2" t="s">
        <v>175</v>
      </c>
      <c r="H116" s="2" t="s">
        <v>1854</v>
      </c>
      <c r="I116" s="2" t="s">
        <v>3611</v>
      </c>
      <c r="J116" s="5" t="s">
        <v>3608</v>
      </c>
      <c r="K116" s="3"/>
      <c r="L116" s="5"/>
      <c r="M116" s="3"/>
      <c r="N116" s="5"/>
      <c r="O116" s="3"/>
      <c r="P116" s="3"/>
      <c r="Q116" s="3"/>
      <c r="R116" s="3"/>
      <c r="S116" s="3"/>
      <c r="T116" s="3"/>
      <c r="U116" s="15" t="s">
        <v>3609</v>
      </c>
      <c r="V116" s="142" t="str">
        <f t="shared" si="0"/>
        <v>29.02.2020</v>
      </c>
      <c r="W116" s="5"/>
      <c r="X116" s="3"/>
      <c r="Y116" s="5"/>
      <c r="Z116" s="3"/>
      <c r="AA116" s="5"/>
      <c r="AB116" s="3"/>
      <c r="AC116" s="3"/>
      <c r="AD116" s="3"/>
      <c r="AE116" s="3"/>
    </row>
    <row r="117" spans="1:31" ht="29.25" customHeight="1">
      <c r="A117" s="3">
        <v>112</v>
      </c>
      <c r="B117" s="151" t="s">
        <v>827</v>
      </c>
      <c r="C117" s="152" t="s">
        <v>588</v>
      </c>
      <c r="D117" s="153" t="s">
        <v>3115</v>
      </c>
      <c r="E117" s="154" t="s">
        <v>3158</v>
      </c>
      <c r="F117" s="2" t="s">
        <v>34</v>
      </c>
      <c r="G117" s="2" t="s">
        <v>175</v>
      </c>
      <c r="H117" s="2" t="s">
        <v>1854</v>
      </c>
      <c r="I117" s="2"/>
      <c r="J117" s="5"/>
      <c r="K117" s="3"/>
      <c r="L117" s="5"/>
      <c r="M117" s="3"/>
      <c r="N117" s="5"/>
      <c r="O117" s="3"/>
      <c r="P117" s="3"/>
      <c r="Q117" s="3"/>
      <c r="R117" s="3"/>
      <c r="S117" s="3"/>
      <c r="T117" s="3"/>
      <c r="U117" s="3"/>
      <c r="V117" s="142">
        <f t="shared" si="0"/>
        <v>0</v>
      </c>
      <c r="W117" s="5"/>
      <c r="X117" s="3"/>
      <c r="Y117" s="5"/>
      <c r="Z117" s="3"/>
      <c r="AA117" s="5"/>
      <c r="AB117" s="3"/>
      <c r="AC117" s="3"/>
      <c r="AD117" s="3"/>
      <c r="AE117" s="3"/>
    </row>
    <row r="118" spans="1:31" ht="29.25" customHeight="1">
      <c r="A118" s="3">
        <v>113</v>
      </c>
      <c r="B118" s="151" t="s">
        <v>827</v>
      </c>
      <c r="C118" s="152" t="s">
        <v>588</v>
      </c>
      <c r="D118" s="153" t="s">
        <v>3115</v>
      </c>
      <c r="E118" s="154" t="s">
        <v>3158</v>
      </c>
      <c r="F118" s="2" t="s">
        <v>34</v>
      </c>
      <c r="G118" s="2" t="s">
        <v>175</v>
      </c>
      <c r="H118" s="2" t="s">
        <v>1854</v>
      </c>
      <c r="I118" s="2"/>
      <c r="J118" s="5"/>
      <c r="K118" s="3"/>
      <c r="L118" s="5"/>
      <c r="M118" s="3"/>
      <c r="N118" s="5"/>
      <c r="O118" s="3"/>
      <c r="P118" s="3"/>
      <c r="Q118" s="3"/>
      <c r="R118" s="3"/>
      <c r="S118" s="3"/>
      <c r="T118" s="3"/>
      <c r="U118" s="3"/>
      <c r="V118" s="142">
        <f t="shared" si="0"/>
        <v>0</v>
      </c>
      <c r="W118" s="5"/>
      <c r="X118" s="3"/>
      <c r="Y118" s="5"/>
      <c r="Z118" s="3"/>
      <c r="AA118" s="5"/>
      <c r="AB118" s="3"/>
      <c r="AC118" s="3"/>
      <c r="AD118" s="3"/>
      <c r="AE118" s="3"/>
    </row>
    <row r="119" spans="1:31" ht="29.25" hidden="1" customHeight="1">
      <c r="A119" s="3"/>
      <c r="B119" s="151"/>
      <c r="C119" s="152"/>
      <c r="D119" s="153"/>
      <c r="E119" s="154" t="s">
        <v>3477</v>
      </c>
      <c r="F119" s="2"/>
      <c r="G119" s="2"/>
      <c r="H119" s="2"/>
      <c r="I119" s="2"/>
      <c r="J119" s="5"/>
      <c r="K119" s="3"/>
      <c r="L119" s="5"/>
      <c r="M119" s="3"/>
      <c r="N119" s="5"/>
      <c r="O119" s="3"/>
      <c r="P119" s="3"/>
      <c r="Q119" s="3"/>
      <c r="R119" s="3"/>
      <c r="S119" s="3"/>
      <c r="T119" s="3"/>
      <c r="U119" s="3"/>
      <c r="V119" s="142"/>
      <c r="W119" s="5"/>
      <c r="X119" s="3"/>
      <c r="Y119" s="5"/>
      <c r="Z119" s="3"/>
      <c r="AA119" s="5"/>
      <c r="AB119" s="3"/>
      <c r="AC119" s="3"/>
      <c r="AD119" s="3"/>
      <c r="AE119" s="3"/>
    </row>
    <row r="120" spans="1:31" ht="29.25" hidden="1" customHeight="1">
      <c r="A120" s="3"/>
      <c r="B120" s="151"/>
      <c r="C120" s="152"/>
      <c r="D120" s="153"/>
      <c r="E120" s="154" t="s">
        <v>3478</v>
      </c>
      <c r="F120" s="2"/>
      <c r="G120" s="2"/>
      <c r="H120" s="2"/>
      <c r="I120" s="2"/>
      <c r="J120" s="5"/>
      <c r="K120" s="3"/>
      <c r="L120" s="5"/>
      <c r="M120" s="3"/>
      <c r="N120" s="5"/>
      <c r="O120" s="3"/>
      <c r="P120" s="3"/>
      <c r="Q120" s="3"/>
      <c r="R120" s="3"/>
      <c r="S120" s="3"/>
      <c r="T120" s="3"/>
      <c r="U120" s="3"/>
      <c r="V120" s="142"/>
      <c r="W120" s="5"/>
      <c r="X120" s="3"/>
      <c r="Y120" s="5"/>
      <c r="Z120" s="3"/>
      <c r="AA120" s="5"/>
      <c r="AB120" s="3"/>
      <c r="AC120" s="3"/>
      <c r="AD120" s="3"/>
      <c r="AE120" s="3"/>
    </row>
    <row r="121" spans="1:31" ht="29.25" hidden="1" customHeight="1">
      <c r="A121" s="3"/>
      <c r="B121" s="151"/>
      <c r="C121" s="152"/>
      <c r="D121" s="153"/>
      <c r="E121" s="154" t="s">
        <v>3479</v>
      </c>
      <c r="F121" s="2"/>
      <c r="G121" s="2"/>
      <c r="H121" s="2"/>
      <c r="I121" s="2"/>
      <c r="J121" s="5"/>
      <c r="K121" s="3"/>
      <c r="L121" s="5"/>
      <c r="M121" s="3"/>
      <c r="N121" s="5"/>
      <c r="O121" s="3"/>
      <c r="P121" s="3"/>
      <c r="Q121" s="3"/>
      <c r="R121" s="3"/>
      <c r="S121" s="3"/>
      <c r="T121" s="3"/>
      <c r="U121" s="3"/>
      <c r="V121" s="142"/>
      <c r="W121" s="5"/>
      <c r="X121" s="3"/>
      <c r="Y121" s="5"/>
      <c r="Z121" s="3"/>
      <c r="AA121" s="5"/>
      <c r="AB121" s="3"/>
      <c r="AC121" s="3"/>
      <c r="AD121" s="3"/>
      <c r="AE121" s="3"/>
    </row>
    <row r="122" spans="1:31" ht="29.25" hidden="1" customHeight="1">
      <c r="A122" s="3"/>
      <c r="B122" s="151"/>
      <c r="C122" s="152"/>
      <c r="D122" s="153"/>
      <c r="E122" s="154" t="s">
        <v>3480</v>
      </c>
      <c r="F122" s="2"/>
      <c r="G122" s="2"/>
      <c r="H122" s="2"/>
      <c r="I122" s="2"/>
      <c r="J122" s="5"/>
      <c r="K122" s="3"/>
      <c r="L122" s="5"/>
      <c r="M122" s="3"/>
      <c r="N122" s="5"/>
      <c r="O122" s="3"/>
      <c r="P122" s="3"/>
      <c r="Q122" s="3"/>
      <c r="R122" s="3"/>
      <c r="S122" s="3"/>
      <c r="T122" s="3"/>
      <c r="U122" s="3"/>
      <c r="V122" s="142"/>
      <c r="W122" s="5"/>
      <c r="X122" s="3"/>
      <c r="Y122" s="5"/>
      <c r="Z122" s="3"/>
      <c r="AA122" s="5"/>
      <c r="AB122" s="3"/>
      <c r="AC122" s="3"/>
      <c r="AD122" s="3"/>
      <c r="AE122" s="3"/>
    </row>
    <row r="123" spans="1:31" ht="29.25" hidden="1" customHeight="1">
      <c r="A123" s="3"/>
      <c r="B123" s="151"/>
      <c r="C123" s="152"/>
      <c r="D123" s="153"/>
      <c r="E123" s="154" t="s">
        <v>3481</v>
      </c>
      <c r="F123" s="2"/>
      <c r="G123" s="2"/>
      <c r="H123" s="2"/>
      <c r="I123" s="2"/>
      <c r="J123" s="5"/>
      <c r="K123" s="3"/>
      <c r="L123" s="5"/>
      <c r="M123" s="3"/>
      <c r="N123" s="5"/>
      <c r="O123" s="3"/>
      <c r="P123" s="3"/>
      <c r="Q123" s="3"/>
      <c r="R123" s="3"/>
      <c r="S123" s="3"/>
      <c r="T123" s="3"/>
      <c r="U123" s="3"/>
      <c r="V123" s="142"/>
      <c r="W123" s="5"/>
      <c r="X123" s="3"/>
      <c r="Y123" s="5"/>
      <c r="Z123" s="3"/>
      <c r="AA123" s="5"/>
      <c r="AB123" s="3"/>
      <c r="AC123" s="3"/>
      <c r="AD123" s="3"/>
      <c r="AE123" s="3"/>
    </row>
    <row r="124" spans="1:31" ht="29.25" hidden="1" customHeight="1">
      <c r="A124" s="3"/>
      <c r="B124" s="151"/>
      <c r="C124" s="152"/>
      <c r="D124" s="153"/>
      <c r="E124" s="154" t="s">
        <v>3482</v>
      </c>
      <c r="F124" s="2"/>
      <c r="G124" s="2"/>
      <c r="H124" s="2"/>
      <c r="I124" s="2"/>
      <c r="J124" s="5"/>
      <c r="K124" s="3"/>
      <c r="L124" s="5"/>
      <c r="M124" s="3"/>
      <c r="N124" s="5"/>
      <c r="O124" s="3"/>
      <c r="P124" s="3"/>
      <c r="Q124" s="3"/>
      <c r="R124" s="3"/>
      <c r="S124" s="3"/>
      <c r="T124" s="3"/>
      <c r="U124" s="3"/>
      <c r="V124" s="142"/>
      <c r="W124" s="5"/>
      <c r="X124" s="3"/>
      <c r="Y124" s="5"/>
      <c r="Z124" s="3"/>
      <c r="AA124" s="5"/>
      <c r="AB124" s="3"/>
      <c r="AC124" s="3"/>
      <c r="AD124" s="3"/>
      <c r="AE124" s="3"/>
    </row>
    <row r="125" spans="1:31" ht="29.25" hidden="1" customHeight="1">
      <c r="A125" s="3"/>
      <c r="B125" s="151"/>
      <c r="C125" s="152"/>
      <c r="D125" s="153"/>
      <c r="E125" s="154" t="s">
        <v>3483</v>
      </c>
      <c r="F125" s="2"/>
      <c r="G125" s="2"/>
      <c r="H125" s="2"/>
      <c r="I125" s="2"/>
      <c r="J125" s="5"/>
      <c r="K125" s="3"/>
      <c r="L125" s="5"/>
      <c r="M125" s="3"/>
      <c r="N125" s="5"/>
      <c r="O125" s="3"/>
      <c r="P125" s="3"/>
      <c r="Q125" s="3"/>
      <c r="R125" s="3"/>
      <c r="S125" s="3"/>
      <c r="T125" s="3"/>
      <c r="U125" s="3"/>
      <c r="V125" s="142"/>
      <c r="W125" s="5"/>
      <c r="X125" s="3"/>
      <c r="Y125" s="5"/>
      <c r="Z125" s="3"/>
      <c r="AA125" s="5"/>
      <c r="AB125" s="3"/>
      <c r="AC125" s="3"/>
      <c r="AD125" s="3"/>
      <c r="AE125" s="3"/>
    </row>
    <row r="126" spans="1:31" ht="29.25" hidden="1" customHeight="1">
      <c r="A126" s="3"/>
      <c r="B126" s="151"/>
      <c r="C126" s="152"/>
      <c r="D126" s="153"/>
      <c r="E126" s="154" t="s">
        <v>3484</v>
      </c>
      <c r="F126" s="2"/>
      <c r="G126" s="2"/>
      <c r="H126" s="2"/>
      <c r="I126" s="2"/>
      <c r="J126" s="5"/>
      <c r="K126" s="3"/>
      <c r="L126" s="5"/>
      <c r="M126" s="3"/>
      <c r="N126" s="5"/>
      <c r="O126" s="3"/>
      <c r="P126" s="3"/>
      <c r="Q126" s="3"/>
      <c r="R126" s="3"/>
      <c r="S126" s="3"/>
      <c r="T126" s="3"/>
      <c r="U126" s="3"/>
      <c r="V126" s="142"/>
      <c r="W126" s="5"/>
      <c r="X126" s="3"/>
      <c r="Y126" s="5"/>
      <c r="Z126" s="3"/>
      <c r="AA126" s="5"/>
      <c r="AB126" s="3"/>
      <c r="AC126" s="3"/>
      <c r="AD126" s="3"/>
      <c r="AE126" s="3"/>
    </row>
    <row r="127" spans="1:31" ht="29.25" hidden="1" customHeight="1">
      <c r="A127" s="3"/>
      <c r="B127" s="151"/>
      <c r="C127" s="152"/>
      <c r="D127" s="153"/>
      <c r="E127" s="154" t="s">
        <v>3485</v>
      </c>
      <c r="F127" s="2"/>
      <c r="G127" s="2"/>
      <c r="H127" s="2"/>
      <c r="I127" s="2"/>
      <c r="J127" s="5"/>
      <c r="K127" s="3"/>
      <c r="L127" s="5"/>
      <c r="M127" s="3"/>
      <c r="N127" s="5"/>
      <c r="O127" s="3"/>
      <c r="P127" s="3"/>
      <c r="Q127" s="3"/>
      <c r="R127" s="3"/>
      <c r="S127" s="3"/>
      <c r="T127" s="3"/>
      <c r="U127" s="3"/>
      <c r="V127" s="142"/>
      <c r="W127" s="5"/>
      <c r="X127" s="3"/>
      <c r="Y127" s="5"/>
      <c r="Z127" s="3"/>
      <c r="AA127" s="5"/>
      <c r="AB127" s="3"/>
      <c r="AC127" s="3"/>
      <c r="AD127" s="3"/>
      <c r="AE127" s="3"/>
    </row>
    <row r="128" spans="1:31" ht="29.25" hidden="1" customHeight="1">
      <c r="A128" s="3"/>
      <c r="B128" s="151"/>
      <c r="C128" s="152"/>
      <c r="D128" s="153"/>
      <c r="E128" s="154" t="s">
        <v>3486</v>
      </c>
      <c r="F128" s="2"/>
      <c r="G128" s="2"/>
      <c r="H128" s="2"/>
      <c r="I128" s="2"/>
      <c r="J128" s="5"/>
      <c r="K128" s="3"/>
      <c r="L128" s="5"/>
      <c r="M128" s="3"/>
      <c r="N128" s="5"/>
      <c r="O128" s="3"/>
      <c r="P128" s="3"/>
      <c r="Q128" s="3"/>
      <c r="R128" s="3"/>
      <c r="S128" s="3"/>
      <c r="T128" s="3"/>
      <c r="U128" s="3"/>
      <c r="V128" s="142"/>
      <c r="W128" s="5"/>
      <c r="X128" s="3"/>
      <c r="Y128" s="5"/>
      <c r="Z128" s="3"/>
      <c r="AA128" s="5"/>
      <c r="AB128" s="3"/>
      <c r="AC128" s="3"/>
      <c r="AD128" s="3"/>
      <c r="AE128" s="3"/>
    </row>
    <row r="129" spans="1:31" ht="29.25" hidden="1" customHeight="1">
      <c r="A129" s="3"/>
      <c r="B129" s="151"/>
      <c r="C129" s="152"/>
      <c r="D129" s="153"/>
      <c r="E129" s="154" t="s">
        <v>3487</v>
      </c>
      <c r="F129" s="2"/>
      <c r="G129" s="2"/>
      <c r="H129" s="2"/>
      <c r="I129" s="2"/>
      <c r="J129" s="5"/>
      <c r="K129" s="3"/>
      <c r="L129" s="5"/>
      <c r="M129" s="3"/>
      <c r="N129" s="5"/>
      <c r="O129" s="3"/>
      <c r="P129" s="3"/>
      <c r="Q129" s="3"/>
      <c r="R129" s="3"/>
      <c r="S129" s="3"/>
      <c r="T129" s="3"/>
      <c r="U129" s="3"/>
      <c r="V129" s="142"/>
      <c r="W129" s="5"/>
      <c r="X129" s="3"/>
      <c r="Y129" s="5"/>
      <c r="Z129" s="3"/>
      <c r="AA129" s="5"/>
      <c r="AB129" s="3"/>
      <c r="AC129" s="3"/>
      <c r="AD129" s="3"/>
      <c r="AE129" s="3"/>
    </row>
    <row r="130" spans="1:31" ht="29.25" hidden="1" customHeight="1">
      <c r="A130" s="3"/>
      <c r="B130" s="151"/>
      <c r="C130" s="152"/>
      <c r="D130" s="153"/>
      <c r="E130" s="154" t="s">
        <v>3488</v>
      </c>
      <c r="F130" s="2"/>
      <c r="G130" s="2"/>
      <c r="H130" s="2"/>
      <c r="I130" s="2"/>
      <c r="J130" s="5"/>
      <c r="K130" s="3"/>
      <c r="L130" s="5"/>
      <c r="M130" s="3"/>
      <c r="N130" s="5"/>
      <c r="O130" s="3"/>
      <c r="P130" s="3"/>
      <c r="Q130" s="3"/>
      <c r="R130" s="3"/>
      <c r="S130" s="3"/>
      <c r="T130" s="3"/>
      <c r="U130" s="3"/>
      <c r="V130" s="142"/>
      <c r="W130" s="5"/>
      <c r="X130" s="3"/>
      <c r="Y130" s="5"/>
      <c r="Z130" s="3"/>
      <c r="AA130" s="5"/>
      <c r="AB130" s="3"/>
      <c r="AC130" s="3"/>
      <c r="AD130" s="3"/>
      <c r="AE130" s="3"/>
    </row>
    <row r="131" spans="1:31" ht="29.25" hidden="1" customHeight="1">
      <c r="A131" s="3"/>
      <c r="B131" s="151"/>
      <c r="C131" s="152"/>
      <c r="D131" s="153"/>
      <c r="E131" s="154" t="s">
        <v>3489</v>
      </c>
      <c r="F131" s="2"/>
      <c r="G131" s="2"/>
      <c r="H131" s="2"/>
      <c r="I131" s="2"/>
      <c r="J131" s="5"/>
      <c r="K131" s="3"/>
      <c r="L131" s="5"/>
      <c r="M131" s="3"/>
      <c r="N131" s="5"/>
      <c r="O131" s="3"/>
      <c r="P131" s="3"/>
      <c r="Q131" s="3"/>
      <c r="R131" s="3"/>
      <c r="S131" s="3"/>
      <c r="T131" s="3"/>
      <c r="U131" s="3"/>
      <c r="V131" s="142"/>
      <c r="W131" s="5"/>
      <c r="X131" s="3"/>
      <c r="Y131" s="5"/>
      <c r="Z131" s="3"/>
      <c r="AA131" s="5"/>
      <c r="AB131" s="3"/>
      <c r="AC131" s="3"/>
      <c r="AD131" s="3"/>
      <c r="AE131" s="3"/>
    </row>
    <row r="132" spans="1:31" ht="29.25" hidden="1" customHeight="1">
      <c r="A132" s="3"/>
      <c r="B132" s="151"/>
      <c r="C132" s="152"/>
      <c r="D132" s="153"/>
      <c r="E132" s="154" t="s">
        <v>3490</v>
      </c>
      <c r="F132" s="2"/>
      <c r="G132" s="2"/>
      <c r="H132" s="2"/>
      <c r="I132" s="2"/>
      <c r="J132" s="5"/>
      <c r="K132" s="3"/>
      <c r="L132" s="5"/>
      <c r="M132" s="3"/>
      <c r="N132" s="5"/>
      <c r="O132" s="3"/>
      <c r="P132" s="3"/>
      <c r="Q132" s="3"/>
      <c r="R132" s="3"/>
      <c r="S132" s="3"/>
      <c r="T132" s="3"/>
      <c r="U132" s="3"/>
      <c r="V132" s="142"/>
      <c r="W132" s="5"/>
      <c r="X132" s="3"/>
      <c r="Y132" s="5"/>
      <c r="Z132" s="3"/>
      <c r="AA132" s="5"/>
      <c r="AB132" s="3"/>
      <c r="AC132" s="3"/>
      <c r="AD132" s="3"/>
      <c r="AE132" s="3"/>
    </row>
    <row r="133" spans="1:31" ht="29.25" hidden="1" customHeight="1">
      <c r="A133" s="3"/>
      <c r="B133" s="151"/>
      <c r="C133" s="152"/>
      <c r="D133" s="153"/>
      <c r="E133" s="154" t="s">
        <v>3491</v>
      </c>
      <c r="F133" s="2"/>
      <c r="G133" s="2"/>
      <c r="H133" s="2"/>
      <c r="I133" s="2"/>
      <c r="J133" s="5"/>
      <c r="K133" s="3"/>
      <c r="L133" s="5"/>
      <c r="M133" s="3"/>
      <c r="N133" s="5"/>
      <c r="O133" s="3"/>
      <c r="P133" s="3"/>
      <c r="Q133" s="3"/>
      <c r="R133" s="3"/>
      <c r="S133" s="3"/>
      <c r="T133" s="3"/>
      <c r="U133" s="3"/>
      <c r="V133" s="142"/>
      <c r="W133" s="5"/>
      <c r="X133" s="3"/>
      <c r="Y133" s="5"/>
      <c r="Z133" s="3"/>
      <c r="AA133" s="5"/>
      <c r="AB133" s="3"/>
      <c r="AC133" s="3"/>
      <c r="AD133" s="3"/>
      <c r="AE133" s="3"/>
    </row>
    <row r="134" spans="1:31" ht="29.25" hidden="1" customHeight="1">
      <c r="A134" s="3"/>
      <c r="B134" s="151"/>
      <c r="C134" s="152"/>
      <c r="D134" s="153"/>
      <c r="E134" s="154" t="s">
        <v>3492</v>
      </c>
      <c r="F134" s="2"/>
      <c r="G134" s="2"/>
      <c r="H134" s="2"/>
      <c r="I134" s="2"/>
      <c r="J134" s="5"/>
      <c r="K134" s="3"/>
      <c r="L134" s="5"/>
      <c r="M134" s="3"/>
      <c r="N134" s="5"/>
      <c r="O134" s="3"/>
      <c r="P134" s="3"/>
      <c r="Q134" s="3"/>
      <c r="R134" s="3"/>
      <c r="S134" s="3"/>
      <c r="T134" s="3"/>
      <c r="U134" s="3"/>
      <c r="V134" s="142"/>
      <c r="W134" s="5"/>
      <c r="X134" s="3"/>
      <c r="Y134" s="5"/>
      <c r="Z134" s="3"/>
      <c r="AA134" s="5"/>
      <c r="AB134" s="3"/>
      <c r="AC134" s="3"/>
      <c r="AD134" s="3"/>
      <c r="AE134" s="3"/>
    </row>
    <row r="135" spans="1:31" ht="29.25" hidden="1" customHeight="1">
      <c r="A135" s="3"/>
      <c r="B135" s="151"/>
      <c r="C135" s="152"/>
      <c r="D135" s="153"/>
      <c r="E135" s="154" t="s">
        <v>3493</v>
      </c>
      <c r="F135" s="2"/>
      <c r="G135" s="2"/>
      <c r="H135" s="2"/>
      <c r="I135" s="2"/>
      <c r="J135" s="5"/>
      <c r="K135" s="3"/>
      <c r="L135" s="5"/>
      <c r="M135" s="3"/>
      <c r="N135" s="5"/>
      <c r="O135" s="3"/>
      <c r="P135" s="3"/>
      <c r="Q135" s="3"/>
      <c r="R135" s="3"/>
      <c r="S135" s="3"/>
      <c r="T135" s="3"/>
      <c r="U135" s="3"/>
      <c r="V135" s="142"/>
      <c r="W135" s="5"/>
      <c r="X135" s="3"/>
      <c r="Y135" s="5"/>
      <c r="Z135" s="3"/>
      <c r="AA135" s="5"/>
      <c r="AB135" s="3"/>
      <c r="AC135" s="3"/>
      <c r="AD135" s="3"/>
      <c r="AE135" s="3"/>
    </row>
    <row r="136" spans="1:31" ht="29.25" hidden="1" customHeight="1">
      <c r="A136" s="3"/>
      <c r="B136" s="151"/>
      <c r="C136" s="152"/>
      <c r="D136" s="153"/>
      <c r="E136" s="154" t="s">
        <v>3494</v>
      </c>
      <c r="F136" s="2"/>
      <c r="G136" s="2"/>
      <c r="H136" s="2"/>
      <c r="I136" s="2"/>
      <c r="J136" s="5"/>
      <c r="K136" s="3"/>
      <c r="L136" s="5"/>
      <c r="M136" s="3"/>
      <c r="N136" s="5"/>
      <c r="O136" s="3"/>
      <c r="P136" s="3"/>
      <c r="Q136" s="3"/>
      <c r="R136" s="3"/>
      <c r="S136" s="3"/>
      <c r="T136" s="3"/>
      <c r="U136" s="3"/>
      <c r="V136" s="142"/>
      <c r="W136" s="5"/>
      <c r="X136" s="3"/>
      <c r="Y136" s="5"/>
      <c r="Z136" s="3"/>
      <c r="AA136" s="5"/>
      <c r="AB136" s="3"/>
      <c r="AC136" s="3"/>
      <c r="AD136" s="3"/>
      <c r="AE136" s="3"/>
    </row>
    <row r="137" spans="1:31" ht="29.25" hidden="1" customHeight="1">
      <c r="A137" s="3"/>
      <c r="B137" s="151"/>
      <c r="C137" s="152"/>
      <c r="D137" s="153"/>
      <c r="E137" s="154" t="s">
        <v>3495</v>
      </c>
      <c r="F137" s="2"/>
      <c r="G137" s="2"/>
      <c r="H137" s="2"/>
      <c r="I137" s="2"/>
      <c r="J137" s="5"/>
      <c r="K137" s="3"/>
      <c r="L137" s="5"/>
      <c r="M137" s="3"/>
      <c r="N137" s="5"/>
      <c r="O137" s="3"/>
      <c r="P137" s="3"/>
      <c r="Q137" s="3"/>
      <c r="R137" s="3"/>
      <c r="S137" s="3"/>
      <c r="T137" s="3"/>
      <c r="U137" s="3"/>
      <c r="V137" s="142"/>
      <c r="W137" s="5"/>
      <c r="X137" s="3"/>
      <c r="Y137" s="5"/>
      <c r="Z137" s="3"/>
      <c r="AA137" s="5"/>
      <c r="AB137" s="3"/>
      <c r="AC137" s="3"/>
      <c r="AD137" s="3"/>
      <c r="AE137" s="3"/>
    </row>
    <row r="138" spans="1:31" ht="29.25" hidden="1" customHeight="1">
      <c r="A138" s="3"/>
      <c r="B138" s="151"/>
      <c r="C138" s="152"/>
      <c r="D138" s="153"/>
      <c r="E138" s="154" t="s">
        <v>3496</v>
      </c>
      <c r="F138" s="2"/>
      <c r="G138" s="2"/>
      <c r="H138" s="2"/>
      <c r="I138" s="2"/>
      <c r="J138" s="5"/>
      <c r="K138" s="3"/>
      <c r="L138" s="5"/>
      <c r="M138" s="3"/>
      <c r="N138" s="5"/>
      <c r="O138" s="3"/>
      <c r="P138" s="3"/>
      <c r="Q138" s="3"/>
      <c r="R138" s="3"/>
      <c r="S138" s="3"/>
      <c r="T138" s="3"/>
      <c r="U138" s="3"/>
      <c r="V138" s="142"/>
      <c r="W138" s="5"/>
      <c r="X138" s="3"/>
      <c r="Y138" s="5"/>
      <c r="Z138" s="3"/>
      <c r="AA138" s="5"/>
      <c r="AB138" s="3"/>
      <c r="AC138" s="3"/>
      <c r="AD138" s="3"/>
      <c r="AE138" s="3"/>
    </row>
    <row r="139" spans="1:31" ht="29.25" hidden="1" customHeight="1">
      <c r="A139" s="3"/>
      <c r="B139" s="151"/>
      <c r="C139" s="152"/>
      <c r="D139" s="153"/>
      <c r="E139" s="154" t="s">
        <v>3497</v>
      </c>
      <c r="F139" s="2"/>
      <c r="G139" s="2"/>
      <c r="H139" s="2"/>
      <c r="I139" s="2"/>
      <c r="J139" s="5"/>
      <c r="K139" s="3"/>
      <c r="L139" s="5"/>
      <c r="M139" s="3"/>
      <c r="N139" s="5"/>
      <c r="O139" s="3"/>
      <c r="P139" s="3"/>
      <c r="Q139" s="3"/>
      <c r="R139" s="3"/>
      <c r="S139" s="3"/>
      <c r="T139" s="3"/>
      <c r="U139" s="3"/>
      <c r="V139" s="142"/>
      <c r="W139" s="5"/>
      <c r="X139" s="3"/>
      <c r="Y139" s="5"/>
      <c r="Z139" s="3"/>
      <c r="AA139" s="5"/>
      <c r="AB139" s="3"/>
      <c r="AC139" s="3"/>
      <c r="AD139" s="3"/>
      <c r="AE139" s="3"/>
    </row>
    <row r="140" spans="1:31" ht="29.25" hidden="1" customHeight="1">
      <c r="A140" s="3"/>
      <c r="B140" s="151"/>
      <c r="C140" s="152"/>
      <c r="D140" s="153"/>
      <c r="E140" s="154" t="s">
        <v>3498</v>
      </c>
      <c r="F140" s="2"/>
      <c r="G140" s="2"/>
      <c r="H140" s="2"/>
      <c r="I140" s="2"/>
      <c r="J140" s="5"/>
      <c r="K140" s="3"/>
      <c r="L140" s="5"/>
      <c r="M140" s="3"/>
      <c r="N140" s="5"/>
      <c r="O140" s="3"/>
      <c r="P140" s="3"/>
      <c r="Q140" s="3"/>
      <c r="R140" s="3"/>
      <c r="S140" s="3"/>
      <c r="T140" s="3"/>
      <c r="U140" s="3"/>
      <c r="V140" s="142"/>
      <c r="W140" s="5"/>
      <c r="X140" s="3"/>
      <c r="Y140" s="5"/>
      <c r="Z140" s="3"/>
      <c r="AA140" s="5"/>
      <c r="AB140" s="3"/>
      <c r="AC140" s="3"/>
      <c r="AD140" s="3"/>
      <c r="AE140" s="3"/>
    </row>
    <row r="141" spans="1:31" ht="29.25" hidden="1" customHeight="1">
      <c r="A141" s="3"/>
      <c r="B141" s="151"/>
      <c r="C141" s="152"/>
      <c r="D141" s="153"/>
      <c r="E141" s="154" t="s">
        <v>3499</v>
      </c>
      <c r="F141" s="2"/>
      <c r="G141" s="2"/>
      <c r="H141" s="2"/>
      <c r="I141" s="2"/>
      <c r="J141" s="5"/>
      <c r="K141" s="3"/>
      <c r="L141" s="5"/>
      <c r="M141" s="3"/>
      <c r="N141" s="5"/>
      <c r="O141" s="3"/>
      <c r="P141" s="3"/>
      <c r="Q141" s="3"/>
      <c r="R141" s="3"/>
      <c r="S141" s="3"/>
      <c r="T141" s="3"/>
      <c r="U141" s="3"/>
      <c r="V141" s="142"/>
      <c r="W141" s="5"/>
      <c r="X141" s="3"/>
      <c r="Y141" s="5"/>
      <c r="Z141" s="3"/>
      <c r="AA141" s="5"/>
      <c r="AB141" s="3"/>
      <c r="AC141" s="3"/>
      <c r="AD141" s="3"/>
      <c r="AE141" s="3"/>
    </row>
    <row r="142" spans="1:31" ht="29.25" hidden="1" customHeight="1">
      <c r="A142" s="3"/>
      <c r="B142" s="151"/>
      <c r="C142" s="152"/>
      <c r="D142" s="153"/>
      <c r="E142" s="154" t="s">
        <v>3500</v>
      </c>
      <c r="F142" s="2"/>
      <c r="G142" s="2"/>
      <c r="H142" s="2"/>
      <c r="I142" s="2"/>
      <c r="J142" s="5"/>
      <c r="K142" s="3"/>
      <c r="L142" s="5"/>
      <c r="M142" s="3"/>
      <c r="N142" s="5"/>
      <c r="O142" s="3"/>
      <c r="P142" s="3"/>
      <c r="Q142" s="3"/>
      <c r="R142" s="3"/>
      <c r="S142" s="3"/>
      <c r="T142" s="3"/>
      <c r="U142" s="3"/>
      <c r="V142" s="142"/>
      <c r="W142" s="5"/>
      <c r="X142" s="3"/>
      <c r="Y142" s="5"/>
      <c r="Z142" s="3"/>
      <c r="AA142" s="5"/>
      <c r="AB142" s="3"/>
      <c r="AC142" s="3"/>
      <c r="AD142" s="3"/>
      <c r="AE142" s="3"/>
    </row>
    <row r="143" spans="1:31" ht="29.25" hidden="1" customHeight="1">
      <c r="A143" s="3"/>
      <c r="B143" s="151"/>
      <c r="C143" s="152"/>
      <c r="D143" s="153"/>
      <c r="E143" s="154" t="s">
        <v>3501</v>
      </c>
      <c r="F143" s="2"/>
      <c r="G143" s="2"/>
      <c r="H143" s="2"/>
      <c r="I143" s="2"/>
      <c r="J143" s="5"/>
      <c r="K143" s="3"/>
      <c r="L143" s="5"/>
      <c r="M143" s="3"/>
      <c r="N143" s="5"/>
      <c r="O143" s="3"/>
      <c r="P143" s="3"/>
      <c r="Q143" s="3"/>
      <c r="R143" s="3"/>
      <c r="S143" s="3"/>
      <c r="T143" s="3"/>
      <c r="U143" s="3"/>
      <c r="V143" s="142"/>
      <c r="W143" s="5"/>
      <c r="X143" s="3"/>
      <c r="Y143" s="5"/>
      <c r="Z143" s="3"/>
      <c r="AA143" s="5"/>
      <c r="AB143" s="3"/>
      <c r="AC143" s="3"/>
      <c r="AD143" s="3"/>
      <c r="AE143" s="3"/>
    </row>
    <row r="144" spans="1:31" ht="29.25" hidden="1" customHeight="1">
      <c r="A144" s="3"/>
      <c r="B144" s="151" t="s">
        <v>827</v>
      </c>
      <c r="C144" s="152" t="s">
        <v>588</v>
      </c>
      <c r="D144" s="153" t="s">
        <v>3115</v>
      </c>
      <c r="E144" s="154" t="s">
        <v>3160</v>
      </c>
      <c r="F144" s="2" t="s">
        <v>34</v>
      </c>
      <c r="G144" s="2" t="s">
        <v>175</v>
      </c>
      <c r="H144" s="2" t="s">
        <v>1854</v>
      </c>
      <c r="I144" s="2" t="s">
        <v>2987</v>
      </c>
      <c r="J144" s="5" t="s">
        <v>2996</v>
      </c>
      <c r="K144" s="2" t="s">
        <v>2988</v>
      </c>
      <c r="L144" s="5" t="s">
        <v>3595</v>
      </c>
      <c r="M144" s="165">
        <v>43866</v>
      </c>
      <c r="N144" s="5"/>
      <c r="O144" s="3"/>
      <c r="P144" s="3"/>
      <c r="Q144" s="3"/>
      <c r="R144" s="3"/>
      <c r="S144" s="3"/>
      <c r="T144" s="2" t="s">
        <v>351</v>
      </c>
      <c r="U144" s="15" t="s">
        <v>3212</v>
      </c>
      <c r="V144" s="142" t="str">
        <f t="shared" si="0"/>
        <v>20.12.2019</v>
      </c>
      <c r="W144" s="5"/>
      <c r="X144" s="3"/>
      <c r="Y144" s="5"/>
      <c r="Z144" s="3"/>
      <c r="AA144" s="5"/>
      <c r="AB144" s="3"/>
      <c r="AC144" s="3"/>
      <c r="AD144" s="3"/>
      <c r="AE144" s="3"/>
    </row>
    <row r="145" spans="1:31" ht="29.25" hidden="1" customHeight="1">
      <c r="A145" s="3"/>
      <c r="B145" s="151" t="s">
        <v>827</v>
      </c>
      <c r="C145" s="152" t="s">
        <v>588</v>
      </c>
      <c r="D145" s="153" t="s">
        <v>3115</v>
      </c>
      <c r="E145" s="154" t="s">
        <v>3161</v>
      </c>
      <c r="F145" s="2" t="s">
        <v>34</v>
      </c>
      <c r="G145" s="2" t="s">
        <v>175</v>
      </c>
      <c r="H145" s="2" t="s">
        <v>1854</v>
      </c>
      <c r="I145" s="2" t="s">
        <v>2987</v>
      </c>
      <c r="J145" s="5" t="s">
        <v>2996</v>
      </c>
      <c r="K145" s="2" t="s">
        <v>2988</v>
      </c>
      <c r="L145" s="5" t="s">
        <v>3595</v>
      </c>
      <c r="M145" s="165">
        <v>43866</v>
      </c>
      <c r="N145" s="5"/>
      <c r="O145" s="3"/>
      <c r="P145" s="3"/>
      <c r="Q145" s="3"/>
      <c r="R145" s="3"/>
      <c r="S145" s="3"/>
      <c r="T145" s="2" t="s">
        <v>351</v>
      </c>
      <c r="U145" s="15" t="s">
        <v>3212</v>
      </c>
      <c r="V145" s="142" t="str">
        <f t="shared" si="0"/>
        <v>20.12.2019</v>
      </c>
      <c r="W145" s="5"/>
      <c r="X145" s="3"/>
      <c r="Y145" s="5"/>
      <c r="Z145" s="3"/>
      <c r="AA145" s="5"/>
      <c r="AB145" s="3"/>
      <c r="AC145" s="3"/>
      <c r="AD145" s="3"/>
      <c r="AE145" s="3"/>
    </row>
    <row r="146" spans="1:31" ht="29.25" hidden="1" customHeight="1">
      <c r="A146" s="3"/>
      <c r="B146" s="151" t="s">
        <v>827</v>
      </c>
      <c r="C146" s="152" t="s">
        <v>588</v>
      </c>
      <c r="D146" s="153" t="s">
        <v>3115</v>
      </c>
      <c r="E146" s="154" t="s">
        <v>3162</v>
      </c>
      <c r="F146" s="2" t="s">
        <v>34</v>
      </c>
      <c r="G146" s="2" t="s">
        <v>175</v>
      </c>
      <c r="H146" s="2" t="s">
        <v>1854</v>
      </c>
      <c r="I146" s="2" t="s">
        <v>2987</v>
      </c>
      <c r="J146" s="5" t="s">
        <v>2996</v>
      </c>
      <c r="K146" s="2" t="s">
        <v>2988</v>
      </c>
      <c r="L146" s="5" t="s">
        <v>3606</v>
      </c>
      <c r="M146" s="165">
        <v>43874</v>
      </c>
      <c r="N146" s="5"/>
      <c r="O146" s="3"/>
      <c r="P146" s="3"/>
      <c r="Q146" s="3"/>
      <c r="R146" s="3"/>
      <c r="S146" s="3"/>
      <c r="T146" s="2" t="s">
        <v>351</v>
      </c>
      <c r="U146" s="15" t="s">
        <v>3212</v>
      </c>
      <c r="V146" s="142" t="str">
        <f t="shared" si="0"/>
        <v>20.12.2019</v>
      </c>
      <c r="W146" s="5"/>
      <c r="X146" s="3"/>
      <c r="Y146" s="5"/>
      <c r="Z146" s="3"/>
      <c r="AA146" s="5"/>
      <c r="AB146" s="3"/>
      <c r="AC146" s="3"/>
      <c r="AD146" s="3"/>
      <c r="AE146" s="3"/>
    </row>
    <row r="147" spans="1:31" ht="29.25" hidden="1" customHeight="1">
      <c r="A147" s="3"/>
      <c r="B147" s="151" t="s">
        <v>827</v>
      </c>
      <c r="C147" s="152" t="s">
        <v>588</v>
      </c>
      <c r="D147" s="153" t="s">
        <v>3115</v>
      </c>
      <c r="E147" s="154" t="s">
        <v>3163</v>
      </c>
      <c r="F147" s="2" t="s">
        <v>34</v>
      </c>
      <c r="G147" s="2" t="s">
        <v>175</v>
      </c>
      <c r="H147" s="2" t="s">
        <v>1854</v>
      </c>
      <c r="I147" s="2" t="s">
        <v>2987</v>
      </c>
      <c r="J147" s="5" t="s">
        <v>2996</v>
      </c>
      <c r="K147" s="2" t="s">
        <v>2988</v>
      </c>
      <c r="L147" s="5" t="s">
        <v>3606</v>
      </c>
      <c r="M147" s="165">
        <v>43874</v>
      </c>
      <c r="N147" s="5"/>
      <c r="O147" s="3"/>
      <c r="P147" s="3"/>
      <c r="Q147" s="3"/>
      <c r="R147" s="3"/>
      <c r="S147" s="3"/>
      <c r="T147" s="2" t="s">
        <v>351</v>
      </c>
      <c r="U147" s="15" t="s">
        <v>3212</v>
      </c>
      <c r="V147" s="142" t="str">
        <f t="shared" si="0"/>
        <v>20.12.2019</v>
      </c>
      <c r="W147" s="5"/>
      <c r="X147" s="3"/>
      <c r="Y147" s="5"/>
      <c r="Z147" s="3"/>
      <c r="AA147" s="5"/>
      <c r="AB147" s="3"/>
      <c r="AC147" s="3"/>
      <c r="AD147" s="3"/>
      <c r="AE147" s="3"/>
    </row>
    <row r="148" spans="1:31" ht="29.25" hidden="1" customHeight="1">
      <c r="A148" s="3"/>
      <c r="B148" s="151" t="s">
        <v>827</v>
      </c>
      <c r="C148" s="152" t="s">
        <v>588</v>
      </c>
      <c r="D148" s="153" t="s">
        <v>3115</v>
      </c>
      <c r="E148" s="154" t="s">
        <v>3164</v>
      </c>
      <c r="F148" s="2" t="s">
        <v>34</v>
      </c>
      <c r="G148" s="2" t="s">
        <v>175</v>
      </c>
      <c r="H148" s="2" t="s">
        <v>1854</v>
      </c>
      <c r="I148" s="2" t="s">
        <v>2987</v>
      </c>
      <c r="J148" s="5" t="s">
        <v>2996</v>
      </c>
      <c r="K148" s="2" t="s">
        <v>2988</v>
      </c>
      <c r="L148" s="5" t="s">
        <v>3595</v>
      </c>
      <c r="M148" s="165">
        <v>43866</v>
      </c>
      <c r="N148" s="5"/>
      <c r="O148" s="3"/>
      <c r="P148" s="3"/>
      <c r="Q148" s="3"/>
      <c r="R148" s="3"/>
      <c r="S148" s="3"/>
      <c r="T148" s="2" t="s">
        <v>351</v>
      </c>
      <c r="U148" s="15" t="s">
        <v>3212</v>
      </c>
      <c r="V148" s="142" t="str">
        <f t="shared" si="0"/>
        <v>20.12.2019</v>
      </c>
      <c r="W148" s="5"/>
      <c r="X148" s="3"/>
      <c r="Y148" s="5"/>
      <c r="Z148" s="3"/>
      <c r="AA148" s="5"/>
      <c r="AB148" s="3"/>
      <c r="AC148" s="3"/>
      <c r="AD148" s="3"/>
      <c r="AE148" s="3"/>
    </row>
    <row r="149" spans="1:31" ht="29.25" hidden="1" customHeight="1">
      <c r="A149" s="3"/>
      <c r="B149" s="151" t="s">
        <v>827</v>
      </c>
      <c r="C149" s="152" t="s">
        <v>588</v>
      </c>
      <c r="D149" s="153" t="s">
        <v>3115</v>
      </c>
      <c r="E149" s="154" t="s">
        <v>3165</v>
      </c>
      <c r="F149" s="2" t="s">
        <v>34</v>
      </c>
      <c r="G149" s="2" t="s">
        <v>175</v>
      </c>
      <c r="H149" s="2" t="s">
        <v>1854</v>
      </c>
      <c r="I149" s="5" t="s">
        <v>2996</v>
      </c>
      <c r="J149" s="5" t="s">
        <v>3214</v>
      </c>
      <c r="K149" s="2" t="s">
        <v>2988</v>
      </c>
      <c r="L149" s="5" t="s">
        <v>3606</v>
      </c>
      <c r="M149" s="165">
        <v>43874</v>
      </c>
      <c r="N149" s="5"/>
      <c r="O149" s="3"/>
      <c r="P149" s="3"/>
      <c r="Q149" s="3"/>
      <c r="R149" s="3"/>
      <c r="S149" s="3"/>
      <c r="T149" s="2" t="s">
        <v>351</v>
      </c>
      <c r="U149" s="15" t="s">
        <v>3213</v>
      </c>
      <c r="V149" s="142" t="str">
        <f t="shared" si="0"/>
        <v>21.12.219</v>
      </c>
      <c r="W149" s="5"/>
      <c r="X149" s="3"/>
      <c r="Y149" s="5"/>
      <c r="Z149" s="3"/>
      <c r="AA149" s="5"/>
      <c r="AB149" s="3"/>
      <c r="AC149" s="3"/>
      <c r="AD149" s="3"/>
      <c r="AE149" s="3"/>
    </row>
    <row r="150" spans="1:31" ht="29.25" hidden="1" customHeight="1">
      <c r="A150" s="3"/>
      <c r="B150" s="151" t="s">
        <v>827</v>
      </c>
      <c r="C150" s="152" t="s">
        <v>588</v>
      </c>
      <c r="D150" s="153" t="s">
        <v>3115</v>
      </c>
      <c r="E150" s="154" t="s">
        <v>3166</v>
      </c>
      <c r="F150" s="2" t="s">
        <v>34</v>
      </c>
      <c r="G150" s="2" t="s">
        <v>175</v>
      </c>
      <c r="H150" s="2" t="s">
        <v>1854</v>
      </c>
      <c r="I150" s="5" t="s">
        <v>2996</v>
      </c>
      <c r="J150" s="5" t="s">
        <v>3214</v>
      </c>
      <c r="K150" s="2" t="s">
        <v>2988</v>
      </c>
      <c r="L150" s="5" t="s">
        <v>3606</v>
      </c>
      <c r="M150" s="165">
        <v>43874</v>
      </c>
      <c r="N150" s="5"/>
      <c r="O150" s="3"/>
      <c r="P150" s="3"/>
      <c r="Q150" s="3"/>
      <c r="R150" s="3"/>
      <c r="S150" s="3"/>
      <c r="T150" s="2" t="s">
        <v>351</v>
      </c>
      <c r="U150" s="15" t="s">
        <v>3213</v>
      </c>
      <c r="V150" s="142" t="str">
        <f t="shared" si="0"/>
        <v>21.12.219</v>
      </c>
      <c r="W150" s="5"/>
      <c r="X150" s="3"/>
      <c r="Y150" s="5"/>
      <c r="Z150" s="3"/>
      <c r="AA150" s="5"/>
      <c r="AB150" s="3"/>
      <c r="AC150" s="3"/>
      <c r="AD150" s="3"/>
      <c r="AE150" s="3"/>
    </row>
    <row r="151" spans="1:31" ht="29.25" hidden="1" customHeight="1">
      <c r="A151" s="3"/>
      <c r="B151" s="151" t="s">
        <v>827</v>
      </c>
      <c r="C151" s="152" t="s">
        <v>588</v>
      </c>
      <c r="D151" s="153" t="s">
        <v>3115</v>
      </c>
      <c r="E151" s="154" t="s">
        <v>3167</v>
      </c>
      <c r="F151" s="2" t="s">
        <v>34</v>
      </c>
      <c r="G151" s="2" t="s">
        <v>175</v>
      </c>
      <c r="H151" s="2" t="s">
        <v>1854</v>
      </c>
      <c r="I151" s="5" t="s">
        <v>2996</v>
      </c>
      <c r="J151" s="5" t="s">
        <v>3214</v>
      </c>
      <c r="K151" s="2" t="s">
        <v>2988</v>
      </c>
      <c r="L151" s="5" t="s">
        <v>3600</v>
      </c>
      <c r="M151" s="165">
        <v>43886</v>
      </c>
      <c r="N151" s="5"/>
      <c r="O151" s="3"/>
      <c r="P151" s="3"/>
      <c r="Q151" s="3"/>
      <c r="R151" s="3"/>
      <c r="S151" s="3"/>
      <c r="T151" s="2" t="s">
        <v>351</v>
      </c>
      <c r="U151" s="15" t="s">
        <v>3213</v>
      </c>
      <c r="V151" s="142" t="str">
        <f t="shared" si="0"/>
        <v>21.12.219</v>
      </c>
      <c r="W151" s="5"/>
      <c r="X151" s="3"/>
      <c r="Y151" s="5"/>
      <c r="Z151" s="3"/>
      <c r="AA151" s="5"/>
      <c r="AB151" s="3"/>
      <c r="AC151" s="3"/>
      <c r="AD151" s="3"/>
      <c r="AE151" s="3"/>
    </row>
    <row r="152" spans="1:31" ht="29.25" hidden="1" customHeight="1">
      <c r="A152" s="3"/>
      <c r="B152" s="151" t="s">
        <v>827</v>
      </c>
      <c r="C152" s="152" t="s">
        <v>588</v>
      </c>
      <c r="D152" s="153" t="s">
        <v>3115</v>
      </c>
      <c r="E152" s="154" t="s">
        <v>3168</v>
      </c>
      <c r="F152" s="2" t="s">
        <v>34</v>
      </c>
      <c r="G152" s="2" t="s">
        <v>175</v>
      </c>
      <c r="H152" s="2" t="s">
        <v>1854</v>
      </c>
      <c r="I152" s="5" t="s">
        <v>2996</v>
      </c>
      <c r="J152" s="5" t="s">
        <v>3214</v>
      </c>
      <c r="K152" s="2" t="s">
        <v>2988</v>
      </c>
      <c r="L152" s="5" t="s">
        <v>3600</v>
      </c>
      <c r="M152" s="165">
        <v>43886</v>
      </c>
      <c r="N152" s="5"/>
      <c r="O152" s="3"/>
      <c r="P152" s="3"/>
      <c r="Q152" s="3"/>
      <c r="R152" s="3"/>
      <c r="S152" s="3"/>
      <c r="T152" s="2" t="s">
        <v>351</v>
      </c>
      <c r="U152" s="15" t="s">
        <v>3215</v>
      </c>
      <c r="V152" s="142" t="str">
        <f t="shared" si="0"/>
        <v>21.12.219</v>
      </c>
      <c r="W152" s="5"/>
      <c r="X152" s="3"/>
      <c r="Y152" s="5"/>
      <c r="Z152" s="3"/>
      <c r="AA152" s="5"/>
      <c r="AB152" s="3"/>
      <c r="AC152" s="3"/>
      <c r="AD152" s="3"/>
      <c r="AE152" s="3"/>
    </row>
    <row r="153" spans="1:31" ht="29.25" hidden="1" customHeight="1">
      <c r="A153" s="3"/>
      <c r="B153" s="151" t="s">
        <v>827</v>
      </c>
      <c r="C153" s="152" t="s">
        <v>588</v>
      </c>
      <c r="D153" s="153" t="s">
        <v>3115</v>
      </c>
      <c r="E153" s="154" t="s">
        <v>3169</v>
      </c>
      <c r="F153" s="2" t="s">
        <v>34</v>
      </c>
      <c r="G153" s="2" t="s">
        <v>175</v>
      </c>
      <c r="H153" s="2" t="s">
        <v>1854</v>
      </c>
      <c r="I153" s="5" t="s">
        <v>2996</v>
      </c>
      <c r="J153" s="5" t="s">
        <v>3214</v>
      </c>
      <c r="K153" s="2" t="s">
        <v>2361</v>
      </c>
      <c r="L153" s="5" t="s">
        <v>3606</v>
      </c>
      <c r="M153" s="165">
        <v>43874</v>
      </c>
      <c r="N153" s="5"/>
      <c r="O153" s="3"/>
      <c r="P153" s="3"/>
      <c r="Q153" s="3"/>
      <c r="R153" s="3"/>
      <c r="S153" s="3"/>
      <c r="T153" s="2" t="s">
        <v>351</v>
      </c>
      <c r="U153" s="15" t="s">
        <v>3215</v>
      </c>
      <c r="V153" s="142" t="str">
        <f t="shared" si="0"/>
        <v>21.12.219</v>
      </c>
      <c r="W153" s="5"/>
      <c r="X153" s="3"/>
      <c r="Y153" s="5"/>
      <c r="Z153" s="3"/>
      <c r="AA153" s="5"/>
      <c r="AB153" s="3"/>
      <c r="AC153" s="3"/>
      <c r="AD153" s="3"/>
      <c r="AE153" s="3"/>
    </row>
    <row r="154" spans="1:31" ht="29.25" hidden="1" customHeight="1">
      <c r="A154" s="3"/>
      <c r="B154" s="151" t="s">
        <v>827</v>
      </c>
      <c r="C154" s="152" t="s">
        <v>588</v>
      </c>
      <c r="D154" s="153" t="s">
        <v>3115</v>
      </c>
      <c r="E154" s="154" t="s">
        <v>3170</v>
      </c>
      <c r="F154" s="2" t="s">
        <v>34</v>
      </c>
      <c r="G154" s="2" t="s">
        <v>175</v>
      </c>
      <c r="H154" s="2" t="s">
        <v>1854</v>
      </c>
      <c r="I154" s="5" t="s">
        <v>2996</v>
      </c>
      <c r="J154" s="5" t="s">
        <v>3214</v>
      </c>
      <c r="K154" s="2" t="s">
        <v>2361</v>
      </c>
      <c r="L154" s="5" t="s">
        <v>3596</v>
      </c>
      <c r="M154" s="165">
        <v>43870</v>
      </c>
      <c r="N154" s="5"/>
      <c r="O154" s="3"/>
      <c r="P154" s="3"/>
      <c r="Q154" s="3"/>
      <c r="R154" s="3"/>
      <c r="S154" s="3"/>
      <c r="T154" s="2" t="s">
        <v>351</v>
      </c>
      <c r="U154" s="15" t="s">
        <v>3215</v>
      </c>
      <c r="V154" s="142" t="str">
        <f t="shared" si="0"/>
        <v>21.12.219</v>
      </c>
      <c r="W154" s="5"/>
      <c r="X154" s="3"/>
      <c r="Y154" s="5"/>
      <c r="Z154" s="3"/>
      <c r="AA154" s="5"/>
      <c r="AB154" s="3"/>
      <c r="AC154" s="3"/>
      <c r="AD154" s="3"/>
      <c r="AE154" s="3"/>
    </row>
    <row r="155" spans="1:31" ht="29.25" hidden="1" customHeight="1">
      <c r="A155" s="3"/>
      <c r="B155" s="151" t="s">
        <v>827</v>
      </c>
      <c r="C155" s="152" t="s">
        <v>588</v>
      </c>
      <c r="D155" s="153" t="s">
        <v>3115</v>
      </c>
      <c r="E155" s="154" t="s">
        <v>3171</v>
      </c>
      <c r="F155" s="2" t="s">
        <v>34</v>
      </c>
      <c r="G155" s="2" t="s">
        <v>175</v>
      </c>
      <c r="H155" s="2" t="s">
        <v>1854</v>
      </c>
      <c r="I155" s="5" t="s">
        <v>3214</v>
      </c>
      <c r="J155" s="5" t="s">
        <v>3008</v>
      </c>
      <c r="K155" s="2" t="s">
        <v>2361</v>
      </c>
      <c r="L155" s="5" t="s">
        <v>3596</v>
      </c>
      <c r="M155" s="165">
        <v>43870</v>
      </c>
      <c r="N155" s="5"/>
      <c r="O155" s="3"/>
      <c r="P155" s="3"/>
      <c r="Q155" s="3"/>
      <c r="R155" s="3"/>
      <c r="S155" s="3"/>
      <c r="T155" s="2" t="s">
        <v>351</v>
      </c>
      <c r="U155" s="15" t="s">
        <v>3209</v>
      </c>
      <c r="V155" s="142" t="str">
        <f t="shared" si="0"/>
        <v>23.12.2019</v>
      </c>
      <c r="W155" s="5"/>
      <c r="X155" s="3"/>
      <c r="Y155" s="5"/>
      <c r="Z155" s="3"/>
      <c r="AA155" s="5"/>
      <c r="AB155" s="3"/>
      <c r="AC155" s="3"/>
      <c r="AD155" s="3"/>
      <c r="AE155" s="3"/>
    </row>
    <row r="156" spans="1:31" ht="29.25" hidden="1" customHeight="1">
      <c r="A156" s="3"/>
      <c r="B156" s="151" t="s">
        <v>827</v>
      </c>
      <c r="C156" s="152" t="s">
        <v>588</v>
      </c>
      <c r="D156" s="153" t="s">
        <v>3115</v>
      </c>
      <c r="E156" s="154" t="s">
        <v>3172</v>
      </c>
      <c r="F156" s="2" t="s">
        <v>34</v>
      </c>
      <c r="G156" s="2" t="s">
        <v>175</v>
      </c>
      <c r="H156" s="2" t="s">
        <v>1854</v>
      </c>
      <c r="I156" s="5" t="s">
        <v>3214</v>
      </c>
      <c r="J156" s="5" t="s">
        <v>3008</v>
      </c>
      <c r="K156" s="2" t="s">
        <v>2361</v>
      </c>
      <c r="L156" s="5" t="s">
        <v>3596</v>
      </c>
      <c r="M156" s="165">
        <v>43870</v>
      </c>
      <c r="N156" s="5"/>
      <c r="O156" s="3"/>
      <c r="P156" s="3"/>
      <c r="Q156" s="3"/>
      <c r="R156" s="3"/>
      <c r="S156" s="3"/>
      <c r="T156" s="2" t="s">
        <v>351</v>
      </c>
      <c r="U156" s="15" t="s">
        <v>3209</v>
      </c>
      <c r="V156" s="142" t="str">
        <f t="shared" si="0"/>
        <v>23.12.2019</v>
      </c>
      <c r="W156" s="5"/>
      <c r="X156" s="3"/>
      <c r="Y156" s="5"/>
      <c r="Z156" s="3"/>
      <c r="AA156" s="5"/>
      <c r="AB156" s="3"/>
      <c r="AC156" s="3"/>
      <c r="AD156" s="3"/>
      <c r="AE156" s="3"/>
    </row>
    <row r="157" spans="1:31" ht="29.25" hidden="1" customHeight="1">
      <c r="A157" s="3"/>
      <c r="B157" s="151" t="s">
        <v>827</v>
      </c>
      <c r="C157" s="152" t="s">
        <v>588</v>
      </c>
      <c r="D157" s="153" t="s">
        <v>3115</v>
      </c>
      <c r="E157" s="154" t="s">
        <v>3173</v>
      </c>
      <c r="F157" s="2" t="s">
        <v>34</v>
      </c>
      <c r="G157" s="2" t="s">
        <v>175</v>
      </c>
      <c r="H157" s="2" t="s">
        <v>1854</v>
      </c>
      <c r="I157" s="5" t="s">
        <v>3214</v>
      </c>
      <c r="J157" s="5" t="s">
        <v>3008</v>
      </c>
      <c r="K157" s="2" t="s">
        <v>2361</v>
      </c>
      <c r="L157" s="5" t="s">
        <v>3606</v>
      </c>
      <c r="M157" s="165">
        <v>43874</v>
      </c>
      <c r="N157" s="5"/>
      <c r="O157" s="3"/>
      <c r="P157" s="3"/>
      <c r="Q157" s="3"/>
      <c r="R157" s="3"/>
      <c r="S157" s="3"/>
      <c r="T157" s="2" t="s">
        <v>351</v>
      </c>
      <c r="U157" s="15" t="s">
        <v>3209</v>
      </c>
      <c r="V157" s="142" t="str">
        <f t="shared" si="0"/>
        <v>23.12.2019</v>
      </c>
      <c r="W157" s="5"/>
      <c r="X157" s="3"/>
      <c r="Y157" s="5"/>
      <c r="Z157" s="3"/>
      <c r="AA157" s="5"/>
      <c r="AB157" s="3"/>
      <c r="AC157" s="3"/>
      <c r="AD157" s="3"/>
      <c r="AE157" s="3"/>
    </row>
    <row r="158" spans="1:31" ht="29.25" hidden="1" customHeight="1">
      <c r="A158" s="3"/>
      <c r="B158" s="151" t="s">
        <v>827</v>
      </c>
      <c r="C158" s="152" t="s">
        <v>588</v>
      </c>
      <c r="D158" s="153" t="s">
        <v>3115</v>
      </c>
      <c r="E158" s="154" t="s">
        <v>3174</v>
      </c>
      <c r="F158" s="2" t="s">
        <v>34</v>
      </c>
      <c r="G158" s="2" t="s">
        <v>175</v>
      </c>
      <c r="H158" s="2" t="s">
        <v>1854</v>
      </c>
      <c r="I158" s="5" t="s">
        <v>3214</v>
      </c>
      <c r="J158" s="5" t="s">
        <v>3008</v>
      </c>
      <c r="K158" s="2" t="s">
        <v>2361</v>
      </c>
      <c r="L158" s="5" t="s">
        <v>3596</v>
      </c>
      <c r="M158" s="165">
        <v>43870</v>
      </c>
      <c r="N158" s="5"/>
      <c r="O158" s="3"/>
      <c r="P158" s="3"/>
      <c r="Q158" s="3"/>
      <c r="R158" s="3"/>
      <c r="S158" s="3"/>
      <c r="T158" s="2" t="s">
        <v>351</v>
      </c>
      <c r="U158" s="15" t="s">
        <v>3209</v>
      </c>
      <c r="V158" s="142" t="str">
        <f t="shared" si="0"/>
        <v>23.12.2019</v>
      </c>
      <c r="W158" s="5"/>
      <c r="X158" s="3"/>
      <c r="Y158" s="5"/>
      <c r="Z158" s="3"/>
      <c r="AA158" s="5"/>
      <c r="AB158" s="3"/>
      <c r="AC158" s="3"/>
      <c r="AD158" s="3"/>
      <c r="AE158" s="3"/>
    </row>
    <row r="159" spans="1:31" ht="29.25" hidden="1" customHeight="1">
      <c r="A159" s="3"/>
      <c r="B159" s="151" t="s">
        <v>827</v>
      </c>
      <c r="C159" s="152" t="s">
        <v>588</v>
      </c>
      <c r="D159" s="153" t="s">
        <v>3115</v>
      </c>
      <c r="E159" s="154" t="s">
        <v>3175</v>
      </c>
      <c r="F159" s="2" t="s">
        <v>34</v>
      </c>
      <c r="G159" s="2" t="s">
        <v>175</v>
      </c>
      <c r="H159" s="2" t="s">
        <v>1854</v>
      </c>
      <c r="I159" s="5" t="s">
        <v>3214</v>
      </c>
      <c r="J159" s="5" t="s">
        <v>3008</v>
      </c>
      <c r="K159" s="2" t="s">
        <v>2361</v>
      </c>
      <c r="L159" s="5" t="s">
        <v>3597</v>
      </c>
      <c r="M159" s="165">
        <v>43868</v>
      </c>
      <c r="N159" s="5"/>
      <c r="O159" s="3"/>
      <c r="P159" s="3"/>
      <c r="Q159" s="3"/>
      <c r="R159" s="3"/>
      <c r="S159" s="3"/>
      <c r="T159" s="2" t="s">
        <v>351</v>
      </c>
      <c r="U159" s="15" t="s">
        <v>3209</v>
      </c>
      <c r="V159" s="142" t="str">
        <f t="shared" si="0"/>
        <v>23.12.2019</v>
      </c>
      <c r="W159" s="5"/>
      <c r="X159" s="3"/>
      <c r="Y159" s="5"/>
      <c r="Z159" s="3"/>
      <c r="AA159" s="5"/>
      <c r="AB159" s="3"/>
      <c r="AC159" s="3"/>
      <c r="AD159" s="3"/>
      <c r="AE159" s="3"/>
    </row>
    <row r="160" spans="1:31" ht="29.25" hidden="1" customHeight="1">
      <c r="A160" s="3"/>
      <c r="B160" s="151" t="s">
        <v>827</v>
      </c>
      <c r="C160" s="152" t="s">
        <v>588</v>
      </c>
      <c r="D160" s="153" t="s">
        <v>3115</v>
      </c>
      <c r="E160" s="154" t="s">
        <v>3176</v>
      </c>
      <c r="F160" s="2" t="s">
        <v>34</v>
      </c>
      <c r="G160" s="2" t="s">
        <v>175</v>
      </c>
      <c r="H160" s="2" t="s">
        <v>1854</v>
      </c>
      <c r="I160" s="2" t="s">
        <v>3027</v>
      </c>
      <c r="J160" s="5" t="s">
        <v>3063</v>
      </c>
      <c r="K160" s="2" t="s">
        <v>2361</v>
      </c>
      <c r="L160" s="5" t="s">
        <v>3597</v>
      </c>
      <c r="M160" s="165">
        <v>43868</v>
      </c>
      <c r="N160" s="5"/>
      <c r="O160" s="3"/>
      <c r="P160" s="3"/>
      <c r="Q160" s="3"/>
      <c r="R160" s="3"/>
      <c r="S160" s="3"/>
      <c r="T160" s="2" t="s">
        <v>351</v>
      </c>
      <c r="U160" s="15" t="s">
        <v>3210</v>
      </c>
      <c r="V160" s="142" t="str">
        <f t="shared" si="0"/>
        <v>27.12.2019</v>
      </c>
      <c r="W160" s="5"/>
      <c r="X160" s="3"/>
      <c r="Y160" s="5"/>
      <c r="Z160" s="3"/>
      <c r="AA160" s="5"/>
      <c r="AB160" s="3"/>
      <c r="AC160" s="3"/>
      <c r="AD160" s="3"/>
      <c r="AE160" s="3"/>
    </row>
    <row r="161" spans="1:31" ht="29.25" hidden="1" customHeight="1">
      <c r="A161" s="3"/>
      <c r="B161" s="151" t="s">
        <v>827</v>
      </c>
      <c r="C161" s="152" t="s">
        <v>588</v>
      </c>
      <c r="D161" s="153" t="s">
        <v>3115</v>
      </c>
      <c r="E161" s="154" t="s">
        <v>3177</v>
      </c>
      <c r="F161" s="2" t="s">
        <v>34</v>
      </c>
      <c r="G161" s="2" t="s">
        <v>175</v>
      </c>
      <c r="H161" s="2" t="s">
        <v>1854</v>
      </c>
      <c r="I161" s="2" t="s">
        <v>3027</v>
      </c>
      <c r="J161" s="5" t="s">
        <v>3063</v>
      </c>
      <c r="K161" s="2" t="s">
        <v>2361</v>
      </c>
      <c r="L161" s="5" t="s">
        <v>3597</v>
      </c>
      <c r="M161" s="165">
        <v>43868</v>
      </c>
      <c r="N161" s="5"/>
      <c r="O161" s="3"/>
      <c r="P161" s="3"/>
      <c r="Q161" s="3"/>
      <c r="R161" s="3"/>
      <c r="S161" s="3"/>
      <c r="T161" s="2" t="s">
        <v>351</v>
      </c>
      <c r="U161" s="15" t="s">
        <v>3210</v>
      </c>
      <c r="V161" s="142" t="str">
        <f t="shared" si="0"/>
        <v>27.12.2019</v>
      </c>
      <c r="W161" s="5"/>
      <c r="X161" s="3"/>
      <c r="Y161" s="5"/>
      <c r="Z161" s="3"/>
      <c r="AA161" s="5"/>
      <c r="AB161" s="3"/>
      <c r="AC161" s="3"/>
      <c r="AD161" s="3"/>
      <c r="AE161" s="3"/>
    </row>
    <row r="162" spans="1:31" ht="29.25" hidden="1" customHeight="1">
      <c r="A162" s="3"/>
      <c r="B162" s="151" t="s">
        <v>827</v>
      </c>
      <c r="C162" s="152" t="s">
        <v>588</v>
      </c>
      <c r="D162" s="153" t="s">
        <v>3115</v>
      </c>
      <c r="E162" s="154" t="s">
        <v>3178</v>
      </c>
      <c r="F162" s="2" t="s">
        <v>34</v>
      </c>
      <c r="G162" s="2" t="s">
        <v>175</v>
      </c>
      <c r="H162" s="2" t="s">
        <v>1854</v>
      </c>
      <c r="I162" s="2" t="s">
        <v>3027</v>
      </c>
      <c r="J162" s="5" t="s">
        <v>3063</v>
      </c>
      <c r="K162" s="2" t="s">
        <v>2361</v>
      </c>
      <c r="L162" s="5" t="s">
        <v>3597</v>
      </c>
      <c r="M162" s="165">
        <v>43868</v>
      </c>
      <c r="N162" s="5"/>
      <c r="O162" s="3"/>
      <c r="P162" s="3"/>
      <c r="Q162" s="3"/>
      <c r="R162" s="3"/>
      <c r="S162" s="3"/>
      <c r="T162" s="2" t="s">
        <v>351</v>
      </c>
      <c r="U162" s="15" t="s">
        <v>3210</v>
      </c>
      <c r="V162" s="142" t="str">
        <f t="shared" si="0"/>
        <v>27.12.2019</v>
      </c>
      <c r="W162" s="5"/>
      <c r="X162" s="3"/>
      <c r="Y162" s="5"/>
      <c r="Z162" s="3"/>
      <c r="AA162" s="5"/>
      <c r="AB162" s="3"/>
      <c r="AC162" s="3"/>
      <c r="AD162" s="3"/>
      <c r="AE162" s="3"/>
    </row>
    <row r="163" spans="1:31" ht="29.25" hidden="1" customHeight="1">
      <c r="A163" s="3"/>
      <c r="B163" s="151" t="s">
        <v>827</v>
      </c>
      <c r="C163" s="152" t="s">
        <v>588</v>
      </c>
      <c r="D163" s="153" t="s">
        <v>3115</v>
      </c>
      <c r="E163" s="154" t="s">
        <v>3179</v>
      </c>
      <c r="F163" s="2" t="s">
        <v>34</v>
      </c>
      <c r="G163" s="2" t="s">
        <v>175</v>
      </c>
      <c r="H163" s="2" t="s">
        <v>1854</v>
      </c>
      <c r="I163" s="2" t="s">
        <v>3027</v>
      </c>
      <c r="J163" s="5" t="s">
        <v>3063</v>
      </c>
      <c r="K163" s="2" t="s">
        <v>2361</v>
      </c>
      <c r="L163" s="5" t="s">
        <v>3597</v>
      </c>
      <c r="M163" s="165">
        <v>43868</v>
      </c>
      <c r="N163" s="5"/>
      <c r="O163" s="3"/>
      <c r="P163" s="3"/>
      <c r="Q163" s="3"/>
      <c r="R163" s="3"/>
      <c r="S163" s="3"/>
      <c r="T163" s="2" t="s">
        <v>351</v>
      </c>
      <c r="U163" s="15" t="s">
        <v>3210</v>
      </c>
      <c r="V163" s="142" t="str">
        <f t="shared" si="0"/>
        <v>27.12.2019</v>
      </c>
      <c r="W163" s="5"/>
      <c r="X163" s="3"/>
      <c r="Y163" s="5"/>
      <c r="Z163" s="3"/>
      <c r="AA163" s="5"/>
      <c r="AB163" s="3"/>
      <c r="AC163" s="3"/>
      <c r="AD163" s="3"/>
      <c r="AE163" s="3"/>
    </row>
    <row r="164" spans="1:31" ht="29.25" hidden="1" customHeight="1">
      <c r="A164" s="3"/>
      <c r="B164" s="151" t="s">
        <v>827</v>
      </c>
      <c r="C164" s="152" t="s">
        <v>588</v>
      </c>
      <c r="D164" s="153" t="s">
        <v>3115</v>
      </c>
      <c r="E164" s="154" t="s">
        <v>3180</v>
      </c>
      <c r="F164" s="2" t="s">
        <v>34</v>
      </c>
      <c r="G164" s="2" t="s">
        <v>175</v>
      </c>
      <c r="H164" s="2" t="s">
        <v>1854</v>
      </c>
      <c r="I164" s="5" t="s">
        <v>3063</v>
      </c>
      <c r="J164" s="5" t="s">
        <v>3067</v>
      </c>
      <c r="K164" s="2" t="s">
        <v>2361</v>
      </c>
      <c r="L164" s="5" t="s">
        <v>3606</v>
      </c>
      <c r="M164" s="165">
        <v>43874</v>
      </c>
      <c r="N164" s="5"/>
      <c r="O164" s="3"/>
      <c r="P164" s="3"/>
      <c r="Q164" s="3"/>
      <c r="R164" s="2" t="s">
        <v>3607</v>
      </c>
      <c r="S164" s="3"/>
      <c r="T164" s="2" t="s">
        <v>351</v>
      </c>
      <c r="U164" s="15" t="s">
        <v>3211</v>
      </c>
      <c r="V164" s="142" t="str">
        <f t="shared" si="0"/>
        <v>28.12.2019</v>
      </c>
      <c r="W164" s="5"/>
      <c r="X164" s="3"/>
      <c r="Y164" s="5"/>
      <c r="Z164" s="3"/>
      <c r="AA164" s="5"/>
      <c r="AB164" s="3"/>
      <c r="AC164" s="3"/>
      <c r="AD164" s="3"/>
      <c r="AE164" s="3"/>
    </row>
    <row r="165" spans="1:31" ht="29.25" hidden="1" customHeight="1">
      <c r="A165" s="3"/>
      <c r="B165" s="151" t="s">
        <v>827</v>
      </c>
      <c r="C165" s="152" t="s">
        <v>588</v>
      </c>
      <c r="D165" s="153" t="s">
        <v>3115</v>
      </c>
      <c r="E165" s="154" t="s">
        <v>3181</v>
      </c>
      <c r="F165" s="2" t="s">
        <v>34</v>
      </c>
      <c r="G165" s="2" t="s">
        <v>175</v>
      </c>
      <c r="H165" s="2" t="s">
        <v>1854</v>
      </c>
      <c r="I165" s="5" t="s">
        <v>3063</v>
      </c>
      <c r="J165" s="5" t="s">
        <v>3067</v>
      </c>
      <c r="K165" s="2" t="s">
        <v>2361</v>
      </c>
      <c r="L165" s="5" t="s">
        <v>3606</v>
      </c>
      <c r="M165" s="165">
        <v>43874</v>
      </c>
      <c r="N165" s="5"/>
      <c r="O165" s="3"/>
      <c r="P165" s="3"/>
      <c r="Q165" s="3"/>
      <c r="R165" s="3"/>
      <c r="S165" s="3"/>
      <c r="T165" s="2" t="s">
        <v>351</v>
      </c>
      <c r="U165" s="15" t="s">
        <v>3211</v>
      </c>
      <c r="V165" s="142" t="str">
        <f t="shared" si="0"/>
        <v>28.12.2019</v>
      </c>
      <c r="W165" s="5"/>
      <c r="X165" s="3"/>
      <c r="Y165" s="5"/>
      <c r="Z165" s="3"/>
      <c r="AA165" s="5"/>
      <c r="AB165" s="3"/>
      <c r="AC165" s="3"/>
      <c r="AD165" s="3"/>
      <c r="AE165" s="3"/>
    </row>
    <row r="166" spans="1:31" ht="29.25" hidden="1" customHeight="1">
      <c r="A166" s="3"/>
      <c r="B166" s="151" t="s">
        <v>827</v>
      </c>
      <c r="C166" s="152" t="s">
        <v>588</v>
      </c>
      <c r="D166" s="153" t="s">
        <v>3115</v>
      </c>
      <c r="E166" s="154" t="s">
        <v>3182</v>
      </c>
      <c r="F166" s="2" t="s">
        <v>34</v>
      </c>
      <c r="G166" s="2" t="s">
        <v>175</v>
      </c>
      <c r="H166" s="2" t="s">
        <v>1854</v>
      </c>
      <c r="I166" s="5" t="s">
        <v>3063</v>
      </c>
      <c r="J166" s="5" t="s">
        <v>3067</v>
      </c>
      <c r="K166" s="2" t="s">
        <v>2361</v>
      </c>
      <c r="L166" s="5" t="s">
        <v>3596</v>
      </c>
      <c r="M166" s="165">
        <v>43870</v>
      </c>
      <c r="N166" s="5"/>
      <c r="O166" s="3"/>
      <c r="P166" s="3"/>
      <c r="Q166" s="3"/>
      <c r="R166" s="3"/>
      <c r="S166" s="3"/>
      <c r="T166" s="2" t="s">
        <v>351</v>
      </c>
      <c r="U166" s="15" t="s">
        <v>3211</v>
      </c>
      <c r="V166" s="142" t="str">
        <f t="shared" si="0"/>
        <v>28.12.2019</v>
      </c>
      <c r="W166" s="5"/>
      <c r="X166" s="3"/>
      <c r="Y166" s="5"/>
      <c r="Z166" s="3"/>
      <c r="AA166" s="5"/>
      <c r="AB166" s="3"/>
      <c r="AC166" s="3"/>
      <c r="AD166" s="3"/>
      <c r="AE166" s="3"/>
    </row>
    <row r="167" spans="1:31" ht="29.25" hidden="1" customHeight="1">
      <c r="A167" s="3"/>
      <c r="B167" s="151" t="s">
        <v>827</v>
      </c>
      <c r="C167" s="152" t="s">
        <v>588</v>
      </c>
      <c r="D167" s="153" t="s">
        <v>3115</v>
      </c>
      <c r="E167" s="154" t="s">
        <v>3183</v>
      </c>
      <c r="F167" s="2" t="s">
        <v>34</v>
      </c>
      <c r="G167" s="2" t="s">
        <v>175</v>
      </c>
      <c r="H167" s="2" t="s">
        <v>1854</v>
      </c>
      <c r="I167" s="5" t="s">
        <v>3063</v>
      </c>
      <c r="J167" s="5" t="s">
        <v>3067</v>
      </c>
      <c r="K167" s="2" t="s">
        <v>2361</v>
      </c>
      <c r="L167" s="5" t="s">
        <v>3606</v>
      </c>
      <c r="M167" s="165">
        <v>43874</v>
      </c>
      <c r="N167" s="5"/>
      <c r="O167" s="3"/>
      <c r="P167" s="3"/>
      <c r="Q167" s="3"/>
      <c r="R167" s="3"/>
      <c r="S167" s="3"/>
      <c r="T167" s="2" t="s">
        <v>351</v>
      </c>
      <c r="U167" s="15" t="s">
        <v>3211</v>
      </c>
      <c r="V167" s="142" t="str">
        <f t="shared" si="0"/>
        <v>28.12.2019</v>
      </c>
      <c r="W167" s="5"/>
      <c r="X167" s="3"/>
      <c r="Y167" s="5"/>
      <c r="Z167" s="3"/>
      <c r="AA167" s="5"/>
      <c r="AB167" s="3"/>
      <c r="AC167" s="3"/>
      <c r="AD167" s="3"/>
      <c r="AE167" s="3"/>
    </row>
    <row r="168" spans="1:31" ht="29.25" hidden="1" customHeight="1">
      <c r="A168" s="3"/>
      <c r="B168" s="151" t="s">
        <v>827</v>
      </c>
      <c r="C168" s="152" t="s">
        <v>588</v>
      </c>
      <c r="D168" s="153" t="s">
        <v>3115</v>
      </c>
      <c r="E168" s="154" t="s">
        <v>3184</v>
      </c>
      <c r="F168" s="2" t="s">
        <v>34</v>
      </c>
      <c r="G168" s="2" t="s">
        <v>175</v>
      </c>
      <c r="H168" s="2" t="s">
        <v>1854</v>
      </c>
      <c r="I168" s="5" t="s">
        <v>3063</v>
      </c>
      <c r="J168" s="5" t="s">
        <v>3067</v>
      </c>
      <c r="K168" s="2" t="s">
        <v>2361</v>
      </c>
      <c r="L168" s="5" t="s">
        <v>3606</v>
      </c>
      <c r="M168" s="165">
        <v>43874</v>
      </c>
      <c r="N168" s="5"/>
      <c r="O168" s="3"/>
      <c r="P168" s="3"/>
      <c r="Q168" s="3"/>
      <c r="R168" s="3"/>
      <c r="S168" s="3"/>
      <c r="T168" s="2" t="s">
        <v>351</v>
      </c>
      <c r="U168" s="15" t="s">
        <v>3211</v>
      </c>
      <c r="V168" s="142" t="str">
        <f t="shared" si="0"/>
        <v>28.12.2019</v>
      </c>
      <c r="W168" s="5"/>
      <c r="X168" s="3"/>
      <c r="Y168" s="5"/>
      <c r="Z168" s="3"/>
      <c r="AA168" s="5"/>
      <c r="AB168" s="3"/>
      <c r="AC168" s="3"/>
      <c r="AD168" s="3"/>
      <c r="AE168" s="3"/>
    </row>
    <row r="169" spans="1:31" ht="29.25" hidden="1" customHeight="1">
      <c r="A169" s="3"/>
      <c r="B169" s="151"/>
      <c r="C169" s="152"/>
      <c r="D169" s="153"/>
      <c r="E169" s="154" t="s">
        <v>3158</v>
      </c>
      <c r="F169" s="2" t="s">
        <v>34</v>
      </c>
      <c r="G169" s="2" t="s">
        <v>175</v>
      </c>
      <c r="H169" s="2" t="s">
        <v>1854</v>
      </c>
      <c r="I169" s="5"/>
      <c r="J169" s="5"/>
      <c r="K169" s="2"/>
      <c r="L169" s="5"/>
      <c r="M169" s="165"/>
      <c r="N169" s="5"/>
      <c r="O169" s="3"/>
      <c r="P169" s="3"/>
      <c r="Q169" s="3"/>
      <c r="R169" s="3"/>
      <c r="S169" s="3"/>
      <c r="T169" s="2"/>
      <c r="U169" s="15"/>
      <c r="V169" s="142"/>
      <c r="W169" s="5"/>
      <c r="X169" s="3"/>
      <c r="Y169" s="5"/>
      <c r="Z169" s="3"/>
      <c r="AA169" s="5"/>
      <c r="AB169" s="3"/>
      <c r="AC169" s="3"/>
      <c r="AD169" s="3"/>
      <c r="AE169" s="3"/>
    </row>
    <row r="170" spans="1:31" ht="29.25" hidden="1" customHeight="1">
      <c r="A170" s="3"/>
      <c r="B170" s="151"/>
      <c r="C170" s="152"/>
      <c r="D170" s="153"/>
      <c r="E170" s="154" t="s">
        <v>3158</v>
      </c>
      <c r="F170" s="2" t="s">
        <v>34</v>
      </c>
      <c r="G170" s="2" t="s">
        <v>175</v>
      </c>
      <c r="H170" s="2" t="s">
        <v>1854</v>
      </c>
      <c r="I170" s="5"/>
      <c r="J170" s="5"/>
      <c r="K170" s="2"/>
      <c r="L170" s="5"/>
      <c r="M170" s="165"/>
      <c r="N170" s="5"/>
      <c r="O170" s="3"/>
      <c r="P170" s="3"/>
      <c r="Q170" s="3"/>
      <c r="R170" s="3"/>
      <c r="S170" s="3"/>
      <c r="T170" s="2"/>
      <c r="U170" s="15"/>
      <c r="V170" s="142"/>
      <c r="W170" s="5"/>
      <c r="X170" s="3"/>
      <c r="Y170" s="5"/>
      <c r="Z170" s="3"/>
      <c r="AA170" s="5"/>
      <c r="AB170" s="3"/>
      <c r="AC170" s="3"/>
      <c r="AD170" s="3"/>
      <c r="AE170" s="3"/>
    </row>
    <row r="171" spans="1:31" ht="29.25" hidden="1" customHeight="1">
      <c r="A171" s="3"/>
      <c r="B171" s="151"/>
      <c r="C171" s="152"/>
      <c r="D171" s="153"/>
      <c r="E171" s="154" t="s">
        <v>3158</v>
      </c>
      <c r="F171" s="2" t="s">
        <v>34</v>
      </c>
      <c r="G171" s="2" t="s">
        <v>175</v>
      </c>
      <c r="H171" s="2" t="s">
        <v>1854</v>
      </c>
      <c r="I171" s="5"/>
      <c r="J171" s="5"/>
      <c r="K171" s="2"/>
      <c r="L171" s="5"/>
      <c r="M171" s="165"/>
      <c r="N171" s="5"/>
      <c r="O171" s="3"/>
      <c r="P171" s="3"/>
      <c r="Q171" s="3"/>
      <c r="R171" s="3"/>
      <c r="S171" s="3"/>
      <c r="T171" s="2"/>
      <c r="U171" s="15"/>
      <c r="V171" s="142"/>
      <c r="W171" s="5"/>
      <c r="X171" s="3"/>
      <c r="Y171" s="5"/>
      <c r="Z171" s="3"/>
      <c r="AA171" s="5"/>
      <c r="AB171" s="3"/>
      <c r="AC171" s="3"/>
      <c r="AD171" s="3"/>
      <c r="AE171" s="3"/>
    </row>
    <row r="172" spans="1:31" ht="29.25" hidden="1" customHeight="1">
      <c r="A172" s="3"/>
      <c r="B172" s="151"/>
      <c r="C172" s="152"/>
      <c r="D172" s="153"/>
      <c r="E172" s="154" t="s">
        <v>3158</v>
      </c>
      <c r="F172" s="2" t="s">
        <v>34</v>
      </c>
      <c r="G172" s="2" t="s">
        <v>175</v>
      </c>
      <c r="H172" s="2" t="s">
        <v>1854</v>
      </c>
      <c r="I172" s="5"/>
      <c r="J172" s="5"/>
      <c r="K172" s="2"/>
      <c r="L172" s="5"/>
      <c r="M172" s="165"/>
      <c r="N172" s="5"/>
      <c r="O172" s="3"/>
      <c r="P172" s="3"/>
      <c r="Q172" s="3"/>
      <c r="R172" s="3"/>
      <c r="S172" s="3"/>
      <c r="T172" s="2"/>
      <c r="U172" s="15"/>
      <c r="V172" s="142"/>
      <c r="W172" s="5"/>
      <c r="X172" s="3"/>
      <c r="Y172" s="5"/>
      <c r="Z172" s="3"/>
      <c r="AA172" s="5"/>
      <c r="AB172" s="3"/>
      <c r="AC172" s="3"/>
      <c r="AD172" s="3"/>
      <c r="AE172" s="3"/>
    </row>
    <row r="173" spans="1:31" ht="29.25" customHeight="1">
      <c r="A173" s="3"/>
      <c r="B173" s="151" t="s">
        <v>827</v>
      </c>
      <c r="C173" s="152" t="s">
        <v>588</v>
      </c>
      <c r="D173" s="153" t="s">
        <v>3115</v>
      </c>
      <c r="E173" s="154" t="s">
        <v>3185</v>
      </c>
      <c r="F173" s="2" t="s">
        <v>34</v>
      </c>
      <c r="G173" s="2" t="s">
        <v>175</v>
      </c>
      <c r="H173" s="2" t="s">
        <v>1854</v>
      </c>
      <c r="I173" s="2" t="s">
        <v>3380</v>
      </c>
      <c r="J173" s="5" t="s">
        <v>3389</v>
      </c>
      <c r="K173" s="3"/>
      <c r="L173" s="5"/>
      <c r="M173" s="3"/>
      <c r="N173" s="5"/>
      <c r="O173" s="3"/>
      <c r="P173" s="3"/>
      <c r="Q173" s="3"/>
      <c r="R173" s="3"/>
      <c r="S173" s="3"/>
      <c r="T173" s="3"/>
      <c r="U173" s="15" t="s">
        <v>3516</v>
      </c>
      <c r="V173" s="16" t="s">
        <v>3389</v>
      </c>
      <c r="W173" s="5"/>
      <c r="X173" s="3"/>
      <c r="Y173" s="5"/>
      <c r="Z173" s="3"/>
      <c r="AA173" s="5"/>
      <c r="AB173" s="3"/>
      <c r="AC173" s="3"/>
      <c r="AD173" s="3"/>
      <c r="AE173" s="3"/>
    </row>
    <row r="174" spans="1:31" ht="29.25" customHeight="1">
      <c r="A174" s="3"/>
      <c r="B174" s="151" t="s">
        <v>827</v>
      </c>
      <c r="C174" s="152" t="s">
        <v>588</v>
      </c>
      <c r="D174" s="153" t="s">
        <v>3115</v>
      </c>
      <c r="E174" s="154" t="s">
        <v>3186</v>
      </c>
      <c r="F174" s="2" t="s">
        <v>34</v>
      </c>
      <c r="G174" s="2" t="s">
        <v>175</v>
      </c>
      <c r="H174" s="2" t="s">
        <v>1854</v>
      </c>
      <c r="I174" s="2" t="s">
        <v>3380</v>
      </c>
      <c r="J174" s="5" t="s">
        <v>3389</v>
      </c>
      <c r="K174" s="3"/>
      <c r="L174" s="5"/>
      <c r="M174" s="3"/>
      <c r="N174" s="5"/>
      <c r="O174" s="3"/>
      <c r="P174" s="3"/>
      <c r="Q174" s="3"/>
      <c r="R174" s="3"/>
      <c r="S174" s="3"/>
      <c r="T174" s="3"/>
      <c r="U174" s="15" t="s">
        <v>3516</v>
      </c>
      <c r="V174" s="16" t="s">
        <v>3389</v>
      </c>
      <c r="W174" s="5"/>
      <c r="X174" s="3"/>
      <c r="Y174" s="5"/>
      <c r="Z174" s="3"/>
      <c r="AA174" s="5"/>
      <c r="AB174" s="3"/>
      <c r="AC174" s="3"/>
      <c r="AD174" s="3"/>
      <c r="AE174" s="3"/>
    </row>
    <row r="175" spans="1:31" ht="29.25" customHeight="1">
      <c r="A175" s="3"/>
      <c r="B175" s="151" t="s">
        <v>827</v>
      </c>
      <c r="C175" s="152" t="s">
        <v>588</v>
      </c>
      <c r="D175" s="153" t="s">
        <v>3115</v>
      </c>
      <c r="E175" s="154" t="s">
        <v>3187</v>
      </c>
      <c r="F175" s="2" t="s">
        <v>34</v>
      </c>
      <c r="G175" s="2" t="s">
        <v>175</v>
      </c>
      <c r="H175" s="2" t="s">
        <v>1854</v>
      </c>
      <c r="I175" s="2" t="s">
        <v>3380</v>
      </c>
      <c r="J175" s="5" t="s">
        <v>3389</v>
      </c>
      <c r="K175" s="3"/>
      <c r="L175" s="5"/>
      <c r="M175" s="3"/>
      <c r="N175" s="5"/>
      <c r="O175" s="3"/>
      <c r="P175" s="3"/>
      <c r="Q175" s="3"/>
      <c r="R175" s="3"/>
      <c r="S175" s="3"/>
      <c r="T175" s="3"/>
      <c r="U175" s="15" t="s">
        <v>3516</v>
      </c>
      <c r="V175" s="16" t="s">
        <v>3389</v>
      </c>
      <c r="W175" s="5"/>
      <c r="X175" s="3"/>
      <c r="Y175" s="5"/>
      <c r="Z175" s="3"/>
      <c r="AA175" s="5"/>
      <c r="AB175" s="3"/>
      <c r="AC175" s="3"/>
      <c r="AD175" s="3"/>
      <c r="AE175" s="3"/>
    </row>
    <row r="176" spans="1:31" ht="29.25" customHeight="1">
      <c r="A176" s="3"/>
      <c r="B176" s="151" t="s">
        <v>827</v>
      </c>
      <c r="C176" s="152" t="s">
        <v>588</v>
      </c>
      <c r="D176" s="153" t="s">
        <v>3115</v>
      </c>
      <c r="E176" s="154" t="s">
        <v>3188</v>
      </c>
      <c r="F176" s="2" t="s">
        <v>34</v>
      </c>
      <c r="G176" s="2" t="s">
        <v>175</v>
      </c>
      <c r="H176" s="2" t="s">
        <v>1854</v>
      </c>
      <c r="I176" s="2" t="s">
        <v>3380</v>
      </c>
      <c r="J176" s="5" t="s">
        <v>3389</v>
      </c>
      <c r="K176" s="3"/>
      <c r="L176" s="5"/>
      <c r="M176" s="3"/>
      <c r="N176" s="5"/>
      <c r="O176" s="3"/>
      <c r="P176" s="3"/>
      <c r="Q176" s="3"/>
      <c r="R176" s="3"/>
      <c r="S176" s="3"/>
      <c r="T176" s="3"/>
      <c r="U176" s="15" t="s">
        <v>3516</v>
      </c>
      <c r="V176" s="16" t="s">
        <v>3389</v>
      </c>
      <c r="W176" s="5"/>
      <c r="X176" s="3"/>
      <c r="Y176" s="5"/>
      <c r="Z176" s="3"/>
      <c r="AA176" s="5"/>
      <c r="AB176" s="3"/>
      <c r="AC176" s="3"/>
      <c r="AD176" s="3"/>
      <c r="AE176" s="3"/>
    </row>
    <row r="177" spans="1:31" ht="29.25" customHeight="1">
      <c r="A177" s="3"/>
      <c r="B177" s="151" t="s">
        <v>827</v>
      </c>
      <c r="C177" s="152" t="s">
        <v>588</v>
      </c>
      <c r="D177" s="153" t="s">
        <v>3115</v>
      </c>
      <c r="E177" s="154" t="s">
        <v>3189</v>
      </c>
      <c r="F177" s="2" t="s">
        <v>34</v>
      </c>
      <c r="G177" s="2" t="s">
        <v>175</v>
      </c>
      <c r="H177" s="2" t="s">
        <v>1854</v>
      </c>
      <c r="I177" s="2" t="s">
        <v>3380</v>
      </c>
      <c r="J177" s="5" t="s">
        <v>3389</v>
      </c>
      <c r="K177" s="3"/>
      <c r="L177" s="5"/>
      <c r="M177" s="3"/>
      <c r="N177" s="5"/>
      <c r="O177" s="3"/>
      <c r="P177" s="3"/>
      <c r="Q177" s="3"/>
      <c r="R177" s="3"/>
      <c r="S177" s="3"/>
      <c r="T177" s="3"/>
      <c r="U177" s="15" t="s">
        <v>3516</v>
      </c>
      <c r="V177" s="16" t="s">
        <v>3389</v>
      </c>
      <c r="W177" s="5"/>
      <c r="X177" s="3"/>
      <c r="Y177" s="5"/>
      <c r="Z177" s="3"/>
      <c r="AA177" s="5"/>
      <c r="AB177" s="3"/>
      <c r="AC177" s="3"/>
      <c r="AD177" s="3"/>
      <c r="AE177" s="3"/>
    </row>
    <row r="178" spans="1:31" ht="29.25" customHeight="1">
      <c r="A178" s="3"/>
      <c r="B178" s="151" t="s">
        <v>827</v>
      </c>
      <c r="C178" s="152" t="s">
        <v>588</v>
      </c>
      <c r="D178" s="153" t="s">
        <v>3115</v>
      </c>
      <c r="E178" s="154" t="s">
        <v>3190</v>
      </c>
      <c r="F178" s="2" t="s">
        <v>34</v>
      </c>
      <c r="G178" s="2" t="s">
        <v>175</v>
      </c>
      <c r="H178" s="2" t="s">
        <v>1854</v>
      </c>
      <c r="I178" s="2" t="s">
        <v>3408</v>
      </c>
      <c r="J178" s="5" t="s">
        <v>3408</v>
      </c>
      <c r="K178" s="3"/>
      <c r="L178" s="5"/>
      <c r="M178" s="3"/>
      <c r="N178" s="5"/>
      <c r="O178" s="3"/>
      <c r="P178" s="3"/>
      <c r="Q178" s="3"/>
      <c r="R178" s="3"/>
      <c r="S178" s="3"/>
      <c r="T178" s="3"/>
      <c r="U178" s="15" t="s">
        <v>3502</v>
      </c>
      <c r="V178" s="142" t="str">
        <f t="shared" si="0"/>
        <v>27.01.2020</v>
      </c>
      <c r="W178" s="5"/>
      <c r="X178" s="3"/>
      <c r="Y178" s="5"/>
      <c r="Z178" s="3"/>
      <c r="AA178" s="5"/>
      <c r="AB178" s="3"/>
      <c r="AC178" s="3"/>
      <c r="AD178" s="3"/>
      <c r="AE178" s="3"/>
    </row>
    <row r="179" spans="1:31" ht="29.25" customHeight="1">
      <c r="A179" s="3"/>
      <c r="B179" s="151" t="s">
        <v>827</v>
      </c>
      <c r="C179" s="152" t="s">
        <v>588</v>
      </c>
      <c r="D179" s="153" t="s">
        <v>3115</v>
      </c>
      <c r="E179" s="154" t="s">
        <v>3191</v>
      </c>
      <c r="F179" s="2" t="s">
        <v>34</v>
      </c>
      <c r="G179" s="2" t="s">
        <v>175</v>
      </c>
      <c r="H179" s="2" t="s">
        <v>1854</v>
      </c>
      <c r="I179" s="2" t="s">
        <v>3408</v>
      </c>
      <c r="J179" s="5" t="s">
        <v>3408</v>
      </c>
      <c r="K179" s="3"/>
      <c r="L179" s="5"/>
      <c r="M179" s="3"/>
      <c r="N179" s="5"/>
      <c r="O179" s="3"/>
      <c r="P179" s="3"/>
      <c r="Q179" s="3"/>
      <c r="R179" s="3"/>
      <c r="S179" s="3"/>
      <c r="T179" s="3"/>
      <c r="U179" s="15" t="s">
        <v>3502</v>
      </c>
      <c r="V179" s="142" t="str">
        <f t="shared" ref="V179:V242" si="1">J179</f>
        <v>27.01.2020</v>
      </c>
      <c r="W179" s="5"/>
      <c r="X179" s="3"/>
      <c r="Y179" s="5"/>
      <c r="Z179" s="3"/>
      <c r="AA179" s="5"/>
      <c r="AB179" s="3"/>
      <c r="AC179" s="3"/>
      <c r="AD179" s="3"/>
      <c r="AE179" s="3"/>
    </row>
    <row r="180" spans="1:31" ht="29.25" customHeight="1">
      <c r="A180" s="3"/>
      <c r="B180" s="151" t="s">
        <v>827</v>
      </c>
      <c r="C180" s="152" t="s">
        <v>588</v>
      </c>
      <c r="D180" s="153" t="s">
        <v>3115</v>
      </c>
      <c r="E180" s="154" t="s">
        <v>3192</v>
      </c>
      <c r="F180" s="2" t="s">
        <v>34</v>
      </c>
      <c r="G180" s="2" t="s">
        <v>175</v>
      </c>
      <c r="H180" s="2" t="s">
        <v>1854</v>
      </c>
      <c r="I180" s="2" t="s">
        <v>3408</v>
      </c>
      <c r="J180" s="5" t="s">
        <v>3410</v>
      </c>
      <c r="K180" s="3"/>
      <c r="L180" s="5"/>
      <c r="M180" s="3"/>
      <c r="N180" s="5"/>
      <c r="O180" s="3"/>
      <c r="P180" s="3"/>
      <c r="Q180" s="3"/>
      <c r="R180" s="3"/>
      <c r="S180" s="3"/>
      <c r="T180" s="3"/>
      <c r="U180" s="15" t="s">
        <v>3503</v>
      </c>
      <c r="V180" s="142" t="str">
        <f t="shared" si="1"/>
        <v>28.01.2020</v>
      </c>
      <c r="W180" s="5"/>
      <c r="X180" s="3"/>
      <c r="Y180" s="5"/>
      <c r="Z180" s="3"/>
      <c r="AA180" s="5"/>
      <c r="AB180" s="3"/>
      <c r="AC180" s="3"/>
      <c r="AD180" s="3"/>
      <c r="AE180" s="3"/>
    </row>
    <row r="181" spans="1:31" ht="29.25" customHeight="1">
      <c r="A181" s="3"/>
      <c r="B181" s="151" t="s">
        <v>827</v>
      </c>
      <c r="C181" s="152" t="s">
        <v>588</v>
      </c>
      <c r="D181" s="153" t="s">
        <v>3115</v>
      </c>
      <c r="E181" s="154" t="s">
        <v>3159</v>
      </c>
      <c r="F181" s="2" t="s">
        <v>34</v>
      </c>
      <c r="G181" s="2" t="s">
        <v>175</v>
      </c>
      <c r="H181" s="2" t="s">
        <v>1854</v>
      </c>
      <c r="I181" s="2" t="s">
        <v>3408</v>
      </c>
      <c r="J181" s="5" t="s">
        <v>3410</v>
      </c>
      <c r="K181" s="3"/>
      <c r="L181" s="5"/>
      <c r="M181" s="3"/>
      <c r="N181" s="5"/>
      <c r="O181" s="3"/>
      <c r="P181" s="3"/>
      <c r="Q181" s="3"/>
      <c r="R181" s="3"/>
      <c r="S181" s="3"/>
      <c r="T181" s="3"/>
      <c r="U181" s="15" t="s">
        <v>3503</v>
      </c>
      <c r="V181" s="142" t="str">
        <f t="shared" si="1"/>
        <v>28.01.2020</v>
      </c>
      <c r="W181" s="5"/>
      <c r="X181" s="3"/>
      <c r="Y181" s="5"/>
      <c r="Z181" s="3"/>
      <c r="AA181" s="5"/>
      <c r="AB181" s="3"/>
      <c r="AC181" s="3"/>
      <c r="AD181" s="3"/>
      <c r="AE181" s="3"/>
    </row>
    <row r="182" spans="1:31" ht="29.25" customHeight="1">
      <c r="A182" s="3"/>
      <c r="B182" s="151" t="s">
        <v>827</v>
      </c>
      <c r="C182" s="152" t="s">
        <v>588</v>
      </c>
      <c r="D182" s="153" t="s">
        <v>3115</v>
      </c>
      <c r="E182" s="154" t="s">
        <v>3193</v>
      </c>
      <c r="F182" s="2" t="s">
        <v>34</v>
      </c>
      <c r="G182" s="2" t="s">
        <v>175</v>
      </c>
      <c r="H182" s="2" t="s">
        <v>1854</v>
      </c>
      <c r="I182" s="2" t="s">
        <v>3408</v>
      </c>
      <c r="J182" s="5" t="s">
        <v>3410</v>
      </c>
      <c r="K182" s="3"/>
      <c r="L182" s="5"/>
      <c r="M182" s="3"/>
      <c r="N182" s="5"/>
      <c r="O182" s="3"/>
      <c r="P182" s="3"/>
      <c r="Q182" s="3"/>
      <c r="R182" s="3"/>
      <c r="S182" s="3"/>
      <c r="T182" s="3"/>
      <c r="U182" s="15" t="s">
        <v>3503</v>
      </c>
      <c r="V182" s="142" t="str">
        <f t="shared" si="1"/>
        <v>28.01.2020</v>
      </c>
      <c r="W182" s="5"/>
      <c r="X182" s="3"/>
      <c r="Y182" s="5"/>
      <c r="Z182" s="3"/>
      <c r="AA182" s="5"/>
      <c r="AB182" s="3"/>
      <c r="AC182" s="3"/>
      <c r="AD182" s="3"/>
      <c r="AE182" s="3"/>
    </row>
    <row r="183" spans="1:31" ht="29.25" customHeight="1">
      <c r="A183" s="3"/>
      <c r="B183" s="151" t="s">
        <v>827</v>
      </c>
      <c r="C183" s="152" t="s">
        <v>588</v>
      </c>
      <c r="D183" s="153" t="s">
        <v>3115</v>
      </c>
      <c r="E183" s="154" t="s">
        <v>3194</v>
      </c>
      <c r="F183" s="2" t="s">
        <v>34</v>
      </c>
      <c r="G183" s="2" t="s">
        <v>175</v>
      </c>
      <c r="H183" s="2" t="s">
        <v>1854</v>
      </c>
      <c r="I183" s="2" t="s">
        <v>3408</v>
      </c>
      <c r="J183" s="5" t="s">
        <v>3410</v>
      </c>
      <c r="K183" s="3"/>
      <c r="L183" s="5"/>
      <c r="M183" s="3"/>
      <c r="N183" s="5"/>
      <c r="O183" s="3"/>
      <c r="P183" s="3"/>
      <c r="Q183" s="3"/>
      <c r="R183" s="3"/>
      <c r="S183" s="3"/>
      <c r="T183" s="3"/>
      <c r="U183" s="15" t="s">
        <v>3503</v>
      </c>
      <c r="V183" s="142" t="str">
        <f t="shared" si="1"/>
        <v>28.01.2020</v>
      </c>
      <c r="W183" s="5"/>
      <c r="X183" s="3"/>
      <c r="Y183" s="5"/>
      <c r="Z183" s="3"/>
      <c r="AA183" s="5"/>
      <c r="AB183" s="3"/>
      <c r="AC183" s="3"/>
      <c r="AD183" s="3"/>
      <c r="AE183" s="3"/>
    </row>
    <row r="184" spans="1:31" ht="29.25" customHeight="1">
      <c r="A184" s="3"/>
      <c r="B184" s="151" t="s">
        <v>827</v>
      </c>
      <c r="C184" s="152" t="s">
        <v>588</v>
      </c>
      <c r="D184" s="153" t="s">
        <v>3115</v>
      </c>
      <c r="E184" s="154" t="s">
        <v>3195</v>
      </c>
      <c r="F184" s="2" t="s">
        <v>34</v>
      </c>
      <c r="G184" s="2" t="s">
        <v>175</v>
      </c>
      <c r="H184" s="2" t="s">
        <v>1854</v>
      </c>
      <c r="I184" s="2" t="s">
        <v>3410</v>
      </c>
      <c r="J184" s="5" t="s">
        <v>3409</v>
      </c>
      <c r="K184" s="3"/>
      <c r="L184" s="5"/>
      <c r="M184" s="3"/>
      <c r="N184" s="5"/>
      <c r="O184" s="3"/>
      <c r="P184" s="3"/>
      <c r="Q184" s="3"/>
      <c r="R184" s="3"/>
      <c r="S184" s="3"/>
      <c r="T184" s="3"/>
      <c r="U184" s="15" t="s">
        <v>3476</v>
      </c>
      <c r="V184" s="142" t="str">
        <f t="shared" si="1"/>
        <v>31.01.2020</v>
      </c>
      <c r="W184" s="5"/>
      <c r="X184" s="3"/>
      <c r="Y184" s="5"/>
      <c r="Z184" s="3"/>
      <c r="AA184" s="5"/>
      <c r="AB184" s="3"/>
      <c r="AC184" s="3"/>
      <c r="AD184" s="3"/>
      <c r="AE184" s="3"/>
    </row>
    <row r="185" spans="1:31" ht="29.25" customHeight="1">
      <c r="A185" s="3"/>
      <c r="B185" s="151" t="s">
        <v>827</v>
      </c>
      <c r="C185" s="152" t="s">
        <v>588</v>
      </c>
      <c r="D185" s="153" t="s">
        <v>3115</v>
      </c>
      <c r="E185" s="154" t="s">
        <v>3196</v>
      </c>
      <c r="F185" s="2" t="s">
        <v>34</v>
      </c>
      <c r="G185" s="2" t="s">
        <v>175</v>
      </c>
      <c r="H185" s="2" t="s">
        <v>1854</v>
      </c>
      <c r="I185" s="2" t="s">
        <v>3410</v>
      </c>
      <c r="J185" s="5" t="s">
        <v>3409</v>
      </c>
      <c r="K185" s="3"/>
      <c r="L185" s="5"/>
      <c r="M185" s="3"/>
      <c r="N185" s="5"/>
      <c r="O185" s="3"/>
      <c r="P185" s="3"/>
      <c r="Q185" s="3"/>
      <c r="R185" s="3"/>
      <c r="S185" s="3"/>
      <c r="T185" s="3"/>
      <c r="U185" s="15" t="s">
        <v>3476</v>
      </c>
      <c r="V185" s="142" t="str">
        <f t="shared" si="1"/>
        <v>31.01.2020</v>
      </c>
      <c r="W185" s="5"/>
      <c r="X185" s="3"/>
      <c r="Y185" s="5"/>
      <c r="Z185" s="3"/>
      <c r="AA185" s="5"/>
      <c r="AB185" s="3"/>
      <c r="AC185" s="3"/>
      <c r="AD185" s="3"/>
      <c r="AE185" s="3"/>
    </row>
    <row r="186" spans="1:31" ht="29.25" customHeight="1">
      <c r="A186" s="3"/>
      <c r="B186" s="151" t="s">
        <v>827</v>
      </c>
      <c r="C186" s="152" t="s">
        <v>588</v>
      </c>
      <c r="D186" s="153" t="s">
        <v>3115</v>
      </c>
      <c r="E186" s="154" t="s">
        <v>3197</v>
      </c>
      <c r="F186" s="2" t="s">
        <v>34</v>
      </c>
      <c r="G186" s="2" t="s">
        <v>175</v>
      </c>
      <c r="H186" s="2" t="s">
        <v>1854</v>
      </c>
      <c r="I186" s="2" t="s">
        <v>3410</v>
      </c>
      <c r="J186" s="5" t="s">
        <v>3608</v>
      </c>
      <c r="K186" s="3"/>
      <c r="L186" s="5"/>
      <c r="M186" s="3"/>
      <c r="N186" s="5"/>
      <c r="O186" s="3"/>
      <c r="P186" s="3"/>
      <c r="Q186" s="3"/>
      <c r="R186" s="3"/>
      <c r="S186" s="3"/>
      <c r="T186" s="3"/>
      <c r="U186" s="15" t="s">
        <v>3609</v>
      </c>
      <c r="V186" s="142" t="str">
        <f t="shared" si="1"/>
        <v>29.02.2020</v>
      </c>
      <c r="W186" s="5"/>
      <c r="X186" s="3"/>
      <c r="Y186" s="5"/>
      <c r="Z186" s="3"/>
      <c r="AA186" s="5"/>
      <c r="AB186" s="3"/>
      <c r="AC186" s="3"/>
      <c r="AD186" s="3"/>
      <c r="AE186" s="3"/>
    </row>
    <row r="187" spans="1:31" ht="29.25" customHeight="1">
      <c r="A187" s="3"/>
      <c r="B187" s="151" t="s">
        <v>827</v>
      </c>
      <c r="C187" s="152" t="s">
        <v>588</v>
      </c>
      <c r="D187" s="153" t="s">
        <v>3115</v>
      </c>
      <c r="E187" s="154" t="s">
        <v>3198</v>
      </c>
      <c r="F187" s="2" t="s">
        <v>34</v>
      </c>
      <c r="G187" s="2" t="s">
        <v>175</v>
      </c>
      <c r="H187" s="2" t="s">
        <v>1854</v>
      </c>
      <c r="I187" s="2" t="s">
        <v>3410</v>
      </c>
      <c r="J187" s="5" t="s">
        <v>3608</v>
      </c>
      <c r="K187" s="3"/>
      <c r="L187" s="5"/>
      <c r="M187" s="3"/>
      <c r="N187" s="5"/>
      <c r="O187" s="3"/>
      <c r="P187" s="3"/>
      <c r="Q187" s="3"/>
      <c r="R187" s="3"/>
      <c r="S187" s="3"/>
      <c r="T187" s="3"/>
      <c r="U187" s="15" t="s">
        <v>3609</v>
      </c>
      <c r="V187" s="142" t="str">
        <f t="shared" si="1"/>
        <v>29.02.2020</v>
      </c>
      <c r="W187" s="5"/>
      <c r="X187" s="3"/>
      <c r="Y187" s="5"/>
      <c r="Z187" s="3"/>
      <c r="AA187" s="5"/>
      <c r="AB187" s="3"/>
      <c r="AC187" s="3"/>
      <c r="AD187" s="3"/>
      <c r="AE187" s="3"/>
    </row>
    <row r="188" spans="1:31" ht="29.25" customHeight="1">
      <c r="A188" s="3"/>
      <c r="B188" s="151" t="s">
        <v>827</v>
      </c>
      <c r="C188" s="152" t="s">
        <v>588</v>
      </c>
      <c r="D188" s="153" t="s">
        <v>3115</v>
      </c>
      <c r="E188" s="154" t="s">
        <v>3199</v>
      </c>
      <c r="F188" s="2" t="s">
        <v>34</v>
      </c>
      <c r="G188" s="2" t="s">
        <v>175</v>
      </c>
      <c r="H188" s="2" t="s">
        <v>1854</v>
      </c>
      <c r="I188" s="2"/>
      <c r="J188" s="5"/>
      <c r="K188" s="3"/>
      <c r="L188" s="5"/>
      <c r="M188" s="3"/>
      <c r="N188" s="5"/>
      <c r="O188" s="3"/>
      <c r="P188" s="3"/>
      <c r="Q188" s="3"/>
      <c r="R188" s="3"/>
      <c r="S188" s="3"/>
      <c r="T188" s="3"/>
      <c r="U188" s="3"/>
      <c r="V188" s="142">
        <f t="shared" si="1"/>
        <v>0</v>
      </c>
      <c r="W188" s="5"/>
      <c r="X188" s="3"/>
      <c r="Y188" s="5"/>
      <c r="Z188" s="3"/>
      <c r="AA188" s="5"/>
      <c r="AB188" s="3"/>
      <c r="AC188" s="3"/>
      <c r="AD188" s="3"/>
      <c r="AE188" s="3"/>
    </row>
    <row r="189" spans="1:31" ht="29.25" customHeight="1">
      <c r="A189" s="3"/>
      <c r="B189" s="151" t="s">
        <v>827</v>
      </c>
      <c r="C189" s="152" t="s">
        <v>588</v>
      </c>
      <c r="D189" s="153" t="s">
        <v>3115</v>
      </c>
      <c r="E189" s="154" t="s">
        <v>3200</v>
      </c>
      <c r="F189" s="2" t="s">
        <v>34</v>
      </c>
      <c r="G189" s="2" t="s">
        <v>175</v>
      </c>
      <c r="H189" s="2" t="s">
        <v>1854</v>
      </c>
      <c r="I189" s="2"/>
      <c r="J189" s="5"/>
      <c r="K189" s="3"/>
      <c r="L189" s="5"/>
      <c r="M189" s="3"/>
      <c r="N189" s="5"/>
      <c r="O189" s="3"/>
      <c r="P189" s="3"/>
      <c r="Q189" s="3"/>
      <c r="R189" s="3"/>
      <c r="S189" s="3"/>
      <c r="T189" s="3"/>
      <c r="U189" s="3"/>
      <c r="V189" s="142">
        <f t="shared" si="1"/>
        <v>0</v>
      </c>
      <c r="W189" s="5"/>
      <c r="X189" s="3"/>
      <c r="Y189" s="5"/>
      <c r="Z189" s="3"/>
      <c r="AA189" s="5"/>
      <c r="AB189" s="3"/>
      <c r="AC189" s="3"/>
      <c r="AD189" s="3"/>
      <c r="AE189" s="3"/>
    </row>
    <row r="190" spans="1:31" ht="29.25" customHeight="1">
      <c r="A190" s="3"/>
      <c r="B190" s="151" t="s">
        <v>827</v>
      </c>
      <c r="C190" s="152" t="s">
        <v>588</v>
      </c>
      <c r="D190" s="153" t="s">
        <v>3115</v>
      </c>
      <c r="E190" s="154" t="s">
        <v>3201</v>
      </c>
      <c r="F190" s="2" t="s">
        <v>34</v>
      </c>
      <c r="G190" s="2" t="s">
        <v>175</v>
      </c>
      <c r="H190" s="2" t="s">
        <v>1854</v>
      </c>
      <c r="I190" s="2"/>
      <c r="J190" s="5"/>
      <c r="K190" s="3"/>
      <c r="L190" s="5"/>
      <c r="M190" s="3"/>
      <c r="N190" s="5"/>
      <c r="O190" s="3"/>
      <c r="P190" s="3"/>
      <c r="Q190" s="3"/>
      <c r="R190" s="3"/>
      <c r="S190" s="3"/>
      <c r="T190" s="3"/>
      <c r="U190" s="3"/>
      <c r="V190" s="142">
        <f t="shared" si="1"/>
        <v>0</v>
      </c>
      <c r="W190" s="5"/>
      <c r="X190" s="3"/>
      <c r="Y190" s="5"/>
      <c r="Z190" s="3"/>
      <c r="AA190" s="5"/>
      <c r="AB190" s="3"/>
      <c r="AC190" s="3"/>
      <c r="AD190" s="3"/>
      <c r="AE190" s="3"/>
    </row>
    <row r="191" spans="1:31" ht="29.25" customHeight="1">
      <c r="A191" s="3"/>
      <c r="B191" s="151" t="s">
        <v>827</v>
      </c>
      <c r="C191" s="152" t="s">
        <v>588</v>
      </c>
      <c r="D191" s="153" t="s">
        <v>3115</v>
      </c>
      <c r="E191" s="154" t="s">
        <v>3202</v>
      </c>
      <c r="F191" s="2" t="s">
        <v>34</v>
      </c>
      <c r="G191" s="2" t="s">
        <v>175</v>
      </c>
      <c r="H191" s="2" t="s">
        <v>1854</v>
      </c>
      <c r="I191" s="2"/>
      <c r="J191" s="5"/>
      <c r="K191" s="3"/>
      <c r="L191" s="5"/>
      <c r="M191" s="3"/>
      <c r="N191" s="5"/>
      <c r="O191" s="3"/>
      <c r="P191" s="3"/>
      <c r="Q191" s="3"/>
      <c r="R191" s="3"/>
      <c r="S191" s="3"/>
      <c r="T191" s="3"/>
      <c r="U191" s="3"/>
      <c r="V191" s="142">
        <f t="shared" si="1"/>
        <v>0</v>
      </c>
      <c r="W191" s="5"/>
      <c r="X191" s="3"/>
      <c r="Y191" s="5"/>
      <c r="Z191" s="3"/>
      <c r="AA191" s="5"/>
      <c r="AB191" s="3"/>
      <c r="AC191" s="3"/>
      <c r="AD191" s="3"/>
      <c r="AE191" s="3"/>
    </row>
    <row r="192" spans="1:31" ht="29.25" customHeight="1">
      <c r="A192" s="3"/>
      <c r="B192" s="151" t="s">
        <v>827</v>
      </c>
      <c r="C192" s="152" t="s">
        <v>588</v>
      </c>
      <c r="D192" s="153" t="s">
        <v>3115</v>
      </c>
      <c r="E192" s="154" t="s">
        <v>3203</v>
      </c>
      <c r="F192" s="2" t="s">
        <v>34</v>
      </c>
      <c r="G192" s="2" t="s">
        <v>175</v>
      </c>
      <c r="H192" s="2" t="s">
        <v>1854</v>
      </c>
      <c r="I192" s="2"/>
      <c r="J192" s="5"/>
      <c r="K192" s="3"/>
      <c r="L192" s="5"/>
      <c r="M192" s="3"/>
      <c r="N192" s="5"/>
      <c r="O192" s="3"/>
      <c r="P192" s="3"/>
      <c r="Q192" s="3"/>
      <c r="R192" s="3"/>
      <c r="S192" s="3"/>
      <c r="T192" s="3"/>
      <c r="U192" s="3"/>
      <c r="V192" s="142">
        <f t="shared" si="1"/>
        <v>0</v>
      </c>
      <c r="W192" s="5"/>
      <c r="X192" s="3"/>
      <c r="Y192" s="5"/>
      <c r="Z192" s="3"/>
      <c r="AA192" s="5"/>
      <c r="AB192" s="3"/>
      <c r="AC192" s="3"/>
      <c r="AD192" s="3"/>
      <c r="AE192" s="3"/>
    </row>
    <row r="193" spans="1:31" ht="29.25" customHeight="1">
      <c r="A193" s="3"/>
      <c r="B193" s="151" t="s">
        <v>827</v>
      </c>
      <c r="C193" s="152" t="s">
        <v>588</v>
      </c>
      <c r="D193" s="153" t="s">
        <v>3115</v>
      </c>
      <c r="E193" s="154" t="s">
        <v>3204</v>
      </c>
      <c r="F193" s="2" t="s">
        <v>34</v>
      </c>
      <c r="G193" s="2" t="s">
        <v>175</v>
      </c>
      <c r="H193" s="2" t="s">
        <v>1854</v>
      </c>
      <c r="I193" s="2"/>
      <c r="J193" s="5"/>
      <c r="K193" s="3"/>
      <c r="L193" s="5"/>
      <c r="M193" s="3"/>
      <c r="N193" s="5"/>
      <c r="O193" s="3"/>
      <c r="P193" s="3"/>
      <c r="Q193" s="3"/>
      <c r="R193" s="3"/>
      <c r="S193" s="3"/>
      <c r="T193" s="3"/>
      <c r="U193" s="3"/>
      <c r="V193" s="142">
        <f t="shared" si="1"/>
        <v>0</v>
      </c>
      <c r="W193" s="5"/>
      <c r="X193" s="3"/>
      <c r="Y193" s="5"/>
      <c r="Z193" s="3"/>
      <c r="AA193" s="5"/>
      <c r="AB193" s="3"/>
      <c r="AC193" s="3"/>
      <c r="AD193" s="3"/>
      <c r="AE193" s="3"/>
    </row>
    <row r="194" spans="1:31" ht="29.25" customHeight="1">
      <c r="A194" s="3"/>
      <c r="B194" s="151" t="s">
        <v>827</v>
      </c>
      <c r="C194" s="152" t="s">
        <v>588</v>
      </c>
      <c r="D194" s="153" t="s">
        <v>3115</v>
      </c>
      <c r="E194" s="154" t="s">
        <v>3205</v>
      </c>
      <c r="F194" s="2" t="s">
        <v>34</v>
      </c>
      <c r="G194" s="2" t="s">
        <v>175</v>
      </c>
      <c r="H194" s="2" t="s">
        <v>1854</v>
      </c>
      <c r="I194" s="2"/>
      <c r="J194" s="5"/>
      <c r="K194" s="3"/>
      <c r="L194" s="5"/>
      <c r="M194" s="3"/>
      <c r="N194" s="5"/>
      <c r="O194" s="3"/>
      <c r="P194" s="3"/>
      <c r="Q194" s="3"/>
      <c r="R194" s="3"/>
      <c r="S194" s="3"/>
      <c r="T194" s="3"/>
      <c r="U194" s="3"/>
      <c r="V194" s="142">
        <f t="shared" si="1"/>
        <v>0</v>
      </c>
      <c r="W194" s="5"/>
      <c r="X194" s="3"/>
      <c r="Y194" s="5"/>
      <c r="Z194" s="3"/>
      <c r="AA194" s="5"/>
      <c r="AB194" s="3"/>
      <c r="AC194" s="3"/>
      <c r="AD194" s="3"/>
      <c r="AE194" s="3"/>
    </row>
    <row r="195" spans="1:31" ht="29.25" customHeight="1">
      <c r="A195" s="3"/>
      <c r="B195" s="151" t="s">
        <v>827</v>
      </c>
      <c r="C195" s="152" t="s">
        <v>588</v>
      </c>
      <c r="D195" s="153" t="s">
        <v>3115</v>
      </c>
      <c r="E195" s="154" t="s">
        <v>3206</v>
      </c>
      <c r="F195" s="2" t="s">
        <v>34</v>
      </c>
      <c r="G195" s="2" t="s">
        <v>175</v>
      </c>
      <c r="H195" s="2" t="s">
        <v>1854</v>
      </c>
      <c r="I195" s="2"/>
      <c r="J195" s="5"/>
      <c r="K195" s="3"/>
      <c r="L195" s="5"/>
      <c r="M195" s="3"/>
      <c r="N195" s="5"/>
      <c r="O195" s="3"/>
      <c r="P195" s="3"/>
      <c r="Q195" s="3"/>
      <c r="R195" s="3"/>
      <c r="S195" s="3"/>
      <c r="T195" s="3"/>
      <c r="U195" s="3"/>
      <c r="V195" s="142">
        <f t="shared" si="1"/>
        <v>0</v>
      </c>
      <c r="W195" s="5"/>
      <c r="X195" s="3"/>
      <c r="Y195" s="5"/>
      <c r="Z195" s="3"/>
      <c r="AA195" s="5"/>
      <c r="AB195" s="3"/>
      <c r="AC195" s="3"/>
      <c r="AD195" s="3"/>
      <c r="AE195" s="3"/>
    </row>
    <row r="196" spans="1:31" ht="29.25" customHeight="1">
      <c r="A196" s="3">
        <v>114</v>
      </c>
      <c r="B196" s="151" t="s">
        <v>827</v>
      </c>
      <c r="C196" s="152" t="s">
        <v>588</v>
      </c>
      <c r="D196" s="79" t="s">
        <v>589</v>
      </c>
      <c r="E196" s="80" t="s">
        <v>755</v>
      </c>
      <c r="F196" s="2" t="s">
        <v>34</v>
      </c>
      <c r="G196" s="2" t="s">
        <v>175</v>
      </c>
      <c r="H196" s="2" t="s">
        <v>1854</v>
      </c>
      <c r="I196" s="2"/>
      <c r="J196" s="5"/>
      <c r="K196" s="3"/>
      <c r="L196" s="5"/>
      <c r="M196" s="3"/>
      <c r="N196" s="5"/>
      <c r="O196" s="3"/>
      <c r="P196" s="3"/>
      <c r="Q196" s="3"/>
      <c r="R196" s="3"/>
      <c r="S196" s="3"/>
      <c r="T196" s="3"/>
      <c r="U196" s="3"/>
      <c r="V196" s="142">
        <f t="shared" si="1"/>
        <v>0</v>
      </c>
      <c r="W196" s="5"/>
      <c r="X196" s="3"/>
      <c r="Y196" s="5"/>
      <c r="Z196" s="3"/>
      <c r="AA196" s="5"/>
      <c r="AB196" s="3"/>
      <c r="AC196" s="3"/>
      <c r="AD196" s="3"/>
      <c r="AE196" s="3"/>
    </row>
    <row r="197" spans="1:31" ht="29.25" customHeight="1">
      <c r="A197" s="3">
        <v>115</v>
      </c>
      <c r="B197" s="151" t="s">
        <v>827</v>
      </c>
      <c r="C197" s="152" t="s">
        <v>588</v>
      </c>
      <c r="D197" s="79" t="s">
        <v>589</v>
      </c>
      <c r="E197" s="80" t="s">
        <v>755</v>
      </c>
      <c r="F197" s="2" t="s">
        <v>34</v>
      </c>
      <c r="G197" s="2" t="s">
        <v>175</v>
      </c>
      <c r="H197" s="2" t="s">
        <v>1854</v>
      </c>
      <c r="I197" s="2"/>
      <c r="J197" s="5"/>
      <c r="K197" s="3"/>
      <c r="L197" s="5"/>
      <c r="M197" s="3"/>
      <c r="N197" s="5"/>
      <c r="O197" s="3"/>
      <c r="P197" s="3"/>
      <c r="Q197" s="3"/>
      <c r="R197" s="3"/>
      <c r="S197" s="3"/>
      <c r="T197" s="3"/>
      <c r="U197" s="3"/>
      <c r="V197" s="142">
        <f t="shared" si="1"/>
        <v>0</v>
      </c>
      <c r="W197" s="5"/>
      <c r="X197" s="3"/>
      <c r="Y197" s="5"/>
      <c r="Z197" s="3"/>
      <c r="AA197" s="5"/>
      <c r="AB197" s="3"/>
      <c r="AC197" s="3"/>
      <c r="AD197" s="3"/>
      <c r="AE197" s="3"/>
    </row>
    <row r="198" spans="1:31" ht="29.25" customHeight="1">
      <c r="A198" s="3">
        <v>116</v>
      </c>
      <c r="B198" s="151" t="s">
        <v>827</v>
      </c>
      <c r="C198" s="152" t="s">
        <v>588</v>
      </c>
      <c r="D198" s="79" t="s">
        <v>589</v>
      </c>
      <c r="E198" s="80" t="s">
        <v>755</v>
      </c>
      <c r="F198" s="2" t="s">
        <v>34</v>
      </c>
      <c r="G198" s="2" t="s">
        <v>175</v>
      </c>
      <c r="H198" s="2" t="s">
        <v>1854</v>
      </c>
      <c r="I198" s="2"/>
      <c r="J198" s="5"/>
      <c r="K198" s="3"/>
      <c r="L198" s="5"/>
      <c r="M198" s="3"/>
      <c r="N198" s="5"/>
      <c r="O198" s="3"/>
      <c r="P198" s="3"/>
      <c r="Q198" s="3"/>
      <c r="R198" s="3"/>
      <c r="S198" s="3"/>
      <c r="T198" s="3"/>
      <c r="U198" s="3"/>
      <c r="V198" s="142">
        <f t="shared" si="1"/>
        <v>0</v>
      </c>
      <c r="W198" s="5"/>
      <c r="X198" s="3"/>
      <c r="Y198" s="5"/>
      <c r="Z198" s="3"/>
      <c r="AA198" s="5"/>
      <c r="AB198" s="3"/>
      <c r="AC198" s="3"/>
      <c r="AD198" s="3"/>
      <c r="AE198" s="3"/>
    </row>
    <row r="199" spans="1:31" ht="29.25" customHeight="1">
      <c r="A199" s="3">
        <v>117</v>
      </c>
      <c r="B199" s="151" t="s">
        <v>827</v>
      </c>
      <c r="C199" s="152" t="s">
        <v>588</v>
      </c>
      <c r="D199" s="79" t="s">
        <v>589</v>
      </c>
      <c r="E199" s="80" t="s">
        <v>755</v>
      </c>
      <c r="F199" s="2" t="s">
        <v>34</v>
      </c>
      <c r="G199" s="2" t="s">
        <v>175</v>
      </c>
      <c r="H199" s="2" t="s">
        <v>1854</v>
      </c>
      <c r="I199" s="2"/>
      <c r="J199" s="5"/>
      <c r="K199" s="3"/>
      <c r="L199" s="5"/>
      <c r="M199" s="3"/>
      <c r="N199" s="5"/>
      <c r="O199" s="3"/>
      <c r="P199" s="3"/>
      <c r="Q199" s="3"/>
      <c r="R199" s="3"/>
      <c r="S199" s="3"/>
      <c r="T199" s="3"/>
      <c r="U199" s="3"/>
      <c r="V199" s="142">
        <f t="shared" si="1"/>
        <v>0</v>
      </c>
      <c r="W199" s="5"/>
      <c r="X199" s="3"/>
      <c r="Y199" s="5"/>
      <c r="Z199" s="3"/>
      <c r="AA199" s="5"/>
      <c r="AB199" s="3"/>
      <c r="AC199" s="3"/>
      <c r="AD199" s="3"/>
      <c r="AE199" s="3"/>
    </row>
    <row r="200" spans="1:31" ht="29.25" customHeight="1">
      <c r="A200" s="3">
        <v>118</v>
      </c>
      <c r="B200" s="151" t="s">
        <v>827</v>
      </c>
      <c r="C200" s="152" t="s">
        <v>588</v>
      </c>
      <c r="D200" s="79" t="s">
        <v>589</v>
      </c>
      <c r="E200" s="80" t="s">
        <v>755</v>
      </c>
      <c r="F200" s="2" t="s">
        <v>34</v>
      </c>
      <c r="G200" s="2" t="s">
        <v>175</v>
      </c>
      <c r="H200" s="2" t="s">
        <v>1854</v>
      </c>
      <c r="I200" s="2"/>
      <c r="J200" s="5"/>
      <c r="K200" s="3"/>
      <c r="L200" s="5"/>
      <c r="M200" s="3"/>
      <c r="N200" s="5"/>
      <c r="O200" s="3"/>
      <c r="P200" s="3"/>
      <c r="Q200" s="3"/>
      <c r="R200" s="3"/>
      <c r="S200" s="3"/>
      <c r="T200" s="3"/>
      <c r="U200" s="3"/>
      <c r="V200" s="142">
        <f t="shared" si="1"/>
        <v>0</v>
      </c>
      <c r="W200" s="5"/>
      <c r="X200" s="3"/>
      <c r="Y200" s="5"/>
      <c r="Z200" s="3"/>
      <c r="AA200" s="5"/>
      <c r="AB200" s="3"/>
      <c r="AC200" s="3"/>
      <c r="AD200" s="3"/>
      <c r="AE200" s="3"/>
    </row>
    <row r="201" spans="1:31" ht="29.25" customHeight="1">
      <c r="A201" s="3">
        <v>119</v>
      </c>
      <c r="B201" s="151" t="s">
        <v>827</v>
      </c>
      <c r="C201" s="152" t="s">
        <v>588</v>
      </c>
      <c r="D201" s="79" t="s">
        <v>589</v>
      </c>
      <c r="E201" s="80" t="s">
        <v>755</v>
      </c>
      <c r="F201" s="2" t="s">
        <v>34</v>
      </c>
      <c r="G201" s="2" t="s">
        <v>175</v>
      </c>
      <c r="H201" s="2" t="s">
        <v>1854</v>
      </c>
      <c r="I201" s="2"/>
      <c r="J201" s="5"/>
      <c r="K201" s="3"/>
      <c r="L201" s="5"/>
      <c r="M201" s="3"/>
      <c r="N201" s="5"/>
      <c r="O201" s="3"/>
      <c r="P201" s="3"/>
      <c r="Q201" s="3"/>
      <c r="R201" s="3"/>
      <c r="S201" s="3"/>
      <c r="T201" s="3"/>
      <c r="U201" s="3"/>
      <c r="V201" s="142">
        <f t="shared" si="1"/>
        <v>0</v>
      </c>
      <c r="W201" s="5"/>
      <c r="X201" s="3"/>
      <c r="Y201" s="5"/>
      <c r="Z201" s="3"/>
      <c r="AA201" s="5"/>
      <c r="AB201" s="3"/>
      <c r="AC201" s="3"/>
      <c r="AD201" s="3"/>
      <c r="AE201" s="3"/>
    </row>
    <row r="202" spans="1:31" ht="29.25" customHeight="1">
      <c r="A202" s="3">
        <v>120</v>
      </c>
      <c r="B202" s="151" t="s">
        <v>827</v>
      </c>
      <c r="C202" s="152" t="s">
        <v>588</v>
      </c>
      <c r="D202" s="79" t="s">
        <v>589</v>
      </c>
      <c r="E202" s="80" t="s">
        <v>755</v>
      </c>
      <c r="F202" s="2" t="s">
        <v>34</v>
      </c>
      <c r="G202" s="2" t="s">
        <v>175</v>
      </c>
      <c r="H202" s="2" t="s">
        <v>1854</v>
      </c>
      <c r="I202" s="2"/>
      <c r="J202" s="5"/>
      <c r="K202" s="3"/>
      <c r="L202" s="5"/>
      <c r="M202" s="3"/>
      <c r="N202" s="5"/>
      <c r="O202" s="3"/>
      <c r="P202" s="3"/>
      <c r="Q202" s="3"/>
      <c r="R202" s="3"/>
      <c r="S202" s="3"/>
      <c r="T202" s="3"/>
      <c r="U202" s="3"/>
      <c r="V202" s="142">
        <f t="shared" si="1"/>
        <v>0</v>
      </c>
      <c r="W202" s="5"/>
      <c r="X202" s="3"/>
      <c r="Y202" s="5"/>
      <c r="Z202" s="3"/>
      <c r="AA202" s="5"/>
      <c r="AB202" s="3"/>
      <c r="AC202" s="3"/>
      <c r="AD202" s="3"/>
      <c r="AE202" s="3"/>
    </row>
    <row r="203" spans="1:31" ht="29.25" customHeight="1">
      <c r="A203" s="3">
        <v>121</v>
      </c>
      <c r="B203" s="151" t="s">
        <v>827</v>
      </c>
      <c r="C203" s="152" t="s">
        <v>588</v>
      </c>
      <c r="D203" s="79" t="s">
        <v>589</v>
      </c>
      <c r="E203" s="80" t="s">
        <v>755</v>
      </c>
      <c r="F203" s="2" t="s">
        <v>34</v>
      </c>
      <c r="G203" s="2" t="s">
        <v>175</v>
      </c>
      <c r="H203" s="2" t="s">
        <v>1854</v>
      </c>
      <c r="I203" s="2"/>
      <c r="J203" s="5"/>
      <c r="K203" s="3"/>
      <c r="L203" s="5"/>
      <c r="M203" s="3"/>
      <c r="N203" s="5"/>
      <c r="O203" s="3"/>
      <c r="P203" s="3"/>
      <c r="Q203" s="3"/>
      <c r="R203" s="3"/>
      <c r="S203" s="3"/>
      <c r="T203" s="3"/>
      <c r="U203" s="3"/>
      <c r="V203" s="142">
        <f t="shared" si="1"/>
        <v>0</v>
      </c>
      <c r="W203" s="5"/>
      <c r="X203" s="3"/>
      <c r="Y203" s="5"/>
      <c r="Z203" s="3"/>
      <c r="AA203" s="5"/>
      <c r="AB203" s="3"/>
      <c r="AC203" s="3"/>
      <c r="AD203" s="3"/>
      <c r="AE203" s="3"/>
    </row>
    <row r="204" spans="1:31" ht="29.25" customHeight="1">
      <c r="A204" s="3">
        <v>122</v>
      </c>
      <c r="B204" s="151" t="s">
        <v>827</v>
      </c>
      <c r="C204" s="152" t="s">
        <v>588</v>
      </c>
      <c r="D204" s="79" t="s">
        <v>589</v>
      </c>
      <c r="E204" s="80" t="s">
        <v>755</v>
      </c>
      <c r="F204" s="2" t="s">
        <v>34</v>
      </c>
      <c r="G204" s="2" t="s">
        <v>175</v>
      </c>
      <c r="H204" s="2" t="s">
        <v>1854</v>
      </c>
      <c r="I204" s="2"/>
      <c r="J204" s="5"/>
      <c r="K204" s="3"/>
      <c r="L204" s="5"/>
      <c r="M204" s="3"/>
      <c r="N204" s="5"/>
      <c r="O204" s="3"/>
      <c r="P204" s="3"/>
      <c r="Q204" s="3"/>
      <c r="R204" s="3"/>
      <c r="S204" s="3"/>
      <c r="T204" s="3"/>
      <c r="U204" s="3"/>
      <c r="V204" s="142">
        <f t="shared" si="1"/>
        <v>0</v>
      </c>
      <c r="W204" s="5"/>
      <c r="X204" s="3"/>
      <c r="Y204" s="5"/>
      <c r="Z204" s="3"/>
      <c r="AA204" s="5"/>
      <c r="AB204" s="3"/>
      <c r="AC204" s="3"/>
      <c r="AD204" s="3"/>
      <c r="AE204" s="3"/>
    </row>
    <row r="205" spans="1:31" ht="29.25" customHeight="1">
      <c r="A205" s="3">
        <v>123</v>
      </c>
      <c r="B205" s="151" t="s">
        <v>827</v>
      </c>
      <c r="C205" s="152" t="s">
        <v>588</v>
      </c>
      <c r="D205" s="79" t="s">
        <v>589</v>
      </c>
      <c r="E205" s="80" t="s">
        <v>755</v>
      </c>
      <c r="F205" s="2" t="s">
        <v>34</v>
      </c>
      <c r="G205" s="2" t="s">
        <v>175</v>
      </c>
      <c r="H205" s="2" t="s">
        <v>1854</v>
      </c>
      <c r="I205" s="2"/>
      <c r="J205" s="5"/>
      <c r="K205" s="3"/>
      <c r="L205" s="5"/>
      <c r="M205" s="3"/>
      <c r="N205" s="5"/>
      <c r="O205" s="3"/>
      <c r="P205" s="3"/>
      <c r="Q205" s="3"/>
      <c r="R205" s="3"/>
      <c r="S205" s="3"/>
      <c r="T205" s="3"/>
      <c r="U205" s="3"/>
      <c r="V205" s="142">
        <f t="shared" si="1"/>
        <v>0</v>
      </c>
      <c r="W205" s="5"/>
      <c r="X205" s="3"/>
      <c r="Y205" s="5"/>
      <c r="Z205" s="3"/>
      <c r="AA205" s="5"/>
      <c r="AB205" s="3"/>
      <c r="AC205" s="3"/>
      <c r="AD205" s="3"/>
      <c r="AE205" s="3"/>
    </row>
    <row r="206" spans="1:31" ht="29.25" customHeight="1">
      <c r="A206" s="3">
        <v>124</v>
      </c>
      <c r="B206" s="151" t="s">
        <v>827</v>
      </c>
      <c r="C206" s="152" t="s">
        <v>588</v>
      </c>
      <c r="D206" s="79" t="s">
        <v>589</v>
      </c>
      <c r="E206" s="80" t="s">
        <v>755</v>
      </c>
      <c r="F206" s="2" t="s">
        <v>34</v>
      </c>
      <c r="G206" s="2" t="s">
        <v>175</v>
      </c>
      <c r="H206" s="2" t="s">
        <v>1854</v>
      </c>
      <c r="I206" s="2"/>
      <c r="J206" s="5"/>
      <c r="K206" s="3"/>
      <c r="L206" s="5"/>
      <c r="M206" s="3"/>
      <c r="N206" s="5"/>
      <c r="O206" s="3"/>
      <c r="P206" s="3"/>
      <c r="Q206" s="3"/>
      <c r="R206" s="3"/>
      <c r="S206" s="3"/>
      <c r="T206" s="3"/>
      <c r="U206" s="3"/>
      <c r="V206" s="142">
        <f t="shared" si="1"/>
        <v>0</v>
      </c>
      <c r="W206" s="5"/>
      <c r="X206" s="3"/>
      <c r="Y206" s="5"/>
      <c r="Z206" s="3"/>
      <c r="AA206" s="5"/>
      <c r="AB206" s="3"/>
      <c r="AC206" s="3"/>
      <c r="AD206" s="3"/>
      <c r="AE206" s="3"/>
    </row>
    <row r="207" spans="1:31" ht="29.25" customHeight="1">
      <c r="A207" s="3">
        <v>125</v>
      </c>
      <c r="B207" s="151" t="s">
        <v>827</v>
      </c>
      <c r="C207" s="152" t="s">
        <v>588</v>
      </c>
      <c r="D207" s="79" t="s">
        <v>589</v>
      </c>
      <c r="E207" s="80" t="s">
        <v>755</v>
      </c>
      <c r="F207" s="2" t="s">
        <v>34</v>
      </c>
      <c r="G207" s="2" t="s">
        <v>175</v>
      </c>
      <c r="H207" s="2" t="s">
        <v>1854</v>
      </c>
      <c r="I207" s="2"/>
      <c r="J207" s="5"/>
      <c r="K207" s="3"/>
      <c r="L207" s="5"/>
      <c r="M207" s="3"/>
      <c r="N207" s="5"/>
      <c r="O207" s="3"/>
      <c r="P207" s="3"/>
      <c r="Q207" s="3"/>
      <c r="R207" s="3"/>
      <c r="S207" s="3"/>
      <c r="T207" s="3"/>
      <c r="U207" s="3"/>
      <c r="V207" s="142">
        <f t="shared" si="1"/>
        <v>0</v>
      </c>
      <c r="W207" s="5"/>
      <c r="X207" s="3"/>
      <c r="Y207" s="5"/>
      <c r="Z207" s="3"/>
      <c r="AA207" s="5"/>
      <c r="AB207" s="3"/>
      <c r="AC207" s="3"/>
      <c r="AD207" s="3"/>
      <c r="AE207" s="3"/>
    </row>
    <row r="208" spans="1:31" ht="29.25" customHeight="1">
      <c r="A208" s="3">
        <v>126</v>
      </c>
      <c r="B208" s="151" t="s">
        <v>827</v>
      </c>
      <c r="C208" s="152" t="s">
        <v>588</v>
      </c>
      <c r="D208" s="79" t="s">
        <v>589</v>
      </c>
      <c r="E208" s="80" t="s">
        <v>755</v>
      </c>
      <c r="F208" s="2" t="s">
        <v>34</v>
      </c>
      <c r="G208" s="2" t="s">
        <v>175</v>
      </c>
      <c r="H208" s="2" t="s">
        <v>1854</v>
      </c>
      <c r="I208" s="2"/>
      <c r="J208" s="5"/>
      <c r="K208" s="3"/>
      <c r="L208" s="5"/>
      <c r="M208" s="3"/>
      <c r="N208" s="5"/>
      <c r="O208" s="3"/>
      <c r="P208" s="3"/>
      <c r="Q208" s="3"/>
      <c r="R208" s="3"/>
      <c r="S208" s="3"/>
      <c r="T208" s="3"/>
      <c r="U208" s="3"/>
      <c r="V208" s="142">
        <f t="shared" si="1"/>
        <v>0</v>
      </c>
      <c r="W208" s="5"/>
      <c r="X208" s="3"/>
      <c r="Y208" s="5"/>
      <c r="Z208" s="3"/>
      <c r="AA208" s="5"/>
      <c r="AB208" s="3"/>
      <c r="AC208" s="3"/>
      <c r="AD208" s="3"/>
      <c r="AE208" s="3"/>
    </row>
    <row r="209" spans="1:31" ht="29.25" customHeight="1">
      <c r="A209" s="3">
        <v>127</v>
      </c>
      <c r="B209" s="151" t="s">
        <v>827</v>
      </c>
      <c r="C209" s="152" t="s">
        <v>588</v>
      </c>
      <c r="D209" s="79" t="s">
        <v>589</v>
      </c>
      <c r="E209" s="80" t="s">
        <v>755</v>
      </c>
      <c r="F209" s="2" t="s">
        <v>34</v>
      </c>
      <c r="G209" s="2" t="s">
        <v>175</v>
      </c>
      <c r="H209" s="2" t="s">
        <v>1854</v>
      </c>
      <c r="I209" s="2"/>
      <c r="J209" s="5"/>
      <c r="K209" s="3"/>
      <c r="L209" s="5"/>
      <c r="M209" s="3"/>
      <c r="N209" s="5"/>
      <c r="O209" s="3"/>
      <c r="P209" s="3"/>
      <c r="Q209" s="3"/>
      <c r="R209" s="3"/>
      <c r="S209" s="3"/>
      <c r="T209" s="3"/>
      <c r="U209" s="3"/>
      <c r="V209" s="142">
        <f t="shared" si="1"/>
        <v>0</v>
      </c>
      <c r="W209" s="5"/>
      <c r="X209" s="3"/>
      <c r="Y209" s="5"/>
      <c r="Z209" s="3"/>
      <c r="AA209" s="5"/>
      <c r="AB209" s="3"/>
      <c r="AC209" s="3"/>
      <c r="AD209" s="3"/>
      <c r="AE209" s="3"/>
    </row>
    <row r="210" spans="1:31" ht="29.25" customHeight="1">
      <c r="A210" s="3">
        <v>128</v>
      </c>
      <c r="B210" s="151" t="s">
        <v>827</v>
      </c>
      <c r="C210" s="152" t="s">
        <v>588</v>
      </c>
      <c r="D210" s="79" t="s">
        <v>589</v>
      </c>
      <c r="E210" s="80" t="s">
        <v>755</v>
      </c>
      <c r="F210" s="2" t="s">
        <v>34</v>
      </c>
      <c r="G210" s="2" t="s">
        <v>175</v>
      </c>
      <c r="H210" s="2" t="s">
        <v>1854</v>
      </c>
      <c r="I210" s="2"/>
      <c r="J210" s="5"/>
      <c r="K210" s="3"/>
      <c r="L210" s="5"/>
      <c r="M210" s="3"/>
      <c r="N210" s="5"/>
      <c r="O210" s="3"/>
      <c r="P210" s="3"/>
      <c r="Q210" s="3"/>
      <c r="R210" s="3"/>
      <c r="S210" s="3"/>
      <c r="T210" s="3"/>
      <c r="U210" s="3"/>
      <c r="V210" s="142">
        <f t="shared" si="1"/>
        <v>0</v>
      </c>
      <c r="W210" s="5"/>
      <c r="X210" s="3"/>
      <c r="Y210" s="5"/>
      <c r="Z210" s="3"/>
      <c r="AA210" s="5"/>
      <c r="AB210" s="3"/>
      <c r="AC210" s="3"/>
      <c r="AD210" s="3"/>
      <c r="AE210" s="3"/>
    </row>
    <row r="211" spans="1:31" ht="29.25" customHeight="1">
      <c r="A211" s="3">
        <v>129</v>
      </c>
      <c r="B211" s="151" t="s">
        <v>827</v>
      </c>
      <c r="C211" s="152" t="s">
        <v>588</v>
      </c>
      <c r="D211" s="79" t="s">
        <v>589</v>
      </c>
      <c r="E211" s="80" t="s">
        <v>755</v>
      </c>
      <c r="F211" s="2" t="s">
        <v>34</v>
      </c>
      <c r="G211" s="2" t="s">
        <v>175</v>
      </c>
      <c r="H211" s="2" t="s">
        <v>1854</v>
      </c>
      <c r="I211" s="2"/>
      <c r="J211" s="5"/>
      <c r="K211" s="3"/>
      <c r="L211" s="5"/>
      <c r="M211" s="3"/>
      <c r="N211" s="5"/>
      <c r="O211" s="3"/>
      <c r="P211" s="3"/>
      <c r="Q211" s="3"/>
      <c r="R211" s="3"/>
      <c r="S211" s="3"/>
      <c r="T211" s="3"/>
      <c r="U211" s="3"/>
      <c r="V211" s="142">
        <f t="shared" si="1"/>
        <v>0</v>
      </c>
      <c r="W211" s="5"/>
      <c r="X211" s="3"/>
      <c r="Y211" s="5"/>
      <c r="Z211" s="3"/>
      <c r="AA211" s="5"/>
      <c r="AB211" s="3"/>
      <c r="AC211" s="3"/>
      <c r="AD211" s="3"/>
      <c r="AE211" s="3"/>
    </row>
    <row r="212" spans="1:31" ht="29.25" customHeight="1">
      <c r="A212" s="3">
        <v>130</v>
      </c>
      <c r="B212" s="151" t="s">
        <v>827</v>
      </c>
      <c r="C212" s="152" t="s">
        <v>588</v>
      </c>
      <c r="D212" s="79" t="s">
        <v>589</v>
      </c>
      <c r="E212" s="80" t="s">
        <v>755</v>
      </c>
      <c r="F212" s="2" t="s">
        <v>34</v>
      </c>
      <c r="G212" s="2" t="s">
        <v>175</v>
      </c>
      <c r="H212" s="2" t="s">
        <v>1854</v>
      </c>
      <c r="I212" s="2"/>
      <c r="J212" s="5"/>
      <c r="K212" s="3"/>
      <c r="L212" s="5"/>
      <c r="M212" s="3"/>
      <c r="N212" s="5"/>
      <c r="O212" s="3"/>
      <c r="P212" s="3"/>
      <c r="Q212" s="3"/>
      <c r="R212" s="3"/>
      <c r="S212" s="3"/>
      <c r="T212" s="3"/>
      <c r="U212" s="3"/>
      <c r="V212" s="142">
        <f t="shared" si="1"/>
        <v>0</v>
      </c>
      <c r="W212" s="5"/>
      <c r="X212" s="3"/>
      <c r="Y212" s="5"/>
      <c r="Z212" s="3"/>
      <c r="AA212" s="5"/>
      <c r="AB212" s="3"/>
      <c r="AC212" s="3"/>
      <c r="AD212" s="3"/>
      <c r="AE212" s="3"/>
    </row>
    <row r="213" spans="1:31" ht="29.25" customHeight="1">
      <c r="A213" s="3">
        <v>131</v>
      </c>
      <c r="B213" s="151" t="s">
        <v>827</v>
      </c>
      <c r="C213" s="152" t="s">
        <v>588</v>
      </c>
      <c r="D213" s="79" t="s">
        <v>589</v>
      </c>
      <c r="E213" s="80" t="s">
        <v>755</v>
      </c>
      <c r="F213" s="2" t="s">
        <v>34</v>
      </c>
      <c r="G213" s="2" t="s">
        <v>175</v>
      </c>
      <c r="H213" s="2" t="s">
        <v>1854</v>
      </c>
      <c r="I213" s="2"/>
      <c r="J213" s="5"/>
      <c r="K213" s="3"/>
      <c r="L213" s="5"/>
      <c r="M213" s="3"/>
      <c r="N213" s="5"/>
      <c r="O213" s="3"/>
      <c r="P213" s="3"/>
      <c r="Q213" s="3"/>
      <c r="R213" s="3"/>
      <c r="S213" s="3"/>
      <c r="T213" s="3"/>
      <c r="U213" s="3"/>
      <c r="V213" s="142">
        <f t="shared" si="1"/>
        <v>0</v>
      </c>
      <c r="W213" s="5"/>
      <c r="X213" s="3"/>
      <c r="Y213" s="5"/>
      <c r="Z213" s="3"/>
      <c r="AA213" s="5"/>
      <c r="AB213" s="3"/>
      <c r="AC213" s="3"/>
      <c r="AD213" s="3"/>
      <c r="AE213" s="3"/>
    </row>
    <row r="214" spans="1:31" ht="29.25" customHeight="1">
      <c r="A214" s="3">
        <v>132</v>
      </c>
      <c r="B214" s="151" t="s">
        <v>827</v>
      </c>
      <c r="C214" s="152" t="s">
        <v>588</v>
      </c>
      <c r="D214" s="79" t="s">
        <v>589</v>
      </c>
      <c r="E214" s="80" t="s">
        <v>755</v>
      </c>
      <c r="F214" s="2" t="s">
        <v>34</v>
      </c>
      <c r="G214" s="2" t="s">
        <v>175</v>
      </c>
      <c r="H214" s="2" t="s">
        <v>1854</v>
      </c>
      <c r="I214" s="2"/>
      <c r="J214" s="5"/>
      <c r="K214" s="3"/>
      <c r="L214" s="5"/>
      <c r="M214" s="3"/>
      <c r="N214" s="5"/>
      <c r="O214" s="3"/>
      <c r="P214" s="3"/>
      <c r="Q214" s="3"/>
      <c r="R214" s="3"/>
      <c r="S214" s="3"/>
      <c r="T214" s="3"/>
      <c r="U214" s="3"/>
      <c r="V214" s="142">
        <f t="shared" si="1"/>
        <v>0</v>
      </c>
      <c r="W214" s="5"/>
      <c r="X214" s="3"/>
      <c r="Y214" s="5"/>
      <c r="Z214" s="3"/>
      <c r="AA214" s="5"/>
      <c r="AB214" s="3"/>
      <c r="AC214" s="3"/>
      <c r="AD214" s="3"/>
      <c r="AE214" s="3"/>
    </row>
    <row r="215" spans="1:31" ht="29.25" customHeight="1">
      <c r="A215" s="3">
        <v>133</v>
      </c>
      <c r="B215" s="151" t="s">
        <v>827</v>
      </c>
      <c r="C215" s="152" t="s">
        <v>588</v>
      </c>
      <c r="D215" s="79" t="s">
        <v>589</v>
      </c>
      <c r="E215" s="80" t="s">
        <v>755</v>
      </c>
      <c r="F215" s="2" t="s">
        <v>34</v>
      </c>
      <c r="G215" s="2" t="s">
        <v>175</v>
      </c>
      <c r="H215" s="2" t="s">
        <v>1854</v>
      </c>
      <c r="I215" s="2"/>
      <c r="J215" s="5"/>
      <c r="K215" s="3"/>
      <c r="L215" s="5"/>
      <c r="M215" s="3"/>
      <c r="N215" s="5"/>
      <c r="O215" s="3"/>
      <c r="P215" s="3"/>
      <c r="Q215" s="3"/>
      <c r="R215" s="3"/>
      <c r="S215" s="3"/>
      <c r="T215" s="3"/>
      <c r="U215" s="3"/>
      <c r="V215" s="142">
        <f t="shared" si="1"/>
        <v>0</v>
      </c>
      <c r="W215" s="5"/>
      <c r="X215" s="3"/>
      <c r="Y215" s="5"/>
      <c r="Z215" s="3"/>
      <c r="AA215" s="5"/>
      <c r="AB215" s="3"/>
      <c r="AC215" s="3"/>
      <c r="AD215" s="3"/>
      <c r="AE215" s="3"/>
    </row>
    <row r="216" spans="1:31" ht="29.25" customHeight="1">
      <c r="A216" s="3">
        <v>134</v>
      </c>
      <c r="B216" s="151" t="s">
        <v>827</v>
      </c>
      <c r="C216" s="152" t="s">
        <v>588</v>
      </c>
      <c r="D216" s="79" t="s">
        <v>589</v>
      </c>
      <c r="E216" s="80" t="s">
        <v>755</v>
      </c>
      <c r="F216" s="2" t="s">
        <v>34</v>
      </c>
      <c r="G216" s="2" t="s">
        <v>175</v>
      </c>
      <c r="H216" s="2" t="s">
        <v>1854</v>
      </c>
      <c r="I216" s="2"/>
      <c r="J216" s="5"/>
      <c r="K216" s="3"/>
      <c r="L216" s="5"/>
      <c r="M216" s="3"/>
      <c r="N216" s="5"/>
      <c r="O216" s="3"/>
      <c r="P216" s="3"/>
      <c r="Q216" s="3"/>
      <c r="R216" s="3"/>
      <c r="S216" s="3"/>
      <c r="T216" s="3"/>
      <c r="U216" s="3"/>
      <c r="V216" s="142">
        <f t="shared" si="1"/>
        <v>0</v>
      </c>
      <c r="W216" s="5"/>
      <c r="X216" s="3"/>
      <c r="Y216" s="5"/>
      <c r="Z216" s="3"/>
      <c r="AA216" s="5"/>
      <c r="AB216" s="3"/>
      <c r="AC216" s="3"/>
      <c r="AD216" s="3"/>
      <c r="AE216" s="3"/>
    </row>
    <row r="217" spans="1:31" ht="29.25" customHeight="1">
      <c r="A217" s="3">
        <v>135</v>
      </c>
      <c r="B217" s="151" t="s">
        <v>827</v>
      </c>
      <c r="C217" s="152" t="s">
        <v>588</v>
      </c>
      <c r="D217" s="79" t="s">
        <v>589</v>
      </c>
      <c r="E217" s="80" t="s">
        <v>755</v>
      </c>
      <c r="F217" s="2" t="s">
        <v>34</v>
      </c>
      <c r="G217" s="2" t="s">
        <v>175</v>
      </c>
      <c r="H217" s="2" t="s">
        <v>1854</v>
      </c>
      <c r="I217" s="2"/>
      <c r="J217" s="5"/>
      <c r="K217" s="3"/>
      <c r="L217" s="5"/>
      <c r="M217" s="3"/>
      <c r="N217" s="5"/>
      <c r="O217" s="3"/>
      <c r="P217" s="3"/>
      <c r="Q217" s="3"/>
      <c r="R217" s="3"/>
      <c r="S217" s="3"/>
      <c r="T217" s="3"/>
      <c r="U217" s="3"/>
      <c r="V217" s="142">
        <f t="shared" si="1"/>
        <v>0</v>
      </c>
      <c r="W217" s="5"/>
      <c r="X217" s="3"/>
      <c r="Y217" s="5"/>
      <c r="Z217" s="3"/>
      <c r="AA217" s="5"/>
      <c r="AB217" s="3"/>
      <c r="AC217" s="3"/>
      <c r="AD217" s="3"/>
      <c r="AE217" s="3"/>
    </row>
    <row r="218" spans="1:31" ht="29.25" customHeight="1">
      <c r="A218" s="3">
        <v>136</v>
      </c>
      <c r="B218" s="151" t="s">
        <v>827</v>
      </c>
      <c r="C218" s="152" t="s">
        <v>588</v>
      </c>
      <c r="D218" s="79" t="s">
        <v>589</v>
      </c>
      <c r="E218" s="80" t="s">
        <v>755</v>
      </c>
      <c r="F218" s="2" t="s">
        <v>34</v>
      </c>
      <c r="G218" s="2" t="s">
        <v>175</v>
      </c>
      <c r="H218" s="2" t="s">
        <v>1854</v>
      </c>
      <c r="I218" s="2"/>
      <c r="J218" s="5"/>
      <c r="K218" s="3"/>
      <c r="L218" s="5"/>
      <c r="M218" s="3"/>
      <c r="N218" s="5"/>
      <c r="O218" s="3"/>
      <c r="P218" s="3"/>
      <c r="Q218" s="3"/>
      <c r="R218" s="3"/>
      <c r="S218" s="3"/>
      <c r="T218" s="3"/>
      <c r="U218" s="3"/>
      <c r="V218" s="142">
        <f t="shared" si="1"/>
        <v>0</v>
      </c>
      <c r="W218" s="5"/>
      <c r="X218" s="3"/>
      <c r="Y218" s="5"/>
      <c r="Z218" s="3"/>
      <c r="AA218" s="5"/>
      <c r="AB218" s="3"/>
      <c r="AC218" s="3"/>
      <c r="AD218" s="3"/>
      <c r="AE218" s="3"/>
    </row>
    <row r="219" spans="1:31" ht="29.25" customHeight="1">
      <c r="A219" s="3">
        <v>137</v>
      </c>
      <c r="B219" s="151" t="s">
        <v>827</v>
      </c>
      <c r="C219" s="152" t="s">
        <v>588</v>
      </c>
      <c r="D219" s="79" t="s">
        <v>589</v>
      </c>
      <c r="E219" s="80" t="s">
        <v>755</v>
      </c>
      <c r="F219" s="2" t="s">
        <v>34</v>
      </c>
      <c r="G219" s="2" t="s">
        <v>175</v>
      </c>
      <c r="H219" s="2" t="s">
        <v>1854</v>
      </c>
      <c r="I219" s="2"/>
      <c r="J219" s="5"/>
      <c r="K219" s="3"/>
      <c r="L219" s="5"/>
      <c r="M219" s="3"/>
      <c r="N219" s="5"/>
      <c r="O219" s="3"/>
      <c r="P219" s="3"/>
      <c r="Q219" s="3"/>
      <c r="R219" s="3"/>
      <c r="S219" s="3"/>
      <c r="T219" s="3"/>
      <c r="U219" s="3"/>
      <c r="V219" s="142">
        <f t="shared" si="1"/>
        <v>0</v>
      </c>
      <c r="W219" s="5"/>
      <c r="X219" s="3"/>
      <c r="Y219" s="5"/>
      <c r="Z219" s="3"/>
      <c r="AA219" s="5"/>
      <c r="AB219" s="3"/>
      <c r="AC219" s="3"/>
      <c r="AD219" s="3"/>
      <c r="AE219" s="3"/>
    </row>
    <row r="220" spans="1:31" ht="29.25" customHeight="1">
      <c r="A220" s="3">
        <v>138</v>
      </c>
      <c r="B220" s="151" t="s">
        <v>827</v>
      </c>
      <c r="C220" s="152" t="s">
        <v>588</v>
      </c>
      <c r="D220" s="79" t="s">
        <v>589</v>
      </c>
      <c r="E220" s="80" t="s">
        <v>755</v>
      </c>
      <c r="F220" s="2" t="s">
        <v>34</v>
      </c>
      <c r="G220" s="2" t="s">
        <v>175</v>
      </c>
      <c r="H220" s="2" t="s">
        <v>1854</v>
      </c>
      <c r="I220" s="2"/>
      <c r="J220" s="5"/>
      <c r="K220" s="3"/>
      <c r="L220" s="5"/>
      <c r="M220" s="3"/>
      <c r="N220" s="5"/>
      <c r="O220" s="3"/>
      <c r="P220" s="3"/>
      <c r="Q220" s="3"/>
      <c r="R220" s="3"/>
      <c r="S220" s="3"/>
      <c r="T220" s="3"/>
      <c r="U220" s="3"/>
      <c r="V220" s="142">
        <f t="shared" si="1"/>
        <v>0</v>
      </c>
      <c r="W220" s="5"/>
      <c r="X220" s="3"/>
      <c r="Y220" s="5"/>
      <c r="Z220" s="3"/>
      <c r="AA220" s="5"/>
      <c r="AB220" s="3"/>
      <c r="AC220" s="3"/>
      <c r="AD220" s="3"/>
      <c r="AE220" s="3"/>
    </row>
    <row r="221" spans="1:31" ht="29.25" customHeight="1">
      <c r="A221" s="3">
        <v>139</v>
      </c>
      <c r="B221" s="151" t="s">
        <v>827</v>
      </c>
      <c r="C221" s="152" t="s">
        <v>588</v>
      </c>
      <c r="D221" s="79" t="s">
        <v>589</v>
      </c>
      <c r="E221" s="80" t="s">
        <v>755</v>
      </c>
      <c r="F221" s="2" t="s">
        <v>34</v>
      </c>
      <c r="G221" s="2" t="s">
        <v>175</v>
      </c>
      <c r="H221" s="2" t="s">
        <v>1854</v>
      </c>
      <c r="I221" s="2"/>
      <c r="J221" s="5"/>
      <c r="K221" s="3"/>
      <c r="L221" s="5"/>
      <c r="M221" s="3"/>
      <c r="N221" s="5"/>
      <c r="O221" s="3"/>
      <c r="P221" s="3"/>
      <c r="Q221" s="3"/>
      <c r="R221" s="3"/>
      <c r="S221" s="3"/>
      <c r="T221" s="3"/>
      <c r="U221" s="3"/>
      <c r="V221" s="142">
        <f t="shared" si="1"/>
        <v>0</v>
      </c>
      <c r="W221" s="5"/>
      <c r="X221" s="3"/>
      <c r="Y221" s="5"/>
      <c r="Z221" s="3"/>
      <c r="AA221" s="5"/>
      <c r="AB221" s="3"/>
      <c r="AC221" s="3"/>
      <c r="AD221" s="3"/>
      <c r="AE221" s="3"/>
    </row>
    <row r="222" spans="1:31" ht="29.25" customHeight="1">
      <c r="A222" s="3">
        <v>140</v>
      </c>
      <c r="B222" s="151" t="s">
        <v>827</v>
      </c>
      <c r="C222" s="152" t="s">
        <v>588</v>
      </c>
      <c r="D222" s="79" t="s">
        <v>589</v>
      </c>
      <c r="E222" s="80" t="s">
        <v>755</v>
      </c>
      <c r="F222" s="2" t="s">
        <v>34</v>
      </c>
      <c r="G222" s="2" t="s">
        <v>175</v>
      </c>
      <c r="H222" s="2" t="s">
        <v>1854</v>
      </c>
      <c r="I222" s="2"/>
      <c r="J222" s="5"/>
      <c r="K222" s="3"/>
      <c r="L222" s="5"/>
      <c r="M222" s="3"/>
      <c r="N222" s="5"/>
      <c r="O222" s="3"/>
      <c r="P222" s="3"/>
      <c r="Q222" s="3"/>
      <c r="R222" s="3"/>
      <c r="S222" s="3"/>
      <c r="T222" s="3"/>
      <c r="U222" s="3"/>
      <c r="V222" s="142">
        <f t="shared" si="1"/>
        <v>0</v>
      </c>
      <c r="W222" s="5"/>
      <c r="X222" s="3"/>
      <c r="Y222" s="5"/>
      <c r="Z222" s="3"/>
      <c r="AA222" s="5"/>
      <c r="AB222" s="3"/>
      <c r="AC222" s="3"/>
      <c r="AD222" s="3"/>
      <c r="AE222" s="3"/>
    </row>
    <row r="223" spans="1:31" ht="29.25" customHeight="1">
      <c r="A223" s="3">
        <v>141</v>
      </c>
      <c r="B223" s="151" t="s">
        <v>827</v>
      </c>
      <c r="C223" s="152" t="s">
        <v>588</v>
      </c>
      <c r="D223" s="79" t="s">
        <v>589</v>
      </c>
      <c r="E223" s="80" t="s">
        <v>755</v>
      </c>
      <c r="F223" s="2" t="s">
        <v>34</v>
      </c>
      <c r="G223" s="2" t="s">
        <v>175</v>
      </c>
      <c r="H223" s="2" t="s">
        <v>1854</v>
      </c>
      <c r="I223" s="2"/>
      <c r="J223" s="5"/>
      <c r="K223" s="3"/>
      <c r="L223" s="5"/>
      <c r="M223" s="3"/>
      <c r="N223" s="5"/>
      <c r="O223" s="3"/>
      <c r="P223" s="3"/>
      <c r="Q223" s="3"/>
      <c r="R223" s="3"/>
      <c r="S223" s="3"/>
      <c r="T223" s="3"/>
      <c r="U223" s="3"/>
      <c r="V223" s="142">
        <f t="shared" si="1"/>
        <v>0</v>
      </c>
      <c r="W223" s="5"/>
      <c r="X223" s="3"/>
      <c r="Y223" s="5"/>
      <c r="Z223" s="3"/>
      <c r="AA223" s="5"/>
      <c r="AB223" s="3"/>
      <c r="AC223" s="3"/>
      <c r="AD223" s="3"/>
      <c r="AE223" s="3"/>
    </row>
    <row r="224" spans="1:31" ht="29.25" customHeight="1">
      <c r="A224" s="3">
        <v>142</v>
      </c>
      <c r="B224" s="151" t="s">
        <v>827</v>
      </c>
      <c r="C224" s="152" t="s">
        <v>588</v>
      </c>
      <c r="D224" s="79" t="s">
        <v>589</v>
      </c>
      <c r="E224" s="80" t="s">
        <v>755</v>
      </c>
      <c r="F224" s="2" t="s">
        <v>34</v>
      </c>
      <c r="G224" s="2" t="s">
        <v>175</v>
      </c>
      <c r="H224" s="2" t="s">
        <v>1854</v>
      </c>
      <c r="I224" s="2"/>
      <c r="J224" s="5"/>
      <c r="K224" s="3"/>
      <c r="L224" s="5"/>
      <c r="M224" s="3"/>
      <c r="N224" s="5"/>
      <c r="O224" s="3"/>
      <c r="P224" s="3"/>
      <c r="Q224" s="3"/>
      <c r="R224" s="3"/>
      <c r="S224" s="3"/>
      <c r="T224" s="3"/>
      <c r="U224" s="3"/>
      <c r="V224" s="142">
        <f t="shared" si="1"/>
        <v>0</v>
      </c>
      <c r="W224" s="5"/>
      <c r="X224" s="3"/>
      <c r="Y224" s="5"/>
      <c r="Z224" s="3"/>
      <c r="AA224" s="5"/>
      <c r="AB224" s="3"/>
      <c r="AC224" s="3"/>
      <c r="AD224" s="3"/>
      <c r="AE224" s="3"/>
    </row>
    <row r="225" spans="1:31" ht="29.25" customHeight="1">
      <c r="A225" s="3">
        <v>143</v>
      </c>
      <c r="B225" s="151" t="s">
        <v>827</v>
      </c>
      <c r="C225" s="152" t="s">
        <v>588</v>
      </c>
      <c r="D225" s="79" t="s">
        <v>589</v>
      </c>
      <c r="E225" s="80" t="s">
        <v>755</v>
      </c>
      <c r="F225" s="2" t="s">
        <v>34</v>
      </c>
      <c r="G225" s="2" t="s">
        <v>175</v>
      </c>
      <c r="H225" s="2" t="s">
        <v>1854</v>
      </c>
      <c r="I225" s="2"/>
      <c r="J225" s="5"/>
      <c r="K225" s="3"/>
      <c r="L225" s="5"/>
      <c r="M225" s="3"/>
      <c r="N225" s="5"/>
      <c r="O225" s="3"/>
      <c r="P225" s="3"/>
      <c r="Q225" s="3"/>
      <c r="R225" s="3"/>
      <c r="S225" s="3"/>
      <c r="T225" s="3"/>
      <c r="U225" s="3"/>
      <c r="V225" s="142">
        <f t="shared" si="1"/>
        <v>0</v>
      </c>
      <c r="W225" s="5"/>
      <c r="X225" s="3"/>
      <c r="Y225" s="5"/>
      <c r="Z225" s="3"/>
      <c r="AA225" s="5"/>
      <c r="AB225" s="3"/>
      <c r="AC225" s="3"/>
      <c r="AD225" s="3"/>
      <c r="AE225" s="3"/>
    </row>
    <row r="226" spans="1:31" ht="29.25" customHeight="1">
      <c r="A226" s="3">
        <v>144</v>
      </c>
      <c r="B226" s="151" t="s">
        <v>827</v>
      </c>
      <c r="C226" s="152" t="s">
        <v>588</v>
      </c>
      <c r="D226" s="79" t="s">
        <v>589</v>
      </c>
      <c r="E226" s="80" t="s">
        <v>755</v>
      </c>
      <c r="F226" s="2" t="s">
        <v>34</v>
      </c>
      <c r="G226" s="2" t="s">
        <v>175</v>
      </c>
      <c r="H226" s="2" t="s">
        <v>1854</v>
      </c>
      <c r="I226" s="2"/>
      <c r="J226" s="5"/>
      <c r="K226" s="3"/>
      <c r="L226" s="5"/>
      <c r="M226" s="3"/>
      <c r="N226" s="5"/>
      <c r="O226" s="3"/>
      <c r="P226" s="3"/>
      <c r="Q226" s="3"/>
      <c r="R226" s="3"/>
      <c r="S226" s="3"/>
      <c r="T226" s="3"/>
      <c r="U226" s="3"/>
      <c r="V226" s="142">
        <f t="shared" si="1"/>
        <v>0</v>
      </c>
      <c r="W226" s="5"/>
      <c r="X226" s="3"/>
      <c r="Y226" s="5"/>
      <c r="Z226" s="3"/>
      <c r="AA226" s="5"/>
      <c r="AB226" s="3"/>
      <c r="AC226" s="3"/>
      <c r="AD226" s="3"/>
      <c r="AE226" s="3"/>
    </row>
    <row r="227" spans="1:31" ht="29.25" customHeight="1">
      <c r="A227" s="3">
        <v>145</v>
      </c>
      <c r="B227" s="151" t="s">
        <v>827</v>
      </c>
      <c r="C227" s="152" t="s">
        <v>588</v>
      </c>
      <c r="D227" s="79" t="s">
        <v>589</v>
      </c>
      <c r="E227" s="80" t="s">
        <v>755</v>
      </c>
      <c r="F227" s="2" t="s">
        <v>34</v>
      </c>
      <c r="G227" s="2" t="s">
        <v>175</v>
      </c>
      <c r="H227" s="2" t="s">
        <v>1854</v>
      </c>
      <c r="I227" s="2"/>
      <c r="J227" s="5"/>
      <c r="K227" s="3"/>
      <c r="L227" s="5"/>
      <c r="M227" s="3"/>
      <c r="N227" s="5"/>
      <c r="O227" s="3"/>
      <c r="P227" s="3"/>
      <c r="Q227" s="3"/>
      <c r="R227" s="3"/>
      <c r="S227" s="3"/>
      <c r="T227" s="3"/>
      <c r="U227" s="3"/>
      <c r="V227" s="142">
        <f t="shared" si="1"/>
        <v>0</v>
      </c>
      <c r="W227" s="5"/>
      <c r="X227" s="3"/>
      <c r="Y227" s="5"/>
      <c r="Z227" s="3"/>
      <c r="AA227" s="5"/>
      <c r="AB227" s="3"/>
      <c r="AC227" s="3"/>
      <c r="AD227" s="3"/>
      <c r="AE227" s="3"/>
    </row>
    <row r="228" spans="1:31" ht="29.25" customHeight="1">
      <c r="A228" s="3">
        <v>146</v>
      </c>
      <c r="B228" s="151" t="s">
        <v>827</v>
      </c>
      <c r="C228" s="152" t="s">
        <v>588</v>
      </c>
      <c r="D228" s="79" t="s">
        <v>589</v>
      </c>
      <c r="E228" s="80" t="s">
        <v>755</v>
      </c>
      <c r="F228" s="2" t="s">
        <v>34</v>
      </c>
      <c r="G228" s="2" t="s">
        <v>175</v>
      </c>
      <c r="H228" s="2" t="s">
        <v>1854</v>
      </c>
      <c r="I228" s="2"/>
      <c r="J228" s="5"/>
      <c r="K228" s="3"/>
      <c r="L228" s="5"/>
      <c r="M228" s="3"/>
      <c r="N228" s="5"/>
      <c r="O228" s="3"/>
      <c r="P228" s="3"/>
      <c r="Q228" s="3"/>
      <c r="R228" s="3"/>
      <c r="S228" s="3"/>
      <c r="T228" s="3"/>
      <c r="U228" s="3"/>
      <c r="V228" s="142">
        <f t="shared" si="1"/>
        <v>0</v>
      </c>
      <c r="W228" s="5"/>
      <c r="X228" s="3"/>
      <c r="Y228" s="5"/>
      <c r="Z228" s="3"/>
      <c r="AA228" s="5"/>
      <c r="AB228" s="3"/>
      <c r="AC228" s="3"/>
      <c r="AD228" s="3"/>
      <c r="AE228" s="3"/>
    </row>
    <row r="229" spans="1:31" ht="29.25" customHeight="1">
      <c r="A229" s="3">
        <v>147</v>
      </c>
      <c r="B229" s="151" t="s">
        <v>827</v>
      </c>
      <c r="C229" s="152" t="s">
        <v>588</v>
      </c>
      <c r="D229" s="79" t="s">
        <v>589</v>
      </c>
      <c r="E229" s="80" t="s">
        <v>755</v>
      </c>
      <c r="F229" s="2" t="s">
        <v>34</v>
      </c>
      <c r="G229" s="2" t="s">
        <v>175</v>
      </c>
      <c r="H229" s="2" t="s">
        <v>1854</v>
      </c>
      <c r="I229" s="2"/>
      <c r="J229" s="5"/>
      <c r="K229" s="3"/>
      <c r="L229" s="5"/>
      <c r="M229" s="3"/>
      <c r="N229" s="5"/>
      <c r="O229" s="3"/>
      <c r="P229" s="3"/>
      <c r="Q229" s="3"/>
      <c r="R229" s="3"/>
      <c r="S229" s="3"/>
      <c r="T229" s="3"/>
      <c r="U229" s="3"/>
      <c r="V229" s="142">
        <f t="shared" si="1"/>
        <v>0</v>
      </c>
      <c r="W229" s="5"/>
      <c r="X229" s="3"/>
      <c r="Y229" s="5"/>
      <c r="Z229" s="3"/>
      <c r="AA229" s="5"/>
      <c r="AB229" s="3"/>
      <c r="AC229" s="3"/>
      <c r="AD229" s="3"/>
      <c r="AE229" s="3"/>
    </row>
    <row r="230" spans="1:31" ht="29.25" customHeight="1">
      <c r="A230" s="3">
        <v>148</v>
      </c>
      <c r="B230" s="151" t="s">
        <v>827</v>
      </c>
      <c r="C230" s="152" t="s">
        <v>588</v>
      </c>
      <c r="D230" s="79" t="s">
        <v>589</v>
      </c>
      <c r="E230" s="80" t="s">
        <v>755</v>
      </c>
      <c r="F230" s="2" t="s">
        <v>34</v>
      </c>
      <c r="G230" s="2" t="s">
        <v>175</v>
      </c>
      <c r="H230" s="2" t="s">
        <v>1854</v>
      </c>
      <c r="I230" s="2"/>
      <c r="J230" s="5"/>
      <c r="K230" s="3"/>
      <c r="L230" s="5"/>
      <c r="M230" s="3"/>
      <c r="N230" s="5"/>
      <c r="O230" s="3"/>
      <c r="P230" s="3"/>
      <c r="Q230" s="3"/>
      <c r="R230" s="3"/>
      <c r="S230" s="3"/>
      <c r="T230" s="3"/>
      <c r="U230" s="3"/>
      <c r="V230" s="142">
        <f t="shared" si="1"/>
        <v>0</v>
      </c>
      <c r="W230" s="5"/>
      <c r="X230" s="3"/>
      <c r="Y230" s="5"/>
      <c r="Z230" s="3"/>
      <c r="AA230" s="5"/>
      <c r="AB230" s="3"/>
      <c r="AC230" s="3"/>
      <c r="AD230" s="3"/>
      <c r="AE230" s="3"/>
    </row>
    <row r="231" spans="1:31" ht="29.25" customHeight="1">
      <c r="A231" s="3">
        <v>149</v>
      </c>
      <c r="B231" s="151" t="s">
        <v>827</v>
      </c>
      <c r="C231" s="152" t="s">
        <v>588</v>
      </c>
      <c r="D231" s="79" t="s">
        <v>589</v>
      </c>
      <c r="E231" s="80" t="s">
        <v>755</v>
      </c>
      <c r="F231" s="2" t="s">
        <v>34</v>
      </c>
      <c r="G231" s="2" t="s">
        <v>175</v>
      </c>
      <c r="H231" s="2" t="s">
        <v>1854</v>
      </c>
      <c r="I231" s="2"/>
      <c r="J231" s="5"/>
      <c r="K231" s="3"/>
      <c r="L231" s="5"/>
      <c r="M231" s="3"/>
      <c r="N231" s="5"/>
      <c r="O231" s="3"/>
      <c r="P231" s="3"/>
      <c r="Q231" s="3"/>
      <c r="R231" s="3"/>
      <c r="S231" s="3"/>
      <c r="T231" s="3"/>
      <c r="U231" s="3"/>
      <c r="V231" s="142">
        <f t="shared" si="1"/>
        <v>0</v>
      </c>
      <c r="W231" s="5"/>
      <c r="X231" s="3"/>
      <c r="Y231" s="5"/>
      <c r="Z231" s="3"/>
      <c r="AA231" s="5"/>
      <c r="AB231" s="3"/>
      <c r="AC231" s="3"/>
      <c r="AD231" s="3"/>
      <c r="AE231" s="3"/>
    </row>
    <row r="232" spans="1:31" ht="29.25" customHeight="1">
      <c r="A232" s="3">
        <v>150</v>
      </c>
      <c r="B232" s="151" t="s">
        <v>827</v>
      </c>
      <c r="C232" s="152" t="s">
        <v>588</v>
      </c>
      <c r="D232" s="79" t="s">
        <v>589</v>
      </c>
      <c r="E232" s="80" t="s">
        <v>755</v>
      </c>
      <c r="F232" s="2" t="s">
        <v>34</v>
      </c>
      <c r="G232" s="2" t="s">
        <v>175</v>
      </c>
      <c r="H232" s="2" t="s">
        <v>1854</v>
      </c>
      <c r="I232" s="2"/>
      <c r="J232" s="5"/>
      <c r="K232" s="3"/>
      <c r="L232" s="5"/>
      <c r="M232" s="3"/>
      <c r="N232" s="5"/>
      <c r="O232" s="3"/>
      <c r="P232" s="3"/>
      <c r="Q232" s="3"/>
      <c r="R232" s="3"/>
      <c r="S232" s="3"/>
      <c r="T232" s="3"/>
      <c r="U232" s="3"/>
      <c r="V232" s="142">
        <f t="shared" si="1"/>
        <v>0</v>
      </c>
      <c r="W232" s="5"/>
      <c r="X232" s="3"/>
      <c r="Y232" s="5"/>
      <c r="Z232" s="3"/>
      <c r="AA232" s="5"/>
      <c r="AB232" s="3"/>
      <c r="AC232" s="3"/>
      <c r="AD232" s="3"/>
      <c r="AE232" s="3"/>
    </row>
    <row r="233" spans="1:31" ht="29.25" customHeight="1">
      <c r="A233" s="3">
        <v>151</v>
      </c>
      <c r="B233" s="151" t="s">
        <v>827</v>
      </c>
      <c r="C233" s="152" t="s">
        <v>588</v>
      </c>
      <c r="D233" s="79" t="s">
        <v>589</v>
      </c>
      <c r="E233" s="80" t="s">
        <v>755</v>
      </c>
      <c r="F233" s="2" t="s">
        <v>34</v>
      </c>
      <c r="G233" s="2" t="s">
        <v>175</v>
      </c>
      <c r="H233" s="2" t="s">
        <v>1854</v>
      </c>
      <c r="I233" s="2"/>
      <c r="J233" s="5"/>
      <c r="K233" s="3"/>
      <c r="L233" s="5"/>
      <c r="M233" s="3"/>
      <c r="N233" s="5"/>
      <c r="O233" s="3"/>
      <c r="P233" s="3"/>
      <c r="Q233" s="3"/>
      <c r="R233" s="3"/>
      <c r="S233" s="3"/>
      <c r="T233" s="3"/>
      <c r="U233" s="3"/>
      <c r="V233" s="142">
        <f t="shared" si="1"/>
        <v>0</v>
      </c>
      <c r="W233" s="5"/>
      <c r="X233" s="3"/>
      <c r="Y233" s="5"/>
      <c r="Z233" s="3"/>
      <c r="AA233" s="5"/>
      <c r="AB233" s="3"/>
      <c r="AC233" s="3"/>
      <c r="AD233" s="3"/>
      <c r="AE233" s="3"/>
    </row>
    <row r="234" spans="1:31" ht="29.25" customHeight="1">
      <c r="A234" s="3">
        <v>152</v>
      </c>
      <c r="B234" s="151" t="s">
        <v>827</v>
      </c>
      <c r="C234" s="152" t="s">
        <v>588</v>
      </c>
      <c r="D234" s="79" t="s">
        <v>589</v>
      </c>
      <c r="E234" s="80" t="s">
        <v>755</v>
      </c>
      <c r="F234" s="2" t="s">
        <v>34</v>
      </c>
      <c r="G234" s="2" t="s">
        <v>175</v>
      </c>
      <c r="H234" s="2" t="s">
        <v>1854</v>
      </c>
      <c r="I234" s="2"/>
      <c r="J234" s="5"/>
      <c r="K234" s="3"/>
      <c r="L234" s="5"/>
      <c r="M234" s="3"/>
      <c r="N234" s="5"/>
      <c r="O234" s="3"/>
      <c r="P234" s="3"/>
      <c r="Q234" s="3"/>
      <c r="R234" s="3"/>
      <c r="S234" s="3"/>
      <c r="T234" s="3"/>
      <c r="U234" s="3"/>
      <c r="V234" s="142">
        <f t="shared" si="1"/>
        <v>0</v>
      </c>
      <c r="W234" s="5"/>
      <c r="X234" s="3"/>
      <c r="Y234" s="5"/>
      <c r="Z234" s="3"/>
      <c r="AA234" s="5"/>
      <c r="AB234" s="3"/>
      <c r="AC234" s="3"/>
      <c r="AD234" s="3"/>
      <c r="AE234" s="3"/>
    </row>
    <row r="235" spans="1:31" ht="29.25" customHeight="1">
      <c r="A235" s="3">
        <v>153</v>
      </c>
      <c r="B235" s="151" t="s">
        <v>827</v>
      </c>
      <c r="C235" s="152" t="s">
        <v>588</v>
      </c>
      <c r="D235" s="79" t="s">
        <v>589</v>
      </c>
      <c r="E235" s="80" t="s">
        <v>755</v>
      </c>
      <c r="F235" s="2" t="s">
        <v>34</v>
      </c>
      <c r="G235" s="2" t="s">
        <v>175</v>
      </c>
      <c r="H235" s="2" t="s">
        <v>1854</v>
      </c>
      <c r="I235" s="2"/>
      <c r="J235" s="5"/>
      <c r="K235" s="3"/>
      <c r="L235" s="5"/>
      <c r="M235" s="3"/>
      <c r="N235" s="5"/>
      <c r="O235" s="3"/>
      <c r="P235" s="3"/>
      <c r="Q235" s="3"/>
      <c r="R235" s="3"/>
      <c r="S235" s="3"/>
      <c r="T235" s="3"/>
      <c r="U235" s="3"/>
      <c r="V235" s="142">
        <f t="shared" si="1"/>
        <v>0</v>
      </c>
      <c r="W235" s="5"/>
      <c r="X235" s="3"/>
      <c r="Y235" s="5"/>
      <c r="Z235" s="3"/>
      <c r="AA235" s="5"/>
      <c r="AB235" s="3"/>
      <c r="AC235" s="3"/>
      <c r="AD235" s="3"/>
      <c r="AE235" s="3"/>
    </row>
    <row r="236" spans="1:31" ht="29.25" customHeight="1">
      <c r="A236" s="3">
        <v>154</v>
      </c>
      <c r="B236" s="151" t="s">
        <v>827</v>
      </c>
      <c r="C236" s="152" t="s">
        <v>588</v>
      </c>
      <c r="D236" s="79" t="s">
        <v>589</v>
      </c>
      <c r="E236" s="80" t="s">
        <v>755</v>
      </c>
      <c r="F236" s="2" t="s">
        <v>34</v>
      </c>
      <c r="G236" s="2" t="s">
        <v>175</v>
      </c>
      <c r="H236" s="2" t="s">
        <v>1854</v>
      </c>
      <c r="I236" s="2"/>
      <c r="J236" s="5"/>
      <c r="K236" s="3"/>
      <c r="L236" s="5"/>
      <c r="M236" s="3"/>
      <c r="N236" s="5"/>
      <c r="O236" s="3"/>
      <c r="P236" s="3"/>
      <c r="Q236" s="3"/>
      <c r="R236" s="3"/>
      <c r="S236" s="3"/>
      <c r="T236" s="3"/>
      <c r="U236" s="3"/>
      <c r="V236" s="142">
        <f t="shared" si="1"/>
        <v>0</v>
      </c>
      <c r="W236" s="5"/>
      <c r="X236" s="3"/>
      <c r="Y236" s="5"/>
      <c r="Z236" s="3"/>
      <c r="AA236" s="5"/>
      <c r="AB236" s="3"/>
      <c r="AC236" s="3"/>
      <c r="AD236" s="3"/>
      <c r="AE236" s="3"/>
    </row>
    <row r="237" spans="1:31" ht="29.25" customHeight="1">
      <c r="A237" s="3">
        <v>155</v>
      </c>
      <c r="B237" s="151" t="s">
        <v>827</v>
      </c>
      <c r="C237" s="152" t="s">
        <v>588</v>
      </c>
      <c r="D237" s="35" t="s">
        <v>829</v>
      </c>
      <c r="E237" s="85" t="s">
        <v>755</v>
      </c>
      <c r="F237" s="2" t="s">
        <v>34</v>
      </c>
      <c r="G237" s="2" t="s">
        <v>175</v>
      </c>
      <c r="H237" s="2" t="s">
        <v>1854</v>
      </c>
      <c r="I237" s="2"/>
      <c r="J237" s="5"/>
      <c r="K237" s="3"/>
      <c r="L237" s="5"/>
      <c r="M237" s="3"/>
      <c r="N237" s="5"/>
      <c r="O237" s="3"/>
      <c r="P237" s="3"/>
      <c r="Q237" s="3"/>
      <c r="R237" s="3"/>
      <c r="S237" s="3"/>
      <c r="T237" s="3"/>
      <c r="U237" s="3"/>
      <c r="V237" s="142">
        <f t="shared" si="1"/>
        <v>0</v>
      </c>
      <c r="W237" s="5"/>
      <c r="X237" s="3"/>
      <c r="Y237" s="5"/>
      <c r="Z237" s="3"/>
      <c r="AA237" s="5"/>
      <c r="AB237" s="3"/>
      <c r="AC237" s="3"/>
      <c r="AD237" s="3"/>
      <c r="AE237" s="3"/>
    </row>
    <row r="238" spans="1:31" ht="29.25" customHeight="1">
      <c r="A238" s="3">
        <v>156</v>
      </c>
      <c r="B238" s="151" t="s">
        <v>827</v>
      </c>
      <c r="C238" s="152" t="s">
        <v>588</v>
      </c>
      <c r="D238" s="35" t="s">
        <v>829</v>
      </c>
      <c r="E238" s="85" t="s">
        <v>755</v>
      </c>
      <c r="F238" s="2" t="s">
        <v>34</v>
      </c>
      <c r="G238" s="2" t="s">
        <v>175</v>
      </c>
      <c r="H238" s="2" t="s">
        <v>1854</v>
      </c>
      <c r="I238" s="2"/>
      <c r="J238" s="5"/>
      <c r="K238" s="3"/>
      <c r="L238" s="5"/>
      <c r="M238" s="3"/>
      <c r="N238" s="5"/>
      <c r="O238" s="3"/>
      <c r="P238" s="3"/>
      <c r="Q238" s="3"/>
      <c r="R238" s="3"/>
      <c r="S238" s="3"/>
      <c r="T238" s="3"/>
      <c r="U238" s="3"/>
      <c r="V238" s="142">
        <f t="shared" si="1"/>
        <v>0</v>
      </c>
      <c r="W238" s="5"/>
      <c r="X238" s="3"/>
      <c r="Y238" s="5"/>
      <c r="Z238" s="3"/>
      <c r="AA238" s="5"/>
      <c r="AB238" s="3"/>
      <c r="AC238" s="3"/>
      <c r="AD238" s="3"/>
      <c r="AE238" s="3"/>
    </row>
    <row r="239" spans="1:31" ht="29.25" customHeight="1">
      <c r="A239" s="3">
        <v>157</v>
      </c>
      <c r="B239" s="151" t="s">
        <v>827</v>
      </c>
      <c r="C239" s="152" t="s">
        <v>588</v>
      </c>
      <c r="D239" s="35" t="s">
        <v>829</v>
      </c>
      <c r="E239" s="85" t="s">
        <v>755</v>
      </c>
      <c r="F239" s="2" t="s">
        <v>34</v>
      </c>
      <c r="G239" s="2" t="s">
        <v>175</v>
      </c>
      <c r="H239" s="2" t="s">
        <v>1854</v>
      </c>
      <c r="I239" s="2"/>
      <c r="J239" s="5"/>
      <c r="K239" s="3"/>
      <c r="L239" s="5"/>
      <c r="M239" s="3"/>
      <c r="N239" s="5"/>
      <c r="O239" s="3"/>
      <c r="P239" s="3"/>
      <c r="Q239" s="3"/>
      <c r="R239" s="3"/>
      <c r="S239" s="3"/>
      <c r="T239" s="3"/>
      <c r="U239" s="3"/>
      <c r="V239" s="142">
        <f t="shared" si="1"/>
        <v>0</v>
      </c>
      <c r="W239" s="5"/>
      <c r="X239" s="3"/>
      <c r="Y239" s="5"/>
      <c r="Z239" s="3"/>
      <c r="AA239" s="5"/>
      <c r="AB239" s="3"/>
      <c r="AC239" s="3"/>
      <c r="AD239" s="3"/>
      <c r="AE239" s="3"/>
    </row>
    <row r="240" spans="1:31" ht="29.25" customHeight="1">
      <c r="A240" s="3">
        <v>158</v>
      </c>
      <c r="B240" s="151" t="s">
        <v>827</v>
      </c>
      <c r="C240" s="152" t="s">
        <v>588</v>
      </c>
      <c r="D240" s="35" t="s">
        <v>829</v>
      </c>
      <c r="E240" s="85" t="s">
        <v>755</v>
      </c>
      <c r="F240" s="2" t="s">
        <v>34</v>
      </c>
      <c r="G240" s="2" t="s">
        <v>175</v>
      </c>
      <c r="H240" s="2" t="s">
        <v>1854</v>
      </c>
      <c r="I240" s="2"/>
      <c r="J240" s="5"/>
      <c r="K240" s="3"/>
      <c r="L240" s="5"/>
      <c r="M240" s="3"/>
      <c r="N240" s="5"/>
      <c r="O240" s="3"/>
      <c r="P240" s="3"/>
      <c r="Q240" s="3"/>
      <c r="R240" s="3"/>
      <c r="S240" s="3"/>
      <c r="T240" s="3"/>
      <c r="U240" s="3"/>
      <c r="V240" s="142">
        <f t="shared" si="1"/>
        <v>0</v>
      </c>
      <c r="W240" s="5"/>
      <c r="X240" s="3"/>
      <c r="Y240" s="5"/>
      <c r="Z240" s="3"/>
      <c r="AA240" s="5"/>
      <c r="AB240" s="3"/>
      <c r="AC240" s="3"/>
      <c r="AD240" s="3"/>
      <c r="AE240" s="3"/>
    </row>
    <row r="241" spans="1:31" ht="29.25" customHeight="1">
      <c r="A241" s="3">
        <v>159</v>
      </c>
      <c r="B241" s="151" t="s">
        <v>827</v>
      </c>
      <c r="C241" s="152" t="s">
        <v>588</v>
      </c>
      <c r="D241" s="35" t="s">
        <v>829</v>
      </c>
      <c r="E241" s="85" t="s">
        <v>755</v>
      </c>
      <c r="F241" s="2" t="s">
        <v>34</v>
      </c>
      <c r="G241" s="2" t="s">
        <v>175</v>
      </c>
      <c r="H241" s="2" t="s">
        <v>1854</v>
      </c>
      <c r="I241" s="2"/>
      <c r="J241" s="5"/>
      <c r="K241" s="3"/>
      <c r="L241" s="5"/>
      <c r="M241" s="3"/>
      <c r="N241" s="5"/>
      <c r="O241" s="3"/>
      <c r="P241" s="3"/>
      <c r="Q241" s="3"/>
      <c r="R241" s="3"/>
      <c r="S241" s="3"/>
      <c r="T241" s="3"/>
      <c r="U241" s="3"/>
      <c r="V241" s="142">
        <f t="shared" si="1"/>
        <v>0</v>
      </c>
      <c r="W241" s="5"/>
      <c r="X241" s="3"/>
      <c r="Y241" s="5"/>
      <c r="Z241" s="3"/>
      <c r="AA241" s="5"/>
      <c r="AB241" s="3"/>
      <c r="AC241" s="3"/>
      <c r="AD241" s="3"/>
      <c r="AE241" s="3"/>
    </row>
    <row r="242" spans="1:31" ht="29.25" customHeight="1">
      <c r="A242" s="3">
        <v>160</v>
      </c>
      <c r="B242" s="151" t="s">
        <v>827</v>
      </c>
      <c r="C242" s="152" t="s">
        <v>588</v>
      </c>
      <c r="D242" s="35" t="s">
        <v>829</v>
      </c>
      <c r="E242" s="85" t="s">
        <v>755</v>
      </c>
      <c r="F242" s="2" t="s">
        <v>34</v>
      </c>
      <c r="G242" s="2" t="s">
        <v>175</v>
      </c>
      <c r="H242" s="2" t="s">
        <v>1854</v>
      </c>
      <c r="I242" s="2"/>
      <c r="J242" s="5"/>
      <c r="K242" s="3"/>
      <c r="L242" s="5"/>
      <c r="M242" s="3"/>
      <c r="N242" s="5"/>
      <c r="O242" s="3"/>
      <c r="P242" s="3"/>
      <c r="Q242" s="3"/>
      <c r="R242" s="3"/>
      <c r="S242" s="3"/>
      <c r="T242" s="3"/>
      <c r="U242" s="3"/>
      <c r="V242" s="142">
        <f t="shared" si="1"/>
        <v>0</v>
      </c>
      <c r="W242" s="5"/>
      <c r="X242" s="3"/>
      <c r="Y242" s="5"/>
      <c r="Z242" s="3"/>
      <c r="AA242" s="5"/>
      <c r="AB242" s="3"/>
      <c r="AC242" s="3"/>
      <c r="AD242" s="3"/>
      <c r="AE242" s="3"/>
    </row>
    <row r="243" spans="1:31" ht="29.25" customHeight="1">
      <c r="A243" s="3">
        <v>161</v>
      </c>
      <c r="B243" s="151" t="s">
        <v>827</v>
      </c>
      <c r="C243" s="152" t="s">
        <v>588</v>
      </c>
      <c r="D243" s="35" t="s">
        <v>829</v>
      </c>
      <c r="E243" s="85" t="s">
        <v>755</v>
      </c>
      <c r="F243" s="2" t="s">
        <v>34</v>
      </c>
      <c r="G243" s="2" t="s">
        <v>175</v>
      </c>
      <c r="H243" s="2" t="s">
        <v>1854</v>
      </c>
      <c r="I243" s="2"/>
      <c r="J243" s="5"/>
      <c r="K243" s="3"/>
      <c r="L243" s="5"/>
      <c r="M243" s="3"/>
      <c r="N243" s="5"/>
      <c r="O243" s="3"/>
      <c r="P243" s="3"/>
      <c r="Q243" s="3"/>
      <c r="R243" s="3"/>
      <c r="S243" s="3"/>
      <c r="T243" s="3"/>
      <c r="U243" s="3"/>
      <c r="V243" s="142">
        <f t="shared" ref="V243:V306" si="2">J243</f>
        <v>0</v>
      </c>
      <c r="W243" s="5"/>
      <c r="X243" s="3"/>
      <c r="Y243" s="5"/>
      <c r="Z243" s="3"/>
      <c r="AA243" s="5"/>
      <c r="AB243" s="3"/>
      <c r="AC243" s="3"/>
      <c r="AD243" s="3"/>
      <c r="AE243" s="3"/>
    </row>
    <row r="244" spans="1:31" ht="29.25" customHeight="1">
      <c r="A244" s="3">
        <v>162</v>
      </c>
      <c r="B244" s="151" t="s">
        <v>827</v>
      </c>
      <c r="C244" s="152" t="s">
        <v>588</v>
      </c>
      <c r="D244" s="35" t="s">
        <v>829</v>
      </c>
      <c r="E244" s="85" t="s">
        <v>755</v>
      </c>
      <c r="F244" s="2" t="s">
        <v>34</v>
      </c>
      <c r="G244" s="2" t="s">
        <v>175</v>
      </c>
      <c r="H244" s="2" t="s">
        <v>1854</v>
      </c>
      <c r="I244" s="2"/>
      <c r="J244" s="5"/>
      <c r="K244" s="3"/>
      <c r="L244" s="5"/>
      <c r="M244" s="3"/>
      <c r="N244" s="5"/>
      <c r="O244" s="3"/>
      <c r="P244" s="3"/>
      <c r="Q244" s="3"/>
      <c r="R244" s="3"/>
      <c r="S244" s="3"/>
      <c r="T244" s="3"/>
      <c r="U244" s="3"/>
      <c r="V244" s="142">
        <f t="shared" si="2"/>
        <v>0</v>
      </c>
      <c r="W244" s="5"/>
      <c r="X244" s="3"/>
      <c r="Y244" s="5"/>
      <c r="Z244" s="3"/>
      <c r="AA244" s="5"/>
      <c r="AB244" s="3"/>
      <c r="AC244" s="3"/>
      <c r="AD244" s="3"/>
      <c r="AE244" s="3"/>
    </row>
    <row r="245" spans="1:31" ht="29.25" customHeight="1">
      <c r="A245" s="3">
        <v>163</v>
      </c>
      <c r="B245" s="151" t="s">
        <v>827</v>
      </c>
      <c r="C245" s="152" t="s">
        <v>588</v>
      </c>
      <c r="D245" s="35" t="s">
        <v>829</v>
      </c>
      <c r="E245" s="85" t="s">
        <v>755</v>
      </c>
      <c r="F245" s="2" t="s">
        <v>34</v>
      </c>
      <c r="G245" s="2" t="s">
        <v>175</v>
      </c>
      <c r="H245" s="2" t="s">
        <v>1854</v>
      </c>
      <c r="I245" s="2"/>
      <c r="J245" s="5"/>
      <c r="K245" s="3"/>
      <c r="L245" s="5"/>
      <c r="M245" s="3"/>
      <c r="N245" s="5"/>
      <c r="O245" s="3"/>
      <c r="P245" s="3"/>
      <c r="Q245" s="3"/>
      <c r="R245" s="3"/>
      <c r="S245" s="3"/>
      <c r="T245" s="3"/>
      <c r="U245" s="3"/>
      <c r="V245" s="142">
        <f t="shared" si="2"/>
        <v>0</v>
      </c>
      <c r="W245" s="5"/>
      <c r="X245" s="3"/>
      <c r="Y245" s="5"/>
      <c r="Z245" s="3"/>
      <c r="AA245" s="5"/>
      <c r="AB245" s="3"/>
      <c r="AC245" s="3"/>
      <c r="AD245" s="3"/>
      <c r="AE245" s="3"/>
    </row>
    <row r="246" spans="1:31" ht="29.25" customHeight="1">
      <c r="A246" s="3">
        <v>164</v>
      </c>
      <c r="B246" s="151" t="s">
        <v>827</v>
      </c>
      <c r="C246" s="152" t="s">
        <v>588</v>
      </c>
      <c r="D246" s="35" t="s">
        <v>829</v>
      </c>
      <c r="E246" s="85" t="s">
        <v>755</v>
      </c>
      <c r="F246" s="2" t="s">
        <v>34</v>
      </c>
      <c r="G246" s="2" t="s">
        <v>175</v>
      </c>
      <c r="H246" s="2" t="s">
        <v>1854</v>
      </c>
      <c r="I246" s="2"/>
      <c r="J246" s="5"/>
      <c r="K246" s="3"/>
      <c r="L246" s="5"/>
      <c r="M246" s="3"/>
      <c r="N246" s="5"/>
      <c r="O246" s="3"/>
      <c r="P246" s="3"/>
      <c r="Q246" s="3"/>
      <c r="R246" s="3"/>
      <c r="S246" s="3"/>
      <c r="T246" s="3"/>
      <c r="U246" s="3"/>
      <c r="V246" s="142">
        <f t="shared" si="2"/>
        <v>0</v>
      </c>
      <c r="W246" s="5"/>
      <c r="X246" s="3"/>
      <c r="Y246" s="5"/>
      <c r="Z246" s="3"/>
      <c r="AA246" s="5"/>
      <c r="AB246" s="3"/>
      <c r="AC246" s="3"/>
      <c r="AD246" s="3"/>
      <c r="AE246" s="3"/>
    </row>
    <row r="247" spans="1:31" ht="29.25" customHeight="1">
      <c r="A247" s="3">
        <v>165</v>
      </c>
      <c r="B247" s="151" t="s">
        <v>827</v>
      </c>
      <c r="C247" s="152" t="s">
        <v>588</v>
      </c>
      <c r="D247" s="35" t="s">
        <v>829</v>
      </c>
      <c r="E247" s="85" t="s">
        <v>755</v>
      </c>
      <c r="F247" s="2" t="s">
        <v>34</v>
      </c>
      <c r="G247" s="2" t="s">
        <v>175</v>
      </c>
      <c r="H247" s="2" t="s">
        <v>1854</v>
      </c>
      <c r="I247" s="2"/>
      <c r="J247" s="5"/>
      <c r="K247" s="3"/>
      <c r="L247" s="5"/>
      <c r="M247" s="3"/>
      <c r="N247" s="5"/>
      <c r="O247" s="3"/>
      <c r="P247" s="3"/>
      <c r="Q247" s="3"/>
      <c r="R247" s="3"/>
      <c r="S247" s="3"/>
      <c r="T247" s="3"/>
      <c r="U247" s="3"/>
      <c r="V247" s="142">
        <f t="shared" si="2"/>
        <v>0</v>
      </c>
      <c r="W247" s="5"/>
      <c r="X247" s="3"/>
      <c r="Y247" s="5"/>
      <c r="Z247" s="3"/>
      <c r="AA247" s="5"/>
      <c r="AB247" s="3"/>
      <c r="AC247" s="3"/>
      <c r="AD247" s="3"/>
      <c r="AE247" s="3"/>
    </row>
    <row r="248" spans="1:31" ht="29.25" customHeight="1">
      <c r="A248" s="3">
        <v>166</v>
      </c>
      <c r="B248" s="151" t="s">
        <v>827</v>
      </c>
      <c r="C248" s="152" t="s">
        <v>588</v>
      </c>
      <c r="D248" s="35" t="s">
        <v>829</v>
      </c>
      <c r="E248" s="85" t="s">
        <v>755</v>
      </c>
      <c r="F248" s="2" t="s">
        <v>34</v>
      </c>
      <c r="G248" s="2" t="s">
        <v>175</v>
      </c>
      <c r="H248" s="2" t="s">
        <v>1854</v>
      </c>
      <c r="I248" s="2"/>
      <c r="J248" s="5"/>
      <c r="K248" s="3"/>
      <c r="L248" s="5"/>
      <c r="M248" s="3"/>
      <c r="N248" s="5"/>
      <c r="O248" s="3"/>
      <c r="P248" s="3"/>
      <c r="Q248" s="3"/>
      <c r="R248" s="3"/>
      <c r="S248" s="3"/>
      <c r="T248" s="3"/>
      <c r="U248" s="3"/>
      <c r="V248" s="142">
        <f t="shared" si="2"/>
        <v>0</v>
      </c>
      <c r="W248" s="5"/>
      <c r="X248" s="3"/>
      <c r="Y248" s="5"/>
      <c r="Z248" s="3"/>
      <c r="AA248" s="5"/>
      <c r="AB248" s="3"/>
      <c r="AC248" s="3"/>
      <c r="AD248" s="3"/>
      <c r="AE248" s="3"/>
    </row>
    <row r="249" spans="1:31" ht="29.25" customHeight="1">
      <c r="A249" s="3">
        <v>167</v>
      </c>
      <c r="B249" s="151" t="s">
        <v>827</v>
      </c>
      <c r="C249" s="152" t="s">
        <v>588</v>
      </c>
      <c r="D249" s="35" t="s">
        <v>829</v>
      </c>
      <c r="E249" s="85" t="s">
        <v>755</v>
      </c>
      <c r="F249" s="2" t="s">
        <v>34</v>
      </c>
      <c r="G249" s="2" t="s">
        <v>175</v>
      </c>
      <c r="H249" s="2" t="s">
        <v>1854</v>
      </c>
      <c r="I249" s="2"/>
      <c r="J249" s="5"/>
      <c r="K249" s="3"/>
      <c r="L249" s="5"/>
      <c r="M249" s="3"/>
      <c r="N249" s="5"/>
      <c r="O249" s="3"/>
      <c r="P249" s="3"/>
      <c r="Q249" s="3"/>
      <c r="R249" s="3"/>
      <c r="S249" s="3"/>
      <c r="T249" s="3"/>
      <c r="U249" s="3"/>
      <c r="V249" s="142">
        <f t="shared" si="2"/>
        <v>0</v>
      </c>
      <c r="W249" s="5"/>
      <c r="X249" s="3"/>
      <c r="Y249" s="5"/>
      <c r="Z249" s="3"/>
      <c r="AA249" s="5"/>
      <c r="AB249" s="3"/>
      <c r="AC249" s="3"/>
      <c r="AD249" s="3"/>
      <c r="AE249" s="3"/>
    </row>
    <row r="250" spans="1:31" ht="29.25" customHeight="1">
      <c r="A250" s="3">
        <v>168</v>
      </c>
      <c r="B250" s="151" t="s">
        <v>827</v>
      </c>
      <c r="C250" s="152" t="s">
        <v>588</v>
      </c>
      <c r="D250" s="35" t="s">
        <v>829</v>
      </c>
      <c r="E250" s="85" t="s">
        <v>755</v>
      </c>
      <c r="F250" s="2" t="s">
        <v>34</v>
      </c>
      <c r="G250" s="2" t="s">
        <v>175</v>
      </c>
      <c r="H250" s="2" t="s">
        <v>1854</v>
      </c>
      <c r="I250" s="2"/>
      <c r="J250" s="5"/>
      <c r="K250" s="3"/>
      <c r="L250" s="5"/>
      <c r="M250" s="3"/>
      <c r="N250" s="5"/>
      <c r="O250" s="3"/>
      <c r="P250" s="3"/>
      <c r="Q250" s="3"/>
      <c r="R250" s="3"/>
      <c r="S250" s="3"/>
      <c r="T250" s="3"/>
      <c r="U250" s="3"/>
      <c r="V250" s="142">
        <f t="shared" si="2"/>
        <v>0</v>
      </c>
      <c r="W250" s="5"/>
      <c r="X250" s="3"/>
      <c r="Y250" s="5"/>
      <c r="Z250" s="3"/>
      <c r="AA250" s="5"/>
      <c r="AB250" s="3"/>
      <c r="AC250" s="3"/>
      <c r="AD250" s="3"/>
      <c r="AE250" s="3"/>
    </row>
    <row r="251" spans="1:31" ht="29.25" customHeight="1">
      <c r="A251" s="3">
        <v>169</v>
      </c>
      <c r="B251" s="151" t="s">
        <v>827</v>
      </c>
      <c r="C251" s="152" t="s">
        <v>588</v>
      </c>
      <c r="D251" s="35" t="s">
        <v>829</v>
      </c>
      <c r="E251" s="85" t="s">
        <v>755</v>
      </c>
      <c r="F251" s="2" t="s">
        <v>34</v>
      </c>
      <c r="G251" s="2" t="s">
        <v>175</v>
      </c>
      <c r="H251" s="2" t="s">
        <v>1854</v>
      </c>
      <c r="I251" s="2"/>
      <c r="J251" s="5"/>
      <c r="K251" s="3"/>
      <c r="L251" s="5"/>
      <c r="M251" s="3"/>
      <c r="N251" s="5"/>
      <c r="O251" s="3"/>
      <c r="P251" s="3"/>
      <c r="Q251" s="3"/>
      <c r="R251" s="3"/>
      <c r="S251" s="3"/>
      <c r="T251" s="3"/>
      <c r="U251" s="3"/>
      <c r="V251" s="142">
        <f t="shared" si="2"/>
        <v>0</v>
      </c>
      <c r="W251" s="5"/>
      <c r="X251" s="3"/>
      <c r="Y251" s="5"/>
      <c r="Z251" s="3"/>
      <c r="AA251" s="5"/>
      <c r="AB251" s="3"/>
      <c r="AC251" s="3"/>
      <c r="AD251" s="3"/>
      <c r="AE251" s="3"/>
    </row>
    <row r="252" spans="1:31" ht="29.25" customHeight="1">
      <c r="A252" s="3">
        <v>170</v>
      </c>
      <c r="B252" s="151" t="s">
        <v>827</v>
      </c>
      <c r="C252" s="152" t="s">
        <v>588</v>
      </c>
      <c r="D252" s="35" t="s">
        <v>829</v>
      </c>
      <c r="E252" s="85" t="s">
        <v>755</v>
      </c>
      <c r="F252" s="2" t="s">
        <v>34</v>
      </c>
      <c r="G252" s="2" t="s">
        <v>175</v>
      </c>
      <c r="H252" s="2" t="s">
        <v>1854</v>
      </c>
      <c r="I252" s="2"/>
      <c r="J252" s="5"/>
      <c r="K252" s="3"/>
      <c r="L252" s="5"/>
      <c r="M252" s="3"/>
      <c r="N252" s="5"/>
      <c r="O252" s="3"/>
      <c r="P252" s="3"/>
      <c r="Q252" s="3"/>
      <c r="R252" s="3"/>
      <c r="S252" s="3"/>
      <c r="T252" s="3"/>
      <c r="U252" s="3"/>
      <c r="V252" s="142">
        <f t="shared" si="2"/>
        <v>0</v>
      </c>
      <c r="W252" s="5"/>
      <c r="X252" s="3"/>
      <c r="Y252" s="5"/>
      <c r="Z252" s="3"/>
      <c r="AA252" s="5"/>
      <c r="AB252" s="3"/>
      <c r="AC252" s="3"/>
      <c r="AD252" s="3"/>
      <c r="AE252" s="3"/>
    </row>
    <row r="253" spans="1:31" ht="29.25" customHeight="1">
      <c r="A253" s="3">
        <v>171</v>
      </c>
      <c r="B253" s="151" t="s">
        <v>827</v>
      </c>
      <c r="C253" s="152" t="s">
        <v>588</v>
      </c>
      <c r="D253" s="35" t="s">
        <v>829</v>
      </c>
      <c r="E253" s="85" t="s">
        <v>755</v>
      </c>
      <c r="F253" s="2" t="s">
        <v>34</v>
      </c>
      <c r="G253" s="2" t="s">
        <v>175</v>
      </c>
      <c r="H253" s="2" t="s">
        <v>1854</v>
      </c>
      <c r="I253" s="2"/>
      <c r="J253" s="5"/>
      <c r="K253" s="3"/>
      <c r="L253" s="5"/>
      <c r="M253" s="3"/>
      <c r="N253" s="5"/>
      <c r="O253" s="3"/>
      <c r="P253" s="3"/>
      <c r="Q253" s="3"/>
      <c r="R253" s="3"/>
      <c r="S253" s="3"/>
      <c r="T253" s="3"/>
      <c r="U253" s="3"/>
      <c r="V253" s="142">
        <f t="shared" si="2"/>
        <v>0</v>
      </c>
      <c r="W253" s="5"/>
      <c r="X253" s="3"/>
      <c r="Y253" s="5"/>
      <c r="Z253" s="3"/>
      <c r="AA253" s="5"/>
      <c r="AB253" s="3"/>
      <c r="AC253" s="3"/>
      <c r="AD253" s="3"/>
      <c r="AE253" s="3"/>
    </row>
    <row r="254" spans="1:31" ht="29.25" customHeight="1">
      <c r="A254" s="3">
        <v>172</v>
      </c>
      <c r="B254" s="151" t="s">
        <v>827</v>
      </c>
      <c r="C254" s="152" t="s">
        <v>588</v>
      </c>
      <c r="D254" s="35" t="s">
        <v>829</v>
      </c>
      <c r="E254" s="85" t="s">
        <v>755</v>
      </c>
      <c r="F254" s="2" t="s">
        <v>34</v>
      </c>
      <c r="G254" s="2" t="s">
        <v>175</v>
      </c>
      <c r="H254" s="2" t="s">
        <v>1854</v>
      </c>
      <c r="I254" s="2"/>
      <c r="J254" s="5"/>
      <c r="K254" s="3"/>
      <c r="L254" s="5"/>
      <c r="M254" s="3"/>
      <c r="N254" s="5"/>
      <c r="O254" s="3"/>
      <c r="P254" s="3"/>
      <c r="Q254" s="3"/>
      <c r="R254" s="3"/>
      <c r="S254" s="3"/>
      <c r="T254" s="3"/>
      <c r="U254" s="3"/>
      <c r="V254" s="142">
        <f t="shared" si="2"/>
        <v>0</v>
      </c>
      <c r="W254" s="5"/>
      <c r="X254" s="3"/>
      <c r="Y254" s="5"/>
      <c r="Z254" s="3"/>
      <c r="AA254" s="5"/>
      <c r="AB254" s="3"/>
      <c r="AC254" s="3"/>
      <c r="AD254" s="3"/>
      <c r="AE254" s="3"/>
    </row>
    <row r="255" spans="1:31" ht="29.25" customHeight="1">
      <c r="A255" s="3">
        <v>173</v>
      </c>
      <c r="B255" s="151" t="s">
        <v>827</v>
      </c>
      <c r="C255" s="152" t="s">
        <v>588</v>
      </c>
      <c r="D255" s="35" t="s">
        <v>829</v>
      </c>
      <c r="E255" s="85" t="s">
        <v>755</v>
      </c>
      <c r="F255" s="2" t="s">
        <v>34</v>
      </c>
      <c r="G255" s="2" t="s">
        <v>175</v>
      </c>
      <c r="H255" s="2" t="s">
        <v>1854</v>
      </c>
      <c r="I255" s="2"/>
      <c r="J255" s="5"/>
      <c r="K255" s="3"/>
      <c r="L255" s="5"/>
      <c r="M255" s="3"/>
      <c r="N255" s="5"/>
      <c r="O255" s="3"/>
      <c r="P255" s="3"/>
      <c r="Q255" s="3"/>
      <c r="R255" s="3"/>
      <c r="S255" s="3"/>
      <c r="T255" s="3"/>
      <c r="U255" s="3"/>
      <c r="V255" s="142">
        <f t="shared" si="2"/>
        <v>0</v>
      </c>
      <c r="W255" s="5"/>
      <c r="X255" s="3"/>
      <c r="Y255" s="5"/>
      <c r="Z255" s="3"/>
      <c r="AA255" s="5"/>
      <c r="AB255" s="3"/>
      <c r="AC255" s="3"/>
      <c r="AD255" s="3"/>
      <c r="AE255" s="3"/>
    </row>
    <row r="256" spans="1:31" ht="29.25" customHeight="1">
      <c r="A256" s="3">
        <v>174</v>
      </c>
      <c r="B256" s="151" t="s">
        <v>827</v>
      </c>
      <c r="C256" s="152" t="s">
        <v>588</v>
      </c>
      <c r="D256" s="35" t="s">
        <v>829</v>
      </c>
      <c r="E256" s="85" t="s">
        <v>755</v>
      </c>
      <c r="F256" s="2" t="s">
        <v>34</v>
      </c>
      <c r="G256" s="2" t="s">
        <v>175</v>
      </c>
      <c r="H256" s="2" t="s">
        <v>1854</v>
      </c>
      <c r="I256" s="2"/>
      <c r="J256" s="5"/>
      <c r="K256" s="3"/>
      <c r="L256" s="5"/>
      <c r="M256" s="3"/>
      <c r="N256" s="5"/>
      <c r="O256" s="3"/>
      <c r="P256" s="3"/>
      <c r="Q256" s="3"/>
      <c r="R256" s="3"/>
      <c r="S256" s="3"/>
      <c r="T256" s="3"/>
      <c r="U256" s="3"/>
      <c r="V256" s="142">
        <f t="shared" si="2"/>
        <v>0</v>
      </c>
      <c r="W256" s="5"/>
      <c r="X256" s="3"/>
      <c r="Y256" s="5"/>
      <c r="Z256" s="3"/>
      <c r="AA256" s="5"/>
      <c r="AB256" s="3"/>
      <c r="AC256" s="3"/>
      <c r="AD256" s="3"/>
      <c r="AE256" s="3"/>
    </row>
    <row r="257" spans="1:31" ht="29.25" customHeight="1">
      <c r="A257" s="3">
        <v>175</v>
      </c>
      <c r="B257" s="151" t="s">
        <v>827</v>
      </c>
      <c r="C257" s="152" t="s">
        <v>588</v>
      </c>
      <c r="D257" s="35" t="s">
        <v>829</v>
      </c>
      <c r="E257" s="85" t="s">
        <v>755</v>
      </c>
      <c r="F257" s="2" t="s">
        <v>34</v>
      </c>
      <c r="G257" s="2" t="s">
        <v>175</v>
      </c>
      <c r="H257" s="2" t="s">
        <v>1854</v>
      </c>
      <c r="I257" s="2"/>
      <c r="J257" s="5"/>
      <c r="K257" s="3"/>
      <c r="L257" s="5"/>
      <c r="M257" s="3"/>
      <c r="N257" s="5"/>
      <c r="O257" s="3"/>
      <c r="P257" s="3"/>
      <c r="Q257" s="3"/>
      <c r="R257" s="3"/>
      <c r="S257" s="3"/>
      <c r="T257" s="3"/>
      <c r="U257" s="3"/>
      <c r="V257" s="142">
        <f t="shared" si="2"/>
        <v>0</v>
      </c>
      <c r="W257" s="5"/>
      <c r="X257" s="3"/>
      <c r="Y257" s="5"/>
      <c r="Z257" s="3"/>
      <c r="AA257" s="5"/>
      <c r="AB257" s="3"/>
      <c r="AC257" s="3"/>
      <c r="AD257" s="3"/>
      <c r="AE257" s="3"/>
    </row>
    <row r="258" spans="1:31" ht="29.25" customHeight="1">
      <c r="A258" s="3">
        <v>176</v>
      </c>
      <c r="B258" s="151" t="s">
        <v>827</v>
      </c>
      <c r="C258" s="152" t="s">
        <v>588</v>
      </c>
      <c r="D258" s="35" t="s">
        <v>829</v>
      </c>
      <c r="E258" s="85" t="s">
        <v>755</v>
      </c>
      <c r="F258" s="2" t="s">
        <v>34</v>
      </c>
      <c r="G258" s="2" t="s">
        <v>175</v>
      </c>
      <c r="H258" s="2" t="s">
        <v>1854</v>
      </c>
      <c r="I258" s="2"/>
      <c r="J258" s="5"/>
      <c r="K258" s="3"/>
      <c r="L258" s="5"/>
      <c r="M258" s="3"/>
      <c r="N258" s="5"/>
      <c r="O258" s="3"/>
      <c r="P258" s="3"/>
      <c r="Q258" s="3"/>
      <c r="R258" s="3"/>
      <c r="S258" s="3"/>
      <c r="T258" s="3"/>
      <c r="U258" s="3"/>
      <c r="V258" s="142">
        <f t="shared" si="2"/>
        <v>0</v>
      </c>
      <c r="W258" s="5"/>
      <c r="X258" s="3"/>
      <c r="Y258" s="5"/>
      <c r="Z258" s="3"/>
      <c r="AA258" s="5"/>
      <c r="AB258" s="3"/>
      <c r="AC258" s="3"/>
      <c r="AD258" s="3"/>
      <c r="AE258" s="3"/>
    </row>
    <row r="259" spans="1:31" ht="29.25" customHeight="1">
      <c r="A259" s="3">
        <v>177</v>
      </c>
      <c r="B259" s="151" t="s">
        <v>827</v>
      </c>
      <c r="C259" s="152" t="s">
        <v>588</v>
      </c>
      <c r="D259" s="35" t="s">
        <v>829</v>
      </c>
      <c r="E259" s="85" t="s">
        <v>755</v>
      </c>
      <c r="F259" s="2" t="s">
        <v>34</v>
      </c>
      <c r="G259" s="2" t="s">
        <v>175</v>
      </c>
      <c r="H259" s="2" t="s">
        <v>1854</v>
      </c>
      <c r="I259" s="2"/>
      <c r="J259" s="5"/>
      <c r="K259" s="3"/>
      <c r="L259" s="5"/>
      <c r="M259" s="3"/>
      <c r="N259" s="5"/>
      <c r="O259" s="3"/>
      <c r="P259" s="3"/>
      <c r="Q259" s="3"/>
      <c r="R259" s="3"/>
      <c r="S259" s="3"/>
      <c r="T259" s="3"/>
      <c r="U259" s="3"/>
      <c r="V259" s="142">
        <f t="shared" si="2"/>
        <v>0</v>
      </c>
      <c r="W259" s="5"/>
      <c r="X259" s="3"/>
      <c r="Y259" s="5"/>
      <c r="Z259" s="3"/>
      <c r="AA259" s="5"/>
      <c r="AB259" s="3"/>
      <c r="AC259" s="3"/>
      <c r="AD259" s="3"/>
      <c r="AE259" s="3"/>
    </row>
    <row r="260" spans="1:31" ht="29.25" customHeight="1">
      <c r="A260" s="3">
        <v>178</v>
      </c>
      <c r="B260" s="151" t="s">
        <v>827</v>
      </c>
      <c r="C260" s="152" t="s">
        <v>588</v>
      </c>
      <c r="D260" s="35" t="s">
        <v>829</v>
      </c>
      <c r="E260" s="85" t="s">
        <v>755</v>
      </c>
      <c r="F260" s="2" t="s">
        <v>34</v>
      </c>
      <c r="G260" s="2" t="s">
        <v>175</v>
      </c>
      <c r="H260" s="2" t="s">
        <v>1854</v>
      </c>
      <c r="I260" s="2"/>
      <c r="J260" s="5"/>
      <c r="K260" s="3"/>
      <c r="L260" s="5"/>
      <c r="M260" s="3"/>
      <c r="N260" s="5"/>
      <c r="O260" s="3"/>
      <c r="P260" s="3"/>
      <c r="Q260" s="3"/>
      <c r="R260" s="3"/>
      <c r="S260" s="3"/>
      <c r="T260" s="3"/>
      <c r="U260" s="3"/>
      <c r="V260" s="142">
        <f t="shared" si="2"/>
        <v>0</v>
      </c>
      <c r="W260" s="5"/>
      <c r="X260" s="3"/>
      <c r="Y260" s="5"/>
      <c r="Z260" s="3"/>
      <c r="AA260" s="5"/>
      <c r="AB260" s="3"/>
      <c r="AC260" s="3"/>
      <c r="AD260" s="3"/>
      <c r="AE260" s="3"/>
    </row>
    <row r="261" spans="1:31" ht="29.25" customHeight="1">
      <c r="A261" s="3">
        <v>179</v>
      </c>
      <c r="B261" s="151" t="s">
        <v>827</v>
      </c>
      <c r="C261" s="152" t="s">
        <v>588</v>
      </c>
      <c r="D261" s="35" t="s">
        <v>829</v>
      </c>
      <c r="E261" s="85" t="s">
        <v>755</v>
      </c>
      <c r="F261" s="2" t="s">
        <v>34</v>
      </c>
      <c r="G261" s="2" t="s">
        <v>175</v>
      </c>
      <c r="H261" s="2" t="s">
        <v>1854</v>
      </c>
      <c r="I261" s="2"/>
      <c r="J261" s="5"/>
      <c r="K261" s="3"/>
      <c r="L261" s="5"/>
      <c r="M261" s="3"/>
      <c r="N261" s="5"/>
      <c r="O261" s="3"/>
      <c r="P261" s="3"/>
      <c r="Q261" s="3"/>
      <c r="R261" s="3"/>
      <c r="S261" s="3"/>
      <c r="T261" s="3"/>
      <c r="U261" s="3"/>
      <c r="V261" s="142">
        <f t="shared" si="2"/>
        <v>0</v>
      </c>
      <c r="W261" s="5"/>
      <c r="X261" s="3"/>
      <c r="Y261" s="5"/>
      <c r="Z261" s="3"/>
      <c r="AA261" s="5"/>
      <c r="AB261" s="3"/>
      <c r="AC261" s="3"/>
      <c r="AD261" s="3"/>
      <c r="AE261" s="3"/>
    </row>
    <row r="262" spans="1:31" ht="29.25" customHeight="1">
      <c r="A262" s="3">
        <v>180</v>
      </c>
      <c r="B262" s="151" t="s">
        <v>827</v>
      </c>
      <c r="C262" s="152" t="s">
        <v>588</v>
      </c>
      <c r="D262" s="35" t="s">
        <v>829</v>
      </c>
      <c r="E262" s="85" t="s">
        <v>755</v>
      </c>
      <c r="F262" s="2" t="s">
        <v>34</v>
      </c>
      <c r="G262" s="2" t="s">
        <v>175</v>
      </c>
      <c r="H262" s="2" t="s">
        <v>1854</v>
      </c>
      <c r="I262" s="2"/>
      <c r="J262" s="5"/>
      <c r="K262" s="3"/>
      <c r="L262" s="5"/>
      <c r="M262" s="3"/>
      <c r="N262" s="5"/>
      <c r="O262" s="3"/>
      <c r="P262" s="3"/>
      <c r="Q262" s="3"/>
      <c r="R262" s="3"/>
      <c r="S262" s="3"/>
      <c r="T262" s="3"/>
      <c r="U262" s="3"/>
      <c r="V262" s="142">
        <f t="shared" si="2"/>
        <v>0</v>
      </c>
      <c r="W262" s="5"/>
      <c r="X262" s="3"/>
      <c r="Y262" s="5"/>
      <c r="Z262" s="3"/>
      <c r="AA262" s="5"/>
      <c r="AB262" s="3"/>
      <c r="AC262" s="3"/>
      <c r="AD262" s="3"/>
      <c r="AE262" s="3"/>
    </row>
    <row r="263" spans="1:31" ht="29.25" customHeight="1">
      <c r="A263" s="3">
        <v>181</v>
      </c>
      <c r="B263" s="151" t="s">
        <v>827</v>
      </c>
      <c r="C263" s="152" t="s">
        <v>588</v>
      </c>
      <c r="D263" s="35" t="s">
        <v>829</v>
      </c>
      <c r="E263" s="85" t="s">
        <v>755</v>
      </c>
      <c r="F263" s="2" t="s">
        <v>34</v>
      </c>
      <c r="G263" s="2" t="s">
        <v>175</v>
      </c>
      <c r="H263" s="2" t="s">
        <v>1854</v>
      </c>
      <c r="I263" s="2"/>
      <c r="J263" s="5"/>
      <c r="K263" s="3"/>
      <c r="L263" s="5"/>
      <c r="M263" s="3"/>
      <c r="N263" s="5"/>
      <c r="O263" s="3"/>
      <c r="P263" s="3"/>
      <c r="Q263" s="3"/>
      <c r="R263" s="3"/>
      <c r="S263" s="3"/>
      <c r="T263" s="3"/>
      <c r="U263" s="3"/>
      <c r="V263" s="142">
        <f t="shared" si="2"/>
        <v>0</v>
      </c>
      <c r="W263" s="5"/>
      <c r="X263" s="3"/>
      <c r="Y263" s="5"/>
      <c r="Z263" s="3"/>
      <c r="AA263" s="5"/>
      <c r="AB263" s="3"/>
      <c r="AC263" s="3"/>
      <c r="AD263" s="3"/>
      <c r="AE263" s="3"/>
    </row>
    <row r="264" spans="1:31" ht="29.25" customHeight="1">
      <c r="A264" s="3">
        <v>182</v>
      </c>
      <c r="B264" s="151" t="s">
        <v>827</v>
      </c>
      <c r="C264" s="152" t="s">
        <v>588</v>
      </c>
      <c r="D264" s="35" t="s">
        <v>829</v>
      </c>
      <c r="E264" s="85" t="s">
        <v>755</v>
      </c>
      <c r="F264" s="2" t="s">
        <v>34</v>
      </c>
      <c r="G264" s="2" t="s">
        <v>175</v>
      </c>
      <c r="H264" s="2" t="s">
        <v>1854</v>
      </c>
      <c r="I264" s="2"/>
      <c r="J264" s="5"/>
      <c r="K264" s="3"/>
      <c r="L264" s="5"/>
      <c r="M264" s="3"/>
      <c r="N264" s="5"/>
      <c r="O264" s="3"/>
      <c r="P264" s="3"/>
      <c r="Q264" s="3"/>
      <c r="R264" s="3"/>
      <c r="S264" s="3"/>
      <c r="T264" s="3"/>
      <c r="U264" s="3"/>
      <c r="V264" s="142">
        <f t="shared" si="2"/>
        <v>0</v>
      </c>
      <c r="W264" s="5"/>
      <c r="X264" s="3"/>
      <c r="Y264" s="5"/>
      <c r="Z264" s="3"/>
      <c r="AA264" s="5"/>
      <c r="AB264" s="3"/>
      <c r="AC264" s="3"/>
      <c r="AD264" s="3"/>
      <c r="AE264" s="3"/>
    </row>
    <row r="265" spans="1:31" ht="29.25" customHeight="1">
      <c r="A265" s="3">
        <v>183</v>
      </c>
      <c r="B265" s="151" t="s">
        <v>827</v>
      </c>
      <c r="C265" s="152" t="s">
        <v>588</v>
      </c>
      <c r="D265" s="35" t="s">
        <v>829</v>
      </c>
      <c r="E265" s="85" t="s">
        <v>755</v>
      </c>
      <c r="F265" s="2" t="s">
        <v>34</v>
      </c>
      <c r="G265" s="2" t="s">
        <v>175</v>
      </c>
      <c r="H265" s="2" t="s">
        <v>1854</v>
      </c>
      <c r="I265" s="2"/>
      <c r="J265" s="5"/>
      <c r="K265" s="3"/>
      <c r="L265" s="5"/>
      <c r="M265" s="3"/>
      <c r="N265" s="5"/>
      <c r="O265" s="3"/>
      <c r="P265" s="3"/>
      <c r="Q265" s="3"/>
      <c r="R265" s="3"/>
      <c r="S265" s="3"/>
      <c r="T265" s="3"/>
      <c r="U265" s="3"/>
      <c r="V265" s="142">
        <f t="shared" si="2"/>
        <v>0</v>
      </c>
      <c r="W265" s="5"/>
      <c r="X265" s="3"/>
      <c r="Y265" s="5"/>
      <c r="Z265" s="3"/>
      <c r="AA265" s="5"/>
      <c r="AB265" s="3"/>
      <c r="AC265" s="3"/>
      <c r="AD265" s="3"/>
      <c r="AE265" s="3"/>
    </row>
    <row r="266" spans="1:31" ht="29.25" customHeight="1">
      <c r="A266" s="3">
        <v>184</v>
      </c>
      <c r="B266" s="151" t="s">
        <v>827</v>
      </c>
      <c r="C266" s="152" t="s">
        <v>588</v>
      </c>
      <c r="D266" s="35" t="s">
        <v>829</v>
      </c>
      <c r="E266" s="85" t="s">
        <v>755</v>
      </c>
      <c r="F266" s="2" t="s">
        <v>34</v>
      </c>
      <c r="G266" s="2" t="s">
        <v>175</v>
      </c>
      <c r="H266" s="2" t="s">
        <v>1854</v>
      </c>
      <c r="I266" s="2"/>
      <c r="J266" s="5"/>
      <c r="K266" s="3"/>
      <c r="L266" s="5"/>
      <c r="M266" s="3"/>
      <c r="N266" s="5"/>
      <c r="O266" s="3"/>
      <c r="P266" s="3"/>
      <c r="Q266" s="3"/>
      <c r="R266" s="3"/>
      <c r="S266" s="3"/>
      <c r="T266" s="3"/>
      <c r="U266" s="3"/>
      <c r="V266" s="142">
        <f t="shared" si="2"/>
        <v>0</v>
      </c>
      <c r="W266" s="5"/>
      <c r="X266" s="3"/>
      <c r="Y266" s="5"/>
      <c r="Z266" s="3"/>
      <c r="AA266" s="5"/>
      <c r="AB266" s="3"/>
      <c r="AC266" s="3"/>
      <c r="AD266" s="3"/>
      <c r="AE266" s="3"/>
    </row>
    <row r="267" spans="1:31" ht="29.25" customHeight="1">
      <c r="A267" s="3">
        <v>185</v>
      </c>
      <c r="B267" s="151" t="s">
        <v>827</v>
      </c>
      <c r="C267" s="152" t="s">
        <v>588</v>
      </c>
      <c r="D267" s="35" t="s">
        <v>829</v>
      </c>
      <c r="E267" s="85" t="s">
        <v>755</v>
      </c>
      <c r="F267" s="2" t="s">
        <v>34</v>
      </c>
      <c r="G267" s="2" t="s">
        <v>175</v>
      </c>
      <c r="H267" s="2" t="s">
        <v>1854</v>
      </c>
      <c r="I267" s="2"/>
      <c r="J267" s="5"/>
      <c r="K267" s="3"/>
      <c r="L267" s="5"/>
      <c r="M267" s="3"/>
      <c r="N267" s="5"/>
      <c r="O267" s="3"/>
      <c r="P267" s="3"/>
      <c r="Q267" s="3"/>
      <c r="R267" s="3"/>
      <c r="S267" s="3"/>
      <c r="T267" s="3"/>
      <c r="U267" s="3"/>
      <c r="V267" s="142">
        <f t="shared" si="2"/>
        <v>0</v>
      </c>
      <c r="W267" s="5"/>
      <c r="X267" s="3"/>
      <c r="Y267" s="5"/>
      <c r="Z267" s="3"/>
      <c r="AA267" s="5"/>
      <c r="AB267" s="3"/>
      <c r="AC267" s="3"/>
      <c r="AD267" s="3"/>
      <c r="AE267" s="3"/>
    </row>
    <row r="268" spans="1:31" ht="29.25" customHeight="1">
      <c r="A268" s="3">
        <v>186</v>
      </c>
      <c r="B268" s="151" t="s">
        <v>827</v>
      </c>
      <c r="C268" s="152" t="s">
        <v>588</v>
      </c>
      <c r="D268" s="35" t="s">
        <v>829</v>
      </c>
      <c r="E268" s="85" t="s">
        <v>755</v>
      </c>
      <c r="F268" s="2" t="s">
        <v>34</v>
      </c>
      <c r="G268" s="2" t="s">
        <v>175</v>
      </c>
      <c r="H268" s="2" t="s">
        <v>1854</v>
      </c>
      <c r="I268" s="2"/>
      <c r="J268" s="5"/>
      <c r="K268" s="3"/>
      <c r="L268" s="5"/>
      <c r="M268" s="3"/>
      <c r="N268" s="5"/>
      <c r="O268" s="3"/>
      <c r="P268" s="3"/>
      <c r="Q268" s="3"/>
      <c r="R268" s="3"/>
      <c r="S268" s="3"/>
      <c r="T268" s="3"/>
      <c r="U268" s="3"/>
      <c r="V268" s="142">
        <f t="shared" si="2"/>
        <v>0</v>
      </c>
      <c r="W268" s="5"/>
      <c r="X268" s="3"/>
      <c r="Y268" s="5"/>
      <c r="Z268" s="3"/>
      <c r="AA268" s="5"/>
      <c r="AB268" s="3"/>
      <c r="AC268" s="3"/>
      <c r="AD268" s="3"/>
      <c r="AE268" s="3"/>
    </row>
    <row r="269" spans="1:31" ht="29.25" customHeight="1">
      <c r="A269" s="3">
        <v>187</v>
      </c>
      <c r="B269" s="151" t="s">
        <v>827</v>
      </c>
      <c r="C269" s="152" t="s">
        <v>588</v>
      </c>
      <c r="D269" s="35" t="s">
        <v>829</v>
      </c>
      <c r="E269" s="85" t="s">
        <v>755</v>
      </c>
      <c r="F269" s="2" t="s">
        <v>34</v>
      </c>
      <c r="G269" s="2" t="s">
        <v>175</v>
      </c>
      <c r="H269" s="2" t="s">
        <v>1854</v>
      </c>
      <c r="I269" s="2"/>
      <c r="J269" s="5"/>
      <c r="K269" s="3"/>
      <c r="L269" s="5"/>
      <c r="M269" s="3"/>
      <c r="N269" s="5"/>
      <c r="O269" s="3"/>
      <c r="P269" s="3"/>
      <c r="Q269" s="3"/>
      <c r="R269" s="3"/>
      <c r="S269" s="3"/>
      <c r="T269" s="3"/>
      <c r="U269" s="3"/>
      <c r="V269" s="142">
        <f t="shared" si="2"/>
        <v>0</v>
      </c>
      <c r="W269" s="5"/>
      <c r="X269" s="3"/>
      <c r="Y269" s="5"/>
      <c r="Z269" s="3"/>
      <c r="AA269" s="5"/>
      <c r="AB269" s="3"/>
      <c r="AC269" s="3"/>
      <c r="AD269" s="3"/>
      <c r="AE269" s="3"/>
    </row>
    <row r="270" spans="1:31" ht="29.25" customHeight="1">
      <c r="A270" s="3">
        <v>188</v>
      </c>
      <c r="B270" s="151" t="s">
        <v>827</v>
      </c>
      <c r="C270" s="152" t="s">
        <v>588</v>
      </c>
      <c r="D270" s="35" t="s">
        <v>829</v>
      </c>
      <c r="E270" s="85" t="s">
        <v>755</v>
      </c>
      <c r="F270" s="2" t="s">
        <v>34</v>
      </c>
      <c r="G270" s="2" t="s">
        <v>175</v>
      </c>
      <c r="H270" s="2" t="s">
        <v>1854</v>
      </c>
      <c r="I270" s="2"/>
      <c r="J270" s="5"/>
      <c r="K270" s="3"/>
      <c r="L270" s="5"/>
      <c r="M270" s="3"/>
      <c r="N270" s="5"/>
      <c r="O270" s="3"/>
      <c r="P270" s="3"/>
      <c r="Q270" s="3"/>
      <c r="R270" s="3"/>
      <c r="S270" s="3"/>
      <c r="T270" s="3"/>
      <c r="U270" s="3"/>
      <c r="V270" s="142">
        <f t="shared" si="2"/>
        <v>0</v>
      </c>
      <c r="W270" s="5"/>
      <c r="X270" s="3"/>
      <c r="Y270" s="5"/>
      <c r="Z270" s="3"/>
      <c r="AA270" s="5"/>
      <c r="AB270" s="3"/>
      <c r="AC270" s="3"/>
      <c r="AD270" s="3"/>
      <c r="AE270" s="3"/>
    </row>
    <row r="271" spans="1:31" ht="29.25" customHeight="1">
      <c r="A271" s="3">
        <v>189</v>
      </c>
      <c r="B271" s="151" t="s">
        <v>827</v>
      </c>
      <c r="C271" s="152" t="s">
        <v>588</v>
      </c>
      <c r="D271" s="35" t="s">
        <v>829</v>
      </c>
      <c r="E271" s="85" t="s">
        <v>755</v>
      </c>
      <c r="F271" s="2" t="s">
        <v>34</v>
      </c>
      <c r="G271" s="2" t="s">
        <v>175</v>
      </c>
      <c r="H271" s="2" t="s">
        <v>1854</v>
      </c>
      <c r="I271" s="2"/>
      <c r="J271" s="5"/>
      <c r="K271" s="3"/>
      <c r="L271" s="5"/>
      <c r="M271" s="3"/>
      <c r="N271" s="5"/>
      <c r="O271" s="3"/>
      <c r="P271" s="3"/>
      <c r="Q271" s="3"/>
      <c r="R271" s="3"/>
      <c r="S271" s="3"/>
      <c r="T271" s="3"/>
      <c r="U271" s="3"/>
      <c r="V271" s="142">
        <f t="shared" si="2"/>
        <v>0</v>
      </c>
      <c r="W271" s="5"/>
      <c r="X271" s="3"/>
      <c r="Y271" s="5"/>
      <c r="Z271" s="3"/>
      <c r="AA271" s="5"/>
      <c r="AB271" s="3"/>
      <c r="AC271" s="3"/>
      <c r="AD271" s="3"/>
      <c r="AE271" s="3"/>
    </row>
    <row r="272" spans="1:31" ht="29.25" customHeight="1">
      <c r="A272" s="3">
        <v>190</v>
      </c>
      <c r="B272" s="151" t="s">
        <v>827</v>
      </c>
      <c r="C272" s="152" t="s">
        <v>588</v>
      </c>
      <c r="D272" s="35" t="s">
        <v>829</v>
      </c>
      <c r="E272" s="85" t="s">
        <v>755</v>
      </c>
      <c r="F272" s="2" t="s">
        <v>34</v>
      </c>
      <c r="G272" s="2" t="s">
        <v>175</v>
      </c>
      <c r="H272" s="2" t="s">
        <v>1854</v>
      </c>
      <c r="I272" s="2"/>
      <c r="J272" s="5"/>
      <c r="K272" s="3"/>
      <c r="L272" s="5"/>
      <c r="M272" s="3"/>
      <c r="N272" s="5"/>
      <c r="O272" s="3"/>
      <c r="P272" s="3"/>
      <c r="Q272" s="3"/>
      <c r="R272" s="3"/>
      <c r="S272" s="3"/>
      <c r="T272" s="3"/>
      <c r="U272" s="3"/>
      <c r="V272" s="142">
        <f t="shared" si="2"/>
        <v>0</v>
      </c>
      <c r="W272" s="5"/>
      <c r="X272" s="3"/>
      <c r="Y272" s="5"/>
      <c r="Z272" s="3"/>
      <c r="AA272" s="5"/>
      <c r="AB272" s="3"/>
      <c r="AC272" s="3"/>
      <c r="AD272" s="3"/>
      <c r="AE272" s="3"/>
    </row>
    <row r="273" spans="1:31" ht="29.25" customHeight="1">
      <c r="A273" s="3">
        <v>191</v>
      </c>
      <c r="B273" s="151" t="s">
        <v>827</v>
      </c>
      <c r="C273" s="152" t="s">
        <v>588</v>
      </c>
      <c r="D273" s="35" t="s">
        <v>829</v>
      </c>
      <c r="E273" s="85" t="s">
        <v>755</v>
      </c>
      <c r="F273" s="2" t="s">
        <v>34</v>
      </c>
      <c r="G273" s="2" t="s">
        <v>175</v>
      </c>
      <c r="H273" s="2" t="s">
        <v>1854</v>
      </c>
      <c r="I273" s="2"/>
      <c r="J273" s="5"/>
      <c r="K273" s="3"/>
      <c r="L273" s="5"/>
      <c r="M273" s="3"/>
      <c r="N273" s="5"/>
      <c r="O273" s="3"/>
      <c r="P273" s="3"/>
      <c r="Q273" s="3"/>
      <c r="R273" s="3"/>
      <c r="S273" s="3"/>
      <c r="T273" s="3"/>
      <c r="U273" s="3"/>
      <c r="V273" s="142">
        <f t="shared" si="2"/>
        <v>0</v>
      </c>
      <c r="W273" s="5"/>
      <c r="X273" s="3"/>
      <c r="Y273" s="5"/>
      <c r="Z273" s="3"/>
      <c r="AA273" s="5"/>
      <c r="AB273" s="3"/>
      <c r="AC273" s="3"/>
      <c r="AD273" s="3"/>
      <c r="AE273" s="3"/>
    </row>
    <row r="274" spans="1:31" ht="29.25" customHeight="1">
      <c r="A274" s="3">
        <v>192</v>
      </c>
      <c r="B274" s="151" t="s">
        <v>827</v>
      </c>
      <c r="C274" s="152" t="s">
        <v>588</v>
      </c>
      <c r="D274" s="35" t="s">
        <v>829</v>
      </c>
      <c r="E274" s="85" t="s">
        <v>755</v>
      </c>
      <c r="F274" s="2" t="s">
        <v>34</v>
      </c>
      <c r="G274" s="2" t="s">
        <v>175</v>
      </c>
      <c r="H274" s="2" t="s">
        <v>1854</v>
      </c>
      <c r="I274" s="2"/>
      <c r="J274" s="5"/>
      <c r="K274" s="3"/>
      <c r="L274" s="5"/>
      <c r="M274" s="3"/>
      <c r="N274" s="5"/>
      <c r="O274" s="3"/>
      <c r="P274" s="3"/>
      <c r="Q274" s="3"/>
      <c r="R274" s="3"/>
      <c r="S274" s="3"/>
      <c r="T274" s="3"/>
      <c r="U274" s="3"/>
      <c r="V274" s="142">
        <f t="shared" si="2"/>
        <v>0</v>
      </c>
      <c r="W274" s="5"/>
      <c r="X274" s="3"/>
      <c r="Y274" s="5"/>
      <c r="Z274" s="3"/>
      <c r="AA274" s="5"/>
      <c r="AB274" s="3"/>
      <c r="AC274" s="3"/>
      <c r="AD274" s="3"/>
      <c r="AE274" s="3"/>
    </row>
    <row r="275" spans="1:31" ht="29.25" customHeight="1">
      <c r="A275" s="3">
        <v>193</v>
      </c>
      <c r="B275" s="151" t="s">
        <v>827</v>
      </c>
      <c r="C275" s="152" t="s">
        <v>588</v>
      </c>
      <c r="D275" s="35" t="s">
        <v>829</v>
      </c>
      <c r="E275" s="85" t="s">
        <v>755</v>
      </c>
      <c r="F275" s="2" t="s">
        <v>34</v>
      </c>
      <c r="G275" s="2" t="s">
        <v>175</v>
      </c>
      <c r="H275" s="2" t="s">
        <v>1854</v>
      </c>
      <c r="I275" s="2"/>
      <c r="J275" s="5"/>
      <c r="K275" s="3"/>
      <c r="L275" s="5"/>
      <c r="M275" s="3"/>
      <c r="N275" s="5"/>
      <c r="O275" s="3"/>
      <c r="P275" s="3"/>
      <c r="Q275" s="3"/>
      <c r="R275" s="3"/>
      <c r="S275" s="3"/>
      <c r="T275" s="3"/>
      <c r="U275" s="3"/>
      <c r="V275" s="142">
        <f t="shared" si="2"/>
        <v>0</v>
      </c>
      <c r="W275" s="5"/>
      <c r="X275" s="3"/>
      <c r="Y275" s="5"/>
      <c r="Z275" s="3"/>
      <c r="AA275" s="5"/>
      <c r="AB275" s="3"/>
      <c r="AC275" s="3"/>
      <c r="AD275" s="3"/>
      <c r="AE275" s="3"/>
    </row>
    <row r="276" spans="1:31" ht="29.25" customHeight="1">
      <c r="A276" s="3">
        <v>194</v>
      </c>
      <c r="B276" s="151" t="s">
        <v>827</v>
      </c>
      <c r="C276" s="152" t="s">
        <v>588</v>
      </c>
      <c r="D276" s="35" t="s">
        <v>829</v>
      </c>
      <c r="E276" s="85" t="s">
        <v>755</v>
      </c>
      <c r="F276" s="2" t="s">
        <v>34</v>
      </c>
      <c r="G276" s="2" t="s">
        <v>175</v>
      </c>
      <c r="H276" s="2" t="s">
        <v>1854</v>
      </c>
      <c r="I276" s="2"/>
      <c r="J276" s="5"/>
      <c r="K276" s="3"/>
      <c r="L276" s="5"/>
      <c r="M276" s="3"/>
      <c r="N276" s="5"/>
      <c r="O276" s="3"/>
      <c r="P276" s="3"/>
      <c r="Q276" s="3"/>
      <c r="R276" s="3"/>
      <c r="S276" s="3"/>
      <c r="T276" s="3"/>
      <c r="U276" s="3"/>
      <c r="V276" s="142">
        <f t="shared" si="2"/>
        <v>0</v>
      </c>
      <c r="W276" s="5"/>
      <c r="X276" s="3"/>
      <c r="Y276" s="5"/>
      <c r="Z276" s="3"/>
      <c r="AA276" s="5"/>
      <c r="AB276" s="3"/>
      <c r="AC276" s="3"/>
      <c r="AD276" s="3"/>
      <c r="AE276" s="3"/>
    </row>
    <row r="277" spans="1:31" ht="29.25" customHeight="1">
      <c r="A277" s="3">
        <v>195</v>
      </c>
      <c r="B277" s="151" t="s">
        <v>827</v>
      </c>
      <c r="C277" s="152" t="s">
        <v>588</v>
      </c>
      <c r="D277" s="35" t="s">
        <v>829</v>
      </c>
      <c r="E277" s="85" t="s">
        <v>755</v>
      </c>
      <c r="F277" s="2" t="s">
        <v>34</v>
      </c>
      <c r="G277" s="2" t="s">
        <v>175</v>
      </c>
      <c r="H277" s="2" t="s">
        <v>1854</v>
      </c>
      <c r="I277" s="2"/>
      <c r="J277" s="5"/>
      <c r="K277" s="3"/>
      <c r="L277" s="5"/>
      <c r="M277" s="3"/>
      <c r="N277" s="5"/>
      <c r="O277" s="3"/>
      <c r="P277" s="3"/>
      <c r="Q277" s="3"/>
      <c r="R277" s="3"/>
      <c r="S277" s="3"/>
      <c r="T277" s="3"/>
      <c r="U277" s="3"/>
      <c r="V277" s="142">
        <f t="shared" si="2"/>
        <v>0</v>
      </c>
      <c r="W277" s="5"/>
      <c r="X277" s="3"/>
      <c r="Y277" s="5"/>
      <c r="Z277" s="3"/>
      <c r="AA277" s="5"/>
      <c r="AB277" s="3"/>
      <c r="AC277" s="3"/>
      <c r="AD277" s="3"/>
      <c r="AE277" s="3"/>
    </row>
    <row r="278" spans="1:31" ht="29.25" customHeight="1">
      <c r="A278" s="3">
        <v>196</v>
      </c>
      <c r="B278" s="151" t="s">
        <v>827</v>
      </c>
      <c r="C278" s="152" t="s">
        <v>588</v>
      </c>
      <c r="D278" s="35" t="s">
        <v>829</v>
      </c>
      <c r="E278" s="85" t="s">
        <v>755</v>
      </c>
      <c r="F278" s="2" t="s">
        <v>34</v>
      </c>
      <c r="G278" s="2" t="s">
        <v>175</v>
      </c>
      <c r="H278" s="2" t="s">
        <v>1854</v>
      </c>
      <c r="I278" s="2"/>
      <c r="J278" s="5"/>
      <c r="K278" s="3"/>
      <c r="L278" s="5"/>
      <c r="M278" s="3"/>
      <c r="N278" s="5"/>
      <c r="O278" s="3"/>
      <c r="P278" s="3"/>
      <c r="Q278" s="3"/>
      <c r="R278" s="3"/>
      <c r="S278" s="3"/>
      <c r="T278" s="3"/>
      <c r="U278" s="3"/>
      <c r="V278" s="142">
        <f t="shared" si="2"/>
        <v>0</v>
      </c>
      <c r="W278" s="5"/>
      <c r="X278" s="3"/>
      <c r="Y278" s="5"/>
      <c r="Z278" s="3"/>
      <c r="AA278" s="5"/>
      <c r="AB278" s="3"/>
      <c r="AC278" s="3"/>
      <c r="AD278" s="3"/>
      <c r="AE278" s="3"/>
    </row>
    <row r="279" spans="1:31" ht="29.25" customHeight="1">
      <c r="A279" s="3">
        <v>197</v>
      </c>
      <c r="B279" s="151" t="s">
        <v>827</v>
      </c>
      <c r="C279" s="152" t="s">
        <v>588</v>
      </c>
      <c r="D279" s="35" t="s">
        <v>829</v>
      </c>
      <c r="E279" s="85" t="s">
        <v>755</v>
      </c>
      <c r="F279" s="2" t="s">
        <v>34</v>
      </c>
      <c r="G279" s="2" t="s">
        <v>175</v>
      </c>
      <c r="H279" s="2" t="s">
        <v>1854</v>
      </c>
      <c r="I279" s="2"/>
      <c r="J279" s="5"/>
      <c r="K279" s="3"/>
      <c r="L279" s="5"/>
      <c r="M279" s="3"/>
      <c r="N279" s="5"/>
      <c r="O279" s="3"/>
      <c r="P279" s="3"/>
      <c r="Q279" s="3"/>
      <c r="R279" s="3"/>
      <c r="S279" s="3"/>
      <c r="T279" s="3"/>
      <c r="U279" s="3"/>
      <c r="V279" s="142">
        <f t="shared" si="2"/>
        <v>0</v>
      </c>
      <c r="W279" s="5"/>
      <c r="X279" s="3"/>
      <c r="Y279" s="5"/>
      <c r="Z279" s="3"/>
      <c r="AA279" s="5"/>
      <c r="AB279" s="3"/>
      <c r="AC279" s="3"/>
      <c r="AD279" s="3"/>
      <c r="AE279" s="3"/>
    </row>
    <row r="280" spans="1:31" ht="29.25" customHeight="1">
      <c r="A280" s="3">
        <v>198</v>
      </c>
      <c r="B280" s="151" t="s">
        <v>827</v>
      </c>
      <c r="C280" s="152" t="s">
        <v>588</v>
      </c>
      <c r="D280" s="35" t="s">
        <v>829</v>
      </c>
      <c r="E280" s="85" t="s">
        <v>755</v>
      </c>
      <c r="F280" s="2" t="s">
        <v>34</v>
      </c>
      <c r="G280" s="2" t="s">
        <v>175</v>
      </c>
      <c r="H280" s="2" t="s">
        <v>1854</v>
      </c>
      <c r="I280" s="2"/>
      <c r="J280" s="5"/>
      <c r="K280" s="3"/>
      <c r="L280" s="5"/>
      <c r="M280" s="3"/>
      <c r="N280" s="5"/>
      <c r="O280" s="3"/>
      <c r="P280" s="3"/>
      <c r="Q280" s="3"/>
      <c r="R280" s="3"/>
      <c r="S280" s="3"/>
      <c r="T280" s="3"/>
      <c r="U280" s="3"/>
      <c r="V280" s="142">
        <f t="shared" si="2"/>
        <v>0</v>
      </c>
      <c r="W280" s="5"/>
      <c r="X280" s="3"/>
      <c r="Y280" s="5"/>
      <c r="Z280" s="3"/>
      <c r="AA280" s="5"/>
      <c r="AB280" s="3"/>
      <c r="AC280" s="3"/>
      <c r="AD280" s="3"/>
      <c r="AE280" s="3"/>
    </row>
    <row r="281" spans="1:31" ht="29.25" customHeight="1">
      <c r="A281" s="3">
        <v>199</v>
      </c>
      <c r="B281" s="151" t="s">
        <v>827</v>
      </c>
      <c r="C281" s="152" t="s">
        <v>588</v>
      </c>
      <c r="D281" s="35" t="s">
        <v>829</v>
      </c>
      <c r="E281" s="85" t="s">
        <v>755</v>
      </c>
      <c r="F281" s="2" t="s">
        <v>34</v>
      </c>
      <c r="G281" s="2" t="s">
        <v>175</v>
      </c>
      <c r="H281" s="2" t="s">
        <v>1854</v>
      </c>
      <c r="I281" s="2"/>
      <c r="J281" s="5"/>
      <c r="K281" s="3"/>
      <c r="L281" s="5"/>
      <c r="M281" s="3"/>
      <c r="N281" s="5"/>
      <c r="O281" s="3"/>
      <c r="P281" s="3"/>
      <c r="Q281" s="3"/>
      <c r="R281" s="3"/>
      <c r="S281" s="3"/>
      <c r="T281" s="3"/>
      <c r="U281" s="3"/>
      <c r="V281" s="142">
        <f t="shared" si="2"/>
        <v>0</v>
      </c>
      <c r="W281" s="5"/>
      <c r="X281" s="3"/>
      <c r="Y281" s="5"/>
      <c r="Z281" s="3"/>
      <c r="AA281" s="5"/>
      <c r="AB281" s="3"/>
      <c r="AC281" s="3"/>
      <c r="AD281" s="3"/>
      <c r="AE281" s="3"/>
    </row>
    <row r="282" spans="1:31" ht="29.25" customHeight="1">
      <c r="A282" s="3">
        <v>200</v>
      </c>
      <c r="B282" s="151" t="s">
        <v>827</v>
      </c>
      <c r="C282" s="152" t="s">
        <v>588</v>
      </c>
      <c r="D282" s="35" t="s">
        <v>829</v>
      </c>
      <c r="E282" s="85" t="s">
        <v>755</v>
      </c>
      <c r="F282" s="2" t="s">
        <v>34</v>
      </c>
      <c r="G282" s="2" t="s">
        <v>175</v>
      </c>
      <c r="H282" s="2" t="s">
        <v>1854</v>
      </c>
      <c r="I282" s="2"/>
      <c r="J282" s="5"/>
      <c r="K282" s="3"/>
      <c r="L282" s="5"/>
      <c r="M282" s="3"/>
      <c r="N282" s="5"/>
      <c r="O282" s="3"/>
      <c r="P282" s="3"/>
      <c r="Q282" s="3"/>
      <c r="R282" s="3"/>
      <c r="S282" s="3"/>
      <c r="T282" s="3"/>
      <c r="U282" s="3"/>
      <c r="V282" s="142">
        <f t="shared" si="2"/>
        <v>0</v>
      </c>
      <c r="W282" s="5"/>
      <c r="X282" s="3"/>
      <c r="Y282" s="5"/>
      <c r="Z282" s="3"/>
      <c r="AA282" s="5"/>
      <c r="AB282" s="3"/>
      <c r="AC282" s="3"/>
      <c r="AD282" s="3"/>
      <c r="AE282" s="3"/>
    </row>
    <row r="283" spans="1:31" ht="29.25" customHeight="1">
      <c r="A283" s="3">
        <v>201</v>
      </c>
      <c r="B283" s="151" t="s">
        <v>827</v>
      </c>
      <c r="C283" s="152" t="s">
        <v>588</v>
      </c>
      <c r="D283" s="35" t="s">
        <v>829</v>
      </c>
      <c r="E283" s="85" t="s">
        <v>755</v>
      </c>
      <c r="F283" s="2" t="s">
        <v>34</v>
      </c>
      <c r="G283" s="2" t="s">
        <v>175</v>
      </c>
      <c r="H283" s="2" t="s">
        <v>1854</v>
      </c>
      <c r="I283" s="2"/>
      <c r="J283" s="5"/>
      <c r="K283" s="3"/>
      <c r="L283" s="5"/>
      <c r="M283" s="3"/>
      <c r="N283" s="5"/>
      <c r="O283" s="3"/>
      <c r="P283" s="3"/>
      <c r="Q283" s="3"/>
      <c r="R283" s="3"/>
      <c r="S283" s="3"/>
      <c r="T283" s="3"/>
      <c r="U283" s="3"/>
      <c r="V283" s="142">
        <f t="shared" si="2"/>
        <v>0</v>
      </c>
      <c r="W283" s="5"/>
      <c r="X283" s="3"/>
      <c r="Y283" s="5"/>
      <c r="Z283" s="3"/>
      <c r="AA283" s="5"/>
      <c r="AB283" s="3"/>
      <c r="AC283" s="3"/>
      <c r="AD283" s="3"/>
      <c r="AE283" s="3"/>
    </row>
    <row r="284" spans="1:31" ht="29.25" customHeight="1">
      <c r="A284" s="3">
        <v>202</v>
      </c>
      <c r="B284" s="151" t="s">
        <v>827</v>
      </c>
      <c r="C284" s="152" t="s">
        <v>588</v>
      </c>
      <c r="D284" s="35" t="s">
        <v>829</v>
      </c>
      <c r="E284" s="85" t="s">
        <v>755</v>
      </c>
      <c r="F284" s="2" t="s">
        <v>34</v>
      </c>
      <c r="G284" s="2" t="s">
        <v>175</v>
      </c>
      <c r="H284" s="2" t="s">
        <v>1854</v>
      </c>
      <c r="I284" s="2"/>
      <c r="J284" s="5"/>
      <c r="K284" s="3"/>
      <c r="L284" s="5"/>
      <c r="M284" s="3"/>
      <c r="N284" s="5"/>
      <c r="O284" s="3"/>
      <c r="P284" s="3"/>
      <c r="Q284" s="3"/>
      <c r="R284" s="3"/>
      <c r="S284" s="3"/>
      <c r="T284" s="3"/>
      <c r="U284" s="3"/>
      <c r="V284" s="142">
        <f t="shared" si="2"/>
        <v>0</v>
      </c>
      <c r="W284" s="5"/>
      <c r="X284" s="3"/>
      <c r="Y284" s="5"/>
      <c r="Z284" s="3"/>
      <c r="AA284" s="5"/>
      <c r="AB284" s="3"/>
      <c r="AC284" s="3"/>
      <c r="AD284" s="3"/>
      <c r="AE284" s="3"/>
    </row>
    <row r="285" spans="1:31" ht="29.25" customHeight="1">
      <c r="A285" s="3">
        <v>203</v>
      </c>
      <c r="B285" s="151" t="s">
        <v>827</v>
      </c>
      <c r="C285" s="152" t="s">
        <v>588</v>
      </c>
      <c r="D285" s="35" t="s">
        <v>829</v>
      </c>
      <c r="E285" s="85" t="s">
        <v>755</v>
      </c>
      <c r="F285" s="2" t="s">
        <v>34</v>
      </c>
      <c r="G285" s="2" t="s">
        <v>175</v>
      </c>
      <c r="H285" s="2" t="s">
        <v>1854</v>
      </c>
      <c r="I285" s="2"/>
      <c r="J285" s="5"/>
      <c r="K285" s="3"/>
      <c r="L285" s="5"/>
      <c r="M285" s="3"/>
      <c r="N285" s="5"/>
      <c r="O285" s="3"/>
      <c r="P285" s="3"/>
      <c r="Q285" s="3"/>
      <c r="R285" s="3"/>
      <c r="S285" s="3"/>
      <c r="T285" s="3"/>
      <c r="U285" s="3"/>
      <c r="V285" s="142">
        <f t="shared" si="2"/>
        <v>0</v>
      </c>
      <c r="W285" s="5"/>
      <c r="X285" s="3"/>
      <c r="Y285" s="5"/>
      <c r="Z285" s="3"/>
      <c r="AA285" s="5"/>
      <c r="AB285" s="3"/>
      <c r="AC285" s="3"/>
      <c r="AD285" s="3"/>
      <c r="AE285" s="3"/>
    </row>
    <row r="286" spans="1:31" ht="29.25" customHeight="1">
      <c r="A286" s="3">
        <v>204</v>
      </c>
      <c r="B286" s="151" t="s">
        <v>827</v>
      </c>
      <c r="C286" s="152" t="s">
        <v>588</v>
      </c>
      <c r="D286" s="35" t="s">
        <v>829</v>
      </c>
      <c r="E286" s="85" t="s">
        <v>755</v>
      </c>
      <c r="F286" s="2" t="s">
        <v>34</v>
      </c>
      <c r="G286" s="2" t="s">
        <v>175</v>
      </c>
      <c r="H286" s="2" t="s">
        <v>1854</v>
      </c>
      <c r="I286" s="2"/>
      <c r="J286" s="5"/>
      <c r="K286" s="3"/>
      <c r="L286" s="5"/>
      <c r="M286" s="3"/>
      <c r="N286" s="5"/>
      <c r="O286" s="3"/>
      <c r="P286" s="3"/>
      <c r="Q286" s="3"/>
      <c r="R286" s="3"/>
      <c r="S286" s="3"/>
      <c r="T286" s="3"/>
      <c r="U286" s="3"/>
      <c r="V286" s="142">
        <f t="shared" si="2"/>
        <v>0</v>
      </c>
      <c r="W286" s="5"/>
      <c r="X286" s="3"/>
      <c r="Y286" s="5"/>
      <c r="Z286" s="3"/>
      <c r="AA286" s="5"/>
      <c r="AB286" s="3"/>
      <c r="AC286" s="3"/>
      <c r="AD286" s="3"/>
      <c r="AE286" s="3"/>
    </row>
    <row r="287" spans="1:31" ht="29.25" customHeight="1">
      <c r="A287" s="3">
        <v>205</v>
      </c>
      <c r="B287" s="151" t="s">
        <v>827</v>
      </c>
      <c r="C287" s="152" t="s">
        <v>588</v>
      </c>
      <c r="D287" s="35" t="s">
        <v>829</v>
      </c>
      <c r="E287" s="85" t="s">
        <v>755</v>
      </c>
      <c r="F287" s="2" t="s">
        <v>34</v>
      </c>
      <c r="G287" s="2" t="s">
        <v>175</v>
      </c>
      <c r="H287" s="2" t="s">
        <v>1854</v>
      </c>
      <c r="I287" s="2"/>
      <c r="J287" s="5"/>
      <c r="K287" s="3"/>
      <c r="L287" s="5"/>
      <c r="M287" s="3"/>
      <c r="N287" s="5"/>
      <c r="O287" s="3"/>
      <c r="P287" s="3"/>
      <c r="Q287" s="3"/>
      <c r="R287" s="3"/>
      <c r="S287" s="3"/>
      <c r="T287" s="3"/>
      <c r="U287" s="3"/>
      <c r="V287" s="142">
        <f t="shared" si="2"/>
        <v>0</v>
      </c>
      <c r="W287" s="5"/>
      <c r="X287" s="3"/>
      <c r="Y287" s="5"/>
      <c r="Z287" s="3"/>
      <c r="AA287" s="5"/>
      <c r="AB287" s="3"/>
      <c r="AC287" s="3"/>
      <c r="AD287" s="3"/>
      <c r="AE287" s="3"/>
    </row>
    <row r="288" spans="1:31" ht="29.25" customHeight="1">
      <c r="A288" s="3">
        <v>206</v>
      </c>
      <c r="B288" s="151" t="s">
        <v>827</v>
      </c>
      <c r="C288" s="152" t="s">
        <v>588</v>
      </c>
      <c r="D288" s="37" t="s">
        <v>890</v>
      </c>
      <c r="E288" s="86"/>
      <c r="F288" s="2" t="s">
        <v>34</v>
      </c>
      <c r="G288" s="2" t="s">
        <v>175</v>
      </c>
      <c r="H288" s="2" t="s">
        <v>1854</v>
      </c>
      <c r="I288" s="2"/>
      <c r="J288" s="5"/>
      <c r="K288" s="3"/>
      <c r="L288" s="5"/>
      <c r="M288" s="3"/>
      <c r="N288" s="5"/>
      <c r="O288" s="3"/>
      <c r="P288" s="3"/>
      <c r="Q288" s="3"/>
      <c r="R288" s="3"/>
      <c r="S288" s="3"/>
      <c r="T288" s="3"/>
      <c r="U288" s="3"/>
      <c r="V288" s="142">
        <f t="shared" si="2"/>
        <v>0</v>
      </c>
      <c r="W288" s="5"/>
      <c r="X288" s="3"/>
      <c r="Y288" s="5"/>
      <c r="Z288" s="3"/>
      <c r="AA288" s="5"/>
      <c r="AB288" s="3"/>
      <c r="AC288" s="3"/>
      <c r="AD288" s="3"/>
      <c r="AE288" s="3"/>
    </row>
    <row r="289" spans="1:31" ht="29.25" customHeight="1">
      <c r="A289" s="3">
        <v>207</v>
      </c>
      <c r="B289" s="151" t="s">
        <v>827</v>
      </c>
      <c r="C289" s="152" t="s">
        <v>588</v>
      </c>
      <c r="D289" s="37" t="s">
        <v>890</v>
      </c>
      <c r="E289" s="86"/>
      <c r="F289" s="2" t="s">
        <v>34</v>
      </c>
      <c r="G289" s="2" t="s">
        <v>175</v>
      </c>
      <c r="H289" s="2" t="s">
        <v>1854</v>
      </c>
      <c r="I289" s="2"/>
      <c r="J289" s="5"/>
      <c r="K289" s="3"/>
      <c r="L289" s="5"/>
      <c r="M289" s="3"/>
      <c r="N289" s="5"/>
      <c r="O289" s="3"/>
      <c r="P289" s="3"/>
      <c r="Q289" s="3"/>
      <c r="R289" s="3"/>
      <c r="S289" s="3"/>
      <c r="T289" s="3"/>
      <c r="U289" s="3"/>
      <c r="V289" s="142">
        <f t="shared" si="2"/>
        <v>0</v>
      </c>
      <c r="W289" s="5"/>
      <c r="X289" s="3"/>
      <c r="Y289" s="5"/>
      <c r="Z289" s="3"/>
      <c r="AA289" s="5"/>
      <c r="AB289" s="3"/>
      <c r="AC289" s="3"/>
      <c r="AD289" s="3"/>
      <c r="AE289" s="3"/>
    </row>
    <row r="290" spans="1:31" ht="29.25" customHeight="1">
      <c r="A290" s="3">
        <v>208</v>
      </c>
      <c r="B290" s="151" t="s">
        <v>827</v>
      </c>
      <c r="C290" s="152" t="s">
        <v>588</v>
      </c>
      <c r="D290" s="37" t="s">
        <v>890</v>
      </c>
      <c r="E290" s="86"/>
      <c r="F290" s="2" t="s">
        <v>34</v>
      </c>
      <c r="G290" s="2" t="s">
        <v>175</v>
      </c>
      <c r="H290" s="2" t="s">
        <v>1854</v>
      </c>
      <c r="I290" s="2"/>
      <c r="J290" s="5"/>
      <c r="K290" s="3"/>
      <c r="L290" s="5"/>
      <c r="M290" s="3"/>
      <c r="N290" s="5"/>
      <c r="O290" s="3"/>
      <c r="P290" s="3"/>
      <c r="Q290" s="3"/>
      <c r="R290" s="3"/>
      <c r="S290" s="3"/>
      <c r="T290" s="3"/>
      <c r="U290" s="3"/>
      <c r="V290" s="142">
        <f t="shared" si="2"/>
        <v>0</v>
      </c>
      <c r="W290" s="5"/>
      <c r="X290" s="3"/>
      <c r="Y290" s="5"/>
      <c r="Z290" s="3"/>
      <c r="AA290" s="5"/>
      <c r="AB290" s="3"/>
      <c r="AC290" s="3"/>
      <c r="AD290" s="3"/>
      <c r="AE290" s="3"/>
    </row>
    <row r="291" spans="1:31" ht="29.25" customHeight="1">
      <c r="A291" s="3">
        <v>209</v>
      </c>
      <c r="B291" s="151" t="s">
        <v>827</v>
      </c>
      <c r="C291" s="152" t="s">
        <v>588</v>
      </c>
      <c r="D291" s="37" t="s">
        <v>890</v>
      </c>
      <c r="E291" s="86"/>
      <c r="F291" s="2" t="s">
        <v>34</v>
      </c>
      <c r="G291" s="2" t="s">
        <v>175</v>
      </c>
      <c r="H291" s="2" t="s">
        <v>1854</v>
      </c>
      <c r="I291" s="2"/>
      <c r="J291" s="5"/>
      <c r="K291" s="3"/>
      <c r="L291" s="5"/>
      <c r="M291" s="3"/>
      <c r="N291" s="5"/>
      <c r="O291" s="3"/>
      <c r="P291" s="3"/>
      <c r="Q291" s="3"/>
      <c r="R291" s="3"/>
      <c r="S291" s="3"/>
      <c r="T291" s="3"/>
      <c r="U291" s="3"/>
      <c r="V291" s="142">
        <f t="shared" si="2"/>
        <v>0</v>
      </c>
      <c r="W291" s="5"/>
      <c r="X291" s="3"/>
      <c r="Y291" s="5"/>
      <c r="Z291" s="3"/>
      <c r="AA291" s="5"/>
      <c r="AB291" s="3"/>
      <c r="AC291" s="3"/>
      <c r="AD291" s="3"/>
      <c r="AE291" s="3"/>
    </row>
    <row r="292" spans="1:31" ht="29.25" customHeight="1">
      <c r="A292" s="3">
        <v>210</v>
      </c>
      <c r="B292" s="151" t="s">
        <v>827</v>
      </c>
      <c r="C292" s="152" t="s">
        <v>588</v>
      </c>
      <c r="D292" s="37" t="s">
        <v>890</v>
      </c>
      <c r="E292" s="86"/>
      <c r="F292" s="2" t="s">
        <v>34</v>
      </c>
      <c r="G292" s="2" t="s">
        <v>175</v>
      </c>
      <c r="H292" s="2" t="s">
        <v>1854</v>
      </c>
      <c r="I292" s="2"/>
      <c r="J292" s="5"/>
      <c r="K292" s="3"/>
      <c r="L292" s="5"/>
      <c r="M292" s="3"/>
      <c r="N292" s="5"/>
      <c r="O292" s="3"/>
      <c r="P292" s="3"/>
      <c r="Q292" s="3"/>
      <c r="R292" s="3"/>
      <c r="S292" s="3"/>
      <c r="T292" s="3"/>
      <c r="U292" s="3"/>
      <c r="V292" s="142">
        <f t="shared" si="2"/>
        <v>0</v>
      </c>
      <c r="W292" s="5"/>
      <c r="X292" s="3"/>
      <c r="Y292" s="5"/>
      <c r="Z292" s="3"/>
      <c r="AA292" s="5"/>
      <c r="AB292" s="3"/>
      <c r="AC292" s="3"/>
      <c r="AD292" s="3"/>
      <c r="AE292" s="3"/>
    </row>
    <row r="293" spans="1:31" ht="29.25" customHeight="1">
      <c r="A293" s="3">
        <v>211</v>
      </c>
      <c r="B293" s="151" t="s">
        <v>827</v>
      </c>
      <c r="C293" s="152" t="s">
        <v>588</v>
      </c>
      <c r="D293" s="37" t="s">
        <v>890</v>
      </c>
      <c r="E293" s="86"/>
      <c r="F293" s="2" t="s">
        <v>34</v>
      </c>
      <c r="G293" s="2" t="s">
        <v>175</v>
      </c>
      <c r="H293" s="2" t="s">
        <v>1854</v>
      </c>
      <c r="I293" s="2"/>
      <c r="J293" s="5"/>
      <c r="K293" s="3"/>
      <c r="L293" s="5"/>
      <c r="M293" s="3"/>
      <c r="N293" s="5"/>
      <c r="O293" s="3"/>
      <c r="P293" s="3"/>
      <c r="Q293" s="3"/>
      <c r="R293" s="3"/>
      <c r="S293" s="3"/>
      <c r="T293" s="3"/>
      <c r="U293" s="3"/>
      <c r="V293" s="142">
        <f t="shared" si="2"/>
        <v>0</v>
      </c>
      <c r="W293" s="5"/>
      <c r="X293" s="3"/>
      <c r="Y293" s="5"/>
      <c r="Z293" s="3"/>
      <c r="AA293" s="5"/>
      <c r="AB293" s="3"/>
      <c r="AC293" s="3"/>
      <c r="AD293" s="3"/>
      <c r="AE293" s="3"/>
    </row>
    <row r="294" spans="1:31" ht="29.25" customHeight="1">
      <c r="A294" s="3">
        <v>212</v>
      </c>
      <c r="B294" s="151" t="s">
        <v>827</v>
      </c>
      <c r="C294" s="152" t="s">
        <v>588</v>
      </c>
      <c r="D294" s="37" t="s">
        <v>890</v>
      </c>
      <c r="E294" s="86"/>
      <c r="F294" s="2" t="s">
        <v>34</v>
      </c>
      <c r="G294" s="2" t="s">
        <v>175</v>
      </c>
      <c r="H294" s="2" t="s">
        <v>1854</v>
      </c>
      <c r="I294" s="2"/>
      <c r="J294" s="5"/>
      <c r="K294" s="3"/>
      <c r="L294" s="5"/>
      <c r="M294" s="3"/>
      <c r="N294" s="5"/>
      <c r="O294" s="3"/>
      <c r="P294" s="3"/>
      <c r="Q294" s="3"/>
      <c r="R294" s="3"/>
      <c r="S294" s="3"/>
      <c r="T294" s="3"/>
      <c r="U294" s="3"/>
      <c r="V294" s="142">
        <f t="shared" si="2"/>
        <v>0</v>
      </c>
      <c r="W294" s="5"/>
      <c r="X294" s="3"/>
      <c r="Y294" s="5"/>
      <c r="Z294" s="3"/>
      <c r="AA294" s="5"/>
      <c r="AB294" s="3"/>
      <c r="AC294" s="3"/>
      <c r="AD294" s="3"/>
      <c r="AE294" s="3"/>
    </row>
    <row r="295" spans="1:31" ht="29.25" customHeight="1">
      <c r="A295" s="3">
        <v>213</v>
      </c>
      <c r="B295" s="151" t="s">
        <v>827</v>
      </c>
      <c r="C295" s="152" t="s">
        <v>588</v>
      </c>
      <c r="D295" s="37" t="s">
        <v>890</v>
      </c>
      <c r="E295" s="86"/>
      <c r="F295" s="2" t="s">
        <v>34</v>
      </c>
      <c r="G295" s="2" t="s">
        <v>175</v>
      </c>
      <c r="H295" s="2" t="s">
        <v>1854</v>
      </c>
      <c r="I295" s="2"/>
      <c r="J295" s="5"/>
      <c r="K295" s="3"/>
      <c r="L295" s="5"/>
      <c r="M295" s="3"/>
      <c r="N295" s="5"/>
      <c r="O295" s="3"/>
      <c r="P295" s="3"/>
      <c r="Q295" s="3"/>
      <c r="R295" s="3"/>
      <c r="S295" s="3"/>
      <c r="T295" s="3"/>
      <c r="U295" s="3"/>
      <c r="V295" s="142">
        <f t="shared" si="2"/>
        <v>0</v>
      </c>
      <c r="W295" s="5"/>
      <c r="X295" s="3"/>
      <c r="Y295" s="5"/>
      <c r="Z295" s="3"/>
      <c r="AA295" s="5"/>
      <c r="AB295" s="3"/>
      <c r="AC295" s="3"/>
      <c r="AD295" s="3"/>
      <c r="AE295" s="3"/>
    </row>
    <row r="296" spans="1:31" ht="29.25" customHeight="1">
      <c r="A296" s="3">
        <v>214</v>
      </c>
      <c r="B296" s="151" t="s">
        <v>827</v>
      </c>
      <c r="C296" s="152" t="s">
        <v>588</v>
      </c>
      <c r="D296" s="37" t="s">
        <v>890</v>
      </c>
      <c r="E296" s="86"/>
      <c r="F296" s="2" t="s">
        <v>34</v>
      </c>
      <c r="G296" s="2" t="s">
        <v>175</v>
      </c>
      <c r="H296" s="2" t="s">
        <v>1854</v>
      </c>
      <c r="I296" s="2"/>
      <c r="J296" s="5"/>
      <c r="K296" s="3"/>
      <c r="L296" s="5"/>
      <c r="M296" s="3"/>
      <c r="N296" s="5"/>
      <c r="O296" s="3"/>
      <c r="P296" s="3"/>
      <c r="Q296" s="3"/>
      <c r="R296" s="3"/>
      <c r="S296" s="3"/>
      <c r="T296" s="3"/>
      <c r="U296" s="3"/>
      <c r="V296" s="142">
        <f t="shared" si="2"/>
        <v>0</v>
      </c>
      <c r="W296" s="5"/>
      <c r="X296" s="3"/>
      <c r="Y296" s="5"/>
      <c r="Z296" s="3"/>
      <c r="AA296" s="5"/>
      <c r="AB296" s="3"/>
      <c r="AC296" s="3"/>
      <c r="AD296" s="3"/>
      <c r="AE296" s="3"/>
    </row>
    <row r="297" spans="1:31" ht="29.25" customHeight="1">
      <c r="A297" s="3">
        <v>215</v>
      </c>
      <c r="B297" s="151" t="s">
        <v>827</v>
      </c>
      <c r="C297" s="152" t="s">
        <v>588</v>
      </c>
      <c r="D297" s="37" t="s">
        <v>890</v>
      </c>
      <c r="E297" s="86"/>
      <c r="F297" s="2" t="s">
        <v>34</v>
      </c>
      <c r="G297" s="2" t="s">
        <v>175</v>
      </c>
      <c r="H297" s="2" t="s">
        <v>1854</v>
      </c>
      <c r="I297" s="2"/>
      <c r="J297" s="5"/>
      <c r="K297" s="3"/>
      <c r="L297" s="5"/>
      <c r="M297" s="3"/>
      <c r="N297" s="5"/>
      <c r="O297" s="3"/>
      <c r="P297" s="3"/>
      <c r="Q297" s="3"/>
      <c r="R297" s="3"/>
      <c r="S297" s="3"/>
      <c r="T297" s="3"/>
      <c r="U297" s="3"/>
      <c r="V297" s="142">
        <f t="shared" si="2"/>
        <v>0</v>
      </c>
      <c r="W297" s="5"/>
      <c r="X297" s="3"/>
      <c r="Y297" s="5"/>
      <c r="Z297" s="3"/>
      <c r="AA297" s="5"/>
      <c r="AB297" s="3"/>
      <c r="AC297" s="3"/>
      <c r="AD297" s="3"/>
      <c r="AE297" s="3"/>
    </row>
    <row r="298" spans="1:31" ht="29.25" customHeight="1">
      <c r="A298" s="3">
        <v>216</v>
      </c>
      <c r="B298" s="151" t="s">
        <v>827</v>
      </c>
      <c r="C298" s="152" t="s">
        <v>588</v>
      </c>
      <c r="D298" s="37" t="s">
        <v>890</v>
      </c>
      <c r="E298" s="86"/>
      <c r="F298" s="2" t="s">
        <v>34</v>
      </c>
      <c r="G298" s="2" t="s">
        <v>175</v>
      </c>
      <c r="H298" s="2" t="s">
        <v>1854</v>
      </c>
      <c r="I298" s="2"/>
      <c r="J298" s="5"/>
      <c r="K298" s="3"/>
      <c r="L298" s="5"/>
      <c r="M298" s="3"/>
      <c r="N298" s="5"/>
      <c r="O298" s="3"/>
      <c r="P298" s="3"/>
      <c r="Q298" s="3"/>
      <c r="R298" s="3"/>
      <c r="S298" s="3"/>
      <c r="T298" s="3"/>
      <c r="U298" s="3"/>
      <c r="V298" s="142">
        <f t="shared" si="2"/>
        <v>0</v>
      </c>
      <c r="W298" s="5"/>
      <c r="X298" s="3"/>
      <c r="Y298" s="5"/>
      <c r="Z298" s="3"/>
      <c r="AA298" s="5"/>
      <c r="AB298" s="3"/>
      <c r="AC298" s="3"/>
      <c r="AD298" s="3"/>
      <c r="AE298" s="3"/>
    </row>
    <row r="299" spans="1:31" ht="29.25" customHeight="1">
      <c r="A299" s="3">
        <v>217</v>
      </c>
      <c r="B299" s="151" t="s">
        <v>827</v>
      </c>
      <c r="C299" s="152" t="s">
        <v>588</v>
      </c>
      <c r="D299" s="37" t="s">
        <v>890</v>
      </c>
      <c r="E299" s="86"/>
      <c r="F299" s="2" t="s">
        <v>34</v>
      </c>
      <c r="G299" s="2" t="s">
        <v>175</v>
      </c>
      <c r="H299" s="2" t="s">
        <v>1854</v>
      </c>
      <c r="I299" s="2"/>
      <c r="J299" s="5"/>
      <c r="K299" s="3"/>
      <c r="L299" s="5"/>
      <c r="M299" s="3"/>
      <c r="N299" s="5"/>
      <c r="O299" s="3"/>
      <c r="P299" s="3"/>
      <c r="Q299" s="3"/>
      <c r="R299" s="3"/>
      <c r="S299" s="3"/>
      <c r="T299" s="3"/>
      <c r="U299" s="3"/>
      <c r="V299" s="142">
        <f t="shared" si="2"/>
        <v>0</v>
      </c>
      <c r="W299" s="5"/>
      <c r="X299" s="3"/>
      <c r="Y299" s="5"/>
      <c r="Z299" s="3"/>
      <c r="AA299" s="5"/>
      <c r="AB299" s="3"/>
      <c r="AC299" s="3"/>
      <c r="AD299" s="3"/>
      <c r="AE299" s="3"/>
    </row>
    <row r="300" spans="1:31" ht="29.25" customHeight="1">
      <c r="A300" s="3">
        <v>218</v>
      </c>
      <c r="B300" s="151" t="s">
        <v>827</v>
      </c>
      <c r="C300" s="152" t="s">
        <v>588</v>
      </c>
      <c r="D300" s="37" t="s">
        <v>890</v>
      </c>
      <c r="E300" s="86"/>
      <c r="F300" s="2" t="s">
        <v>34</v>
      </c>
      <c r="G300" s="2" t="s">
        <v>175</v>
      </c>
      <c r="H300" s="2" t="s">
        <v>1854</v>
      </c>
      <c r="I300" s="2"/>
      <c r="J300" s="5"/>
      <c r="K300" s="3"/>
      <c r="L300" s="5"/>
      <c r="M300" s="3"/>
      <c r="N300" s="5"/>
      <c r="O300" s="3"/>
      <c r="P300" s="3"/>
      <c r="Q300" s="3"/>
      <c r="R300" s="3"/>
      <c r="S300" s="3"/>
      <c r="T300" s="3"/>
      <c r="U300" s="3"/>
      <c r="V300" s="142">
        <f t="shared" si="2"/>
        <v>0</v>
      </c>
      <c r="W300" s="5"/>
      <c r="X300" s="3"/>
      <c r="Y300" s="5"/>
      <c r="Z300" s="3"/>
      <c r="AA300" s="5"/>
      <c r="AB300" s="3"/>
      <c r="AC300" s="3"/>
      <c r="AD300" s="3"/>
      <c r="AE300" s="3"/>
    </row>
    <row r="301" spans="1:31" ht="29.25" customHeight="1">
      <c r="A301" s="3">
        <v>219</v>
      </c>
      <c r="B301" s="151" t="s">
        <v>827</v>
      </c>
      <c r="C301" s="152" t="s">
        <v>588</v>
      </c>
      <c r="D301" s="37" t="s">
        <v>890</v>
      </c>
      <c r="E301" s="86"/>
      <c r="F301" s="2" t="s">
        <v>34</v>
      </c>
      <c r="G301" s="2" t="s">
        <v>175</v>
      </c>
      <c r="H301" s="2" t="s">
        <v>1854</v>
      </c>
      <c r="I301" s="2"/>
      <c r="J301" s="5"/>
      <c r="K301" s="3"/>
      <c r="L301" s="5"/>
      <c r="M301" s="3"/>
      <c r="N301" s="5"/>
      <c r="O301" s="3"/>
      <c r="P301" s="3"/>
      <c r="Q301" s="3"/>
      <c r="R301" s="3"/>
      <c r="S301" s="3"/>
      <c r="T301" s="3"/>
      <c r="U301" s="3"/>
      <c r="V301" s="142">
        <f t="shared" si="2"/>
        <v>0</v>
      </c>
      <c r="W301" s="5"/>
      <c r="X301" s="3"/>
      <c r="Y301" s="5"/>
      <c r="Z301" s="3"/>
      <c r="AA301" s="5"/>
      <c r="AB301" s="3"/>
      <c r="AC301" s="3"/>
      <c r="AD301" s="3"/>
      <c r="AE301" s="3"/>
    </row>
    <row r="302" spans="1:31" ht="29.25" customHeight="1">
      <c r="A302" s="3">
        <v>220</v>
      </c>
      <c r="B302" s="151" t="s">
        <v>827</v>
      </c>
      <c r="C302" s="152" t="s">
        <v>588</v>
      </c>
      <c r="D302" s="37" t="s">
        <v>890</v>
      </c>
      <c r="E302" s="86"/>
      <c r="F302" s="2" t="s">
        <v>34</v>
      </c>
      <c r="G302" s="2" t="s">
        <v>175</v>
      </c>
      <c r="H302" s="2" t="s">
        <v>1854</v>
      </c>
      <c r="I302" s="2"/>
      <c r="J302" s="5"/>
      <c r="K302" s="3"/>
      <c r="L302" s="5"/>
      <c r="M302" s="3"/>
      <c r="N302" s="5"/>
      <c r="O302" s="3"/>
      <c r="P302" s="3"/>
      <c r="Q302" s="3"/>
      <c r="R302" s="3"/>
      <c r="S302" s="3"/>
      <c r="T302" s="3"/>
      <c r="U302" s="3"/>
      <c r="V302" s="142">
        <f t="shared" si="2"/>
        <v>0</v>
      </c>
      <c r="W302" s="5"/>
      <c r="X302" s="3"/>
      <c r="Y302" s="5"/>
      <c r="Z302" s="3"/>
      <c r="AA302" s="5"/>
      <c r="AB302" s="3"/>
      <c r="AC302" s="3"/>
      <c r="AD302" s="3"/>
      <c r="AE302" s="3"/>
    </row>
    <row r="303" spans="1:31" ht="29.25" customHeight="1">
      <c r="A303" s="3">
        <v>221</v>
      </c>
      <c r="B303" s="151" t="s">
        <v>827</v>
      </c>
      <c r="C303" s="152" t="s">
        <v>588</v>
      </c>
      <c r="D303" s="37" t="s">
        <v>890</v>
      </c>
      <c r="E303" s="86"/>
      <c r="F303" s="2" t="s">
        <v>34</v>
      </c>
      <c r="G303" s="2" t="s">
        <v>175</v>
      </c>
      <c r="H303" s="2" t="s">
        <v>1854</v>
      </c>
      <c r="I303" s="2"/>
      <c r="J303" s="5"/>
      <c r="K303" s="3"/>
      <c r="L303" s="5"/>
      <c r="M303" s="3"/>
      <c r="N303" s="5"/>
      <c r="O303" s="3"/>
      <c r="P303" s="3"/>
      <c r="Q303" s="3"/>
      <c r="R303" s="3"/>
      <c r="S303" s="3"/>
      <c r="T303" s="3"/>
      <c r="U303" s="3"/>
      <c r="V303" s="142">
        <f t="shared" si="2"/>
        <v>0</v>
      </c>
      <c r="W303" s="5"/>
      <c r="X303" s="3"/>
      <c r="Y303" s="5"/>
      <c r="Z303" s="3"/>
      <c r="AA303" s="5"/>
      <c r="AB303" s="3"/>
      <c r="AC303" s="3"/>
      <c r="AD303" s="3"/>
      <c r="AE303" s="3"/>
    </row>
    <row r="304" spans="1:31" ht="29.25" customHeight="1">
      <c r="A304" s="3">
        <v>222</v>
      </c>
      <c r="B304" s="151" t="s">
        <v>827</v>
      </c>
      <c r="C304" s="152" t="s">
        <v>588</v>
      </c>
      <c r="D304" s="37" t="s">
        <v>890</v>
      </c>
      <c r="E304" s="86"/>
      <c r="F304" s="2" t="s">
        <v>34</v>
      </c>
      <c r="G304" s="2" t="s">
        <v>175</v>
      </c>
      <c r="H304" s="2" t="s">
        <v>1854</v>
      </c>
      <c r="I304" s="2"/>
      <c r="J304" s="5"/>
      <c r="K304" s="3"/>
      <c r="L304" s="5"/>
      <c r="M304" s="3"/>
      <c r="N304" s="5"/>
      <c r="O304" s="3"/>
      <c r="P304" s="3"/>
      <c r="Q304" s="3"/>
      <c r="R304" s="3"/>
      <c r="S304" s="3"/>
      <c r="T304" s="3"/>
      <c r="U304" s="3"/>
      <c r="V304" s="142">
        <f t="shared" si="2"/>
        <v>0</v>
      </c>
      <c r="W304" s="5"/>
      <c r="X304" s="3"/>
      <c r="Y304" s="5"/>
      <c r="Z304" s="3"/>
      <c r="AA304" s="5"/>
      <c r="AB304" s="3"/>
      <c r="AC304" s="3"/>
      <c r="AD304" s="3"/>
      <c r="AE304" s="3"/>
    </row>
    <row r="305" spans="1:31" ht="29.25" customHeight="1">
      <c r="A305" s="3">
        <v>223</v>
      </c>
      <c r="B305" s="151" t="s">
        <v>827</v>
      </c>
      <c r="C305" s="152" t="s">
        <v>588</v>
      </c>
      <c r="D305" s="37" t="s">
        <v>890</v>
      </c>
      <c r="E305" s="86"/>
      <c r="F305" s="2" t="s">
        <v>34</v>
      </c>
      <c r="G305" s="2" t="s">
        <v>175</v>
      </c>
      <c r="H305" s="2" t="s">
        <v>1854</v>
      </c>
      <c r="I305" s="2"/>
      <c r="J305" s="5"/>
      <c r="K305" s="3"/>
      <c r="L305" s="5"/>
      <c r="M305" s="3"/>
      <c r="N305" s="5"/>
      <c r="O305" s="3"/>
      <c r="P305" s="3"/>
      <c r="Q305" s="3"/>
      <c r="R305" s="3"/>
      <c r="S305" s="3"/>
      <c r="T305" s="3"/>
      <c r="U305" s="3"/>
      <c r="V305" s="142">
        <f t="shared" si="2"/>
        <v>0</v>
      </c>
      <c r="W305" s="5"/>
      <c r="X305" s="3"/>
      <c r="Y305" s="5"/>
      <c r="Z305" s="3"/>
      <c r="AA305" s="5"/>
      <c r="AB305" s="3"/>
      <c r="AC305" s="3"/>
      <c r="AD305" s="3"/>
      <c r="AE305" s="3"/>
    </row>
    <row r="306" spans="1:31" ht="29.25" customHeight="1">
      <c r="A306" s="3">
        <v>224</v>
      </c>
      <c r="B306" s="151" t="s">
        <v>827</v>
      </c>
      <c r="C306" s="152" t="s">
        <v>588</v>
      </c>
      <c r="D306" s="37" t="s">
        <v>890</v>
      </c>
      <c r="E306" s="86"/>
      <c r="F306" s="2" t="s">
        <v>34</v>
      </c>
      <c r="G306" s="2" t="s">
        <v>175</v>
      </c>
      <c r="H306" s="2" t="s">
        <v>1854</v>
      </c>
      <c r="I306" s="2"/>
      <c r="J306" s="5"/>
      <c r="K306" s="3"/>
      <c r="L306" s="5"/>
      <c r="M306" s="3"/>
      <c r="N306" s="5"/>
      <c r="O306" s="3"/>
      <c r="P306" s="3"/>
      <c r="Q306" s="3"/>
      <c r="R306" s="3"/>
      <c r="S306" s="3"/>
      <c r="T306" s="3"/>
      <c r="U306" s="3"/>
      <c r="V306" s="142">
        <f t="shared" si="2"/>
        <v>0</v>
      </c>
      <c r="W306" s="5"/>
      <c r="X306" s="3"/>
      <c r="Y306" s="5"/>
      <c r="Z306" s="3"/>
      <c r="AA306" s="5"/>
      <c r="AB306" s="3"/>
      <c r="AC306" s="3"/>
      <c r="AD306" s="3"/>
      <c r="AE306" s="3"/>
    </row>
    <row r="307" spans="1:31" ht="29.25" customHeight="1">
      <c r="A307" s="3">
        <v>225</v>
      </c>
      <c r="B307" s="151" t="s">
        <v>827</v>
      </c>
      <c r="C307" s="152" t="s">
        <v>588</v>
      </c>
      <c r="D307" s="37" t="s">
        <v>890</v>
      </c>
      <c r="E307" s="86"/>
      <c r="F307" s="2" t="s">
        <v>34</v>
      </c>
      <c r="G307" s="2" t="s">
        <v>175</v>
      </c>
      <c r="H307" s="2" t="s">
        <v>1854</v>
      </c>
      <c r="I307" s="2"/>
      <c r="J307" s="5"/>
      <c r="K307" s="3"/>
      <c r="L307" s="5"/>
      <c r="M307" s="3"/>
      <c r="N307" s="5"/>
      <c r="O307" s="3"/>
      <c r="P307" s="3"/>
      <c r="Q307" s="3"/>
      <c r="R307" s="3"/>
      <c r="S307" s="3"/>
      <c r="T307" s="3"/>
      <c r="U307" s="3"/>
      <c r="V307" s="142">
        <f t="shared" ref="V307:V367" si="3">J307</f>
        <v>0</v>
      </c>
      <c r="W307" s="5"/>
      <c r="X307" s="3"/>
      <c r="Y307" s="5"/>
      <c r="Z307" s="3"/>
      <c r="AA307" s="5"/>
      <c r="AB307" s="3"/>
      <c r="AC307" s="3"/>
      <c r="AD307" s="3"/>
      <c r="AE307" s="3"/>
    </row>
    <row r="308" spans="1:31" ht="29.25" customHeight="1">
      <c r="A308" s="3">
        <v>226</v>
      </c>
      <c r="B308" s="151" t="s">
        <v>827</v>
      </c>
      <c r="C308" s="152" t="s">
        <v>588</v>
      </c>
      <c r="D308" s="37" t="s">
        <v>890</v>
      </c>
      <c r="E308" s="86"/>
      <c r="F308" s="2" t="s">
        <v>34</v>
      </c>
      <c r="G308" s="2" t="s">
        <v>175</v>
      </c>
      <c r="H308" s="2" t="s">
        <v>1854</v>
      </c>
      <c r="I308" s="2"/>
      <c r="J308" s="5"/>
      <c r="K308" s="3"/>
      <c r="L308" s="5"/>
      <c r="M308" s="3"/>
      <c r="N308" s="5"/>
      <c r="O308" s="3"/>
      <c r="P308" s="3"/>
      <c r="Q308" s="3"/>
      <c r="R308" s="3"/>
      <c r="S308" s="3"/>
      <c r="T308" s="3"/>
      <c r="U308" s="3"/>
      <c r="V308" s="142">
        <f t="shared" si="3"/>
        <v>0</v>
      </c>
      <c r="W308" s="5"/>
      <c r="X308" s="3"/>
      <c r="Y308" s="5"/>
      <c r="Z308" s="3"/>
      <c r="AA308" s="5"/>
      <c r="AB308" s="3"/>
      <c r="AC308" s="3"/>
      <c r="AD308" s="3"/>
      <c r="AE308" s="3"/>
    </row>
    <row r="309" spans="1:31" ht="29.25" customHeight="1">
      <c r="A309" s="3">
        <v>227</v>
      </c>
      <c r="B309" s="151" t="s">
        <v>827</v>
      </c>
      <c r="C309" s="152" t="s">
        <v>588</v>
      </c>
      <c r="D309" s="37" t="s">
        <v>890</v>
      </c>
      <c r="E309" s="86"/>
      <c r="F309" s="2" t="s">
        <v>34</v>
      </c>
      <c r="G309" s="2" t="s">
        <v>175</v>
      </c>
      <c r="H309" s="2" t="s">
        <v>1854</v>
      </c>
      <c r="I309" s="2"/>
      <c r="J309" s="5"/>
      <c r="K309" s="3"/>
      <c r="L309" s="5"/>
      <c r="M309" s="3"/>
      <c r="N309" s="5"/>
      <c r="O309" s="3"/>
      <c r="P309" s="3"/>
      <c r="Q309" s="3"/>
      <c r="R309" s="3"/>
      <c r="S309" s="3"/>
      <c r="T309" s="3"/>
      <c r="U309" s="3"/>
      <c r="V309" s="142">
        <f t="shared" si="3"/>
        <v>0</v>
      </c>
      <c r="W309" s="5"/>
      <c r="X309" s="3"/>
      <c r="Y309" s="5"/>
      <c r="Z309" s="3"/>
      <c r="AA309" s="5"/>
      <c r="AB309" s="3"/>
      <c r="AC309" s="3"/>
      <c r="AD309" s="3"/>
      <c r="AE309" s="3"/>
    </row>
    <row r="310" spans="1:31" ht="29.25" customHeight="1">
      <c r="A310" s="3">
        <v>228</v>
      </c>
      <c r="B310" s="151" t="s">
        <v>827</v>
      </c>
      <c r="C310" s="152" t="s">
        <v>588</v>
      </c>
      <c r="D310" s="37" t="s">
        <v>890</v>
      </c>
      <c r="E310" s="86"/>
      <c r="F310" s="2" t="s">
        <v>34</v>
      </c>
      <c r="G310" s="2" t="s">
        <v>175</v>
      </c>
      <c r="H310" s="2" t="s">
        <v>1854</v>
      </c>
      <c r="I310" s="2"/>
      <c r="J310" s="5"/>
      <c r="K310" s="3"/>
      <c r="L310" s="5"/>
      <c r="M310" s="3"/>
      <c r="N310" s="5"/>
      <c r="O310" s="3"/>
      <c r="P310" s="3"/>
      <c r="Q310" s="3"/>
      <c r="R310" s="3"/>
      <c r="S310" s="3"/>
      <c r="T310" s="3"/>
      <c r="U310" s="3"/>
      <c r="V310" s="142">
        <f t="shared" si="3"/>
        <v>0</v>
      </c>
      <c r="W310" s="5"/>
      <c r="X310" s="3"/>
      <c r="Y310" s="5"/>
      <c r="Z310" s="3"/>
      <c r="AA310" s="5"/>
      <c r="AB310" s="3"/>
      <c r="AC310" s="3"/>
      <c r="AD310" s="3"/>
      <c r="AE310" s="3"/>
    </row>
    <row r="311" spans="1:31" ht="29.25" customHeight="1">
      <c r="A311" s="3">
        <v>229</v>
      </c>
      <c r="B311" s="151" t="s">
        <v>827</v>
      </c>
      <c r="C311" s="152" t="s">
        <v>588</v>
      </c>
      <c r="D311" s="37" t="s">
        <v>890</v>
      </c>
      <c r="E311" s="86"/>
      <c r="F311" s="2" t="s">
        <v>34</v>
      </c>
      <c r="G311" s="2" t="s">
        <v>175</v>
      </c>
      <c r="H311" s="2" t="s">
        <v>1854</v>
      </c>
      <c r="I311" s="2"/>
      <c r="J311" s="5"/>
      <c r="K311" s="3"/>
      <c r="L311" s="5"/>
      <c r="M311" s="3"/>
      <c r="N311" s="5"/>
      <c r="O311" s="3"/>
      <c r="P311" s="3"/>
      <c r="Q311" s="3"/>
      <c r="R311" s="3"/>
      <c r="S311" s="3"/>
      <c r="T311" s="3"/>
      <c r="U311" s="3"/>
      <c r="V311" s="142">
        <f t="shared" si="3"/>
        <v>0</v>
      </c>
      <c r="W311" s="5"/>
      <c r="X311" s="3"/>
      <c r="Y311" s="5"/>
      <c r="Z311" s="3"/>
      <c r="AA311" s="5"/>
      <c r="AB311" s="3"/>
      <c r="AC311" s="3"/>
      <c r="AD311" s="3"/>
      <c r="AE311" s="3"/>
    </row>
    <row r="312" spans="1:31" ht="29.25" customHeight="1">
      <c r="A312" s="3">
        <v>230</v>
      </c>
      <c r="B312" s="151" t="s">
        <v>827</v>
      </c>
      <c r="C312" s="152" t="s">
        <v>588</v>
      </c>
      <c r="D312" s="37" t="s">
        <v>890</v>
      </c>
      <c r="E312" s="86"/>
      <c r="F312" s="2" t="s">
        <v>34</v>
      </c>
      <c r="G312" s="2" t="s">
        <v>175</v>
      </c>
      <c r="H312" s="2" t="s">
        <v>1854</v>
      </c>
      <c r="I312" s="2"/>
      <c r="J312" s="5"/>
      <c r="K312" s="3"/>
      <c r="L312" s="5"/>
      <c r="M312" s="3"/>
      <c r="N312" s="5"/>
      <c r="O312" s="3"/>
      <c r="P312" s="3"/>
      <c r="Q312" s="3"/>
      <c r="R312" s="3"/>
      <c r="S312" s="3"/>
      <c r="T312" s="3"/>
      <c r="U312" s="3"/>
      <c r="V312" s="142">
        <f t="shared" si="3"/>
        <v>0</v>
      </c>
      <c r="W312" s="5"/>
      <c r="X312" s="3"/>
      <c r="Y312" s="5"/>
      <c r="Z312" s="3"/>
      <c r="AA312" s="5"/>
      <c r="AB312" s="3"/>
      <c r="AC312" s="3"/>
      <c r="AD312" s="3"/>
      <c r="AE312" s="3"/>
    </row>
    <row r="313" spans="1:31" ht="29.25" customHeight="1">
      <c r="A313" s="3">
        <v>231</v>
      </c>
      <c r="B313" s="151" t="s">
        <v>827</v>
      </c>
      <c r="C313" s="152" t="s">
        <v>588</v>
      </c>
      <c r="D313" s="37" t="s">
        <v>890</v>
      </c>
      <c r="E313" s="86"/>
      <c r="F313" s="2" t="s">
        <v>34</v>
      </c>
      <c r="G313" s="2" t="s">
        <v>175</v>
      </c>
      <c r="H313" s="2" t="s">
        <v>1854</v>
      </c>
      <c r="I313" s="2"/>
      <c r="J313" s="5"/>
      <c r="K313" s="3"/>
      <c r="L313" s="5"/>
      <c r="M313" s="3"/>
      <c r="N313" s="5"/>
      <c r="O313" s="3"/>
      <c r="P313" s="3"/>
      <c r="Q313" s="3"/>
      <c r="R313" s="3"/>
      <c r="S313" s="3"/>
      <c r="T313" s="3"/>
      <c r="U313" s="3"/>
      <c r="V313" s="142">
        <f t="shared" si="3"/>
        <v>0</v>
      </c>
      <c r="W313" s="5"/>
      <c r="X313" s="3"/>
      <c r="Y313" s="5"/>
      <c r="Z313" s="3"/>
      <c r="AA313" s="5"/>
      <c r="AB313" s="3"/>
      <c r="AC313" s="3"/>
      <c r="AD313" s="3"/>
      <c r="AE313" s="3"/>
    </row>
    <row r="314" spans="1:31" ht="29.25" customHeight="1">
      <c r="A314" s="3">
        <v>232</v>
      </c>
      <c r="B314" s="151" t="s">
        <v>827</v>
      </c>
      <c r="C314" s="152" t="s">
        <v>588</v>
      </c>
      <c r="D314" s="37" t="s">
        <v>890</v>
      </c>
      <c r="E314" s="86"/>
      <c r="F314" s="2" t="s">
        <v>34</v>
      </c>
      <c r="G314" s="2" t="s">
        <v>175</v>
      </c>
      <c r="H314" s="2" t="s">
        <v>1854</v>
      </c>
      <c r="I314" s="2"/>
      <c r="J314" s="5"/>
      <c r="K314" s="3"/>
      <c r="L314" s="5"/>
      <c r="M314" s="3"/>
      <c r="N314" s="5"/>
      <c r="O314" s="3"/>
      <c r="P314" s="3"/>
      <c r="Q314" s="3"/>
      <c r="R314" s="3"/>
      <c r="S314" s="3"/>
      <c r="T314" s="3"/>
      <c r="U314" s="3"/>
      <c r="V314" s="142">
        <f t="shared" si="3"/>
        <v>0</v>
      </c>
      <c r="W314" s="5"/>
      <c r="X314" s="3"/>
      <c r="Y314" s="5"/>
      <c r="Z314" s="3"/>
      <c r="AA314" s="5"/>
      <c r="AB314" s="3"/>
      <c r="AC314" s="3"/>
      <c r="AD314" s="3"/>
      <c r="AE314" s="3"/>
    </row>
    <row r="315" spans="1:31" ht="29.25" customHeight="1">
      <c r="A315" s="3">
        <v>233</v>
      </c>
      <c r="B315" s="151" t="s">
        <v>827</v>
      </c>
      <c r="C315" s="152" t="s">
        <v>588</v>
      </c>
      <c r="D315" s="37" t="s">
        <v>890</v>
      </c>
      <c r="E315" s="86"/>
      <c r="F315" s="2" t="s">
        <v>34</v>
      </c>
      <c r="G315" s="2" t="s">
        <v>175</v>
      </c>
      <c r="H315" s="2" t="s">
        <v>1854</v>
      </c>
      <c r="I315" s="2"/>
      <c r="J315" s="5"/>
      <c r="K315" s="3"/>
      <c r="L315" s="5"/>
      <c r="M315" s="3"/>
      <c r="N315" s="5"/>
      <c r="O315" s="3"/>
      <c r="P315" s="3"/>
      <c r="Q315" s="3"/>
      <c r="R315" s="3"/>
      <c r="S315" s="3"/>
      <c r="T315" s="3"/>
      <c r="U315" s="3"/>
      <c r="V315" s="142">
        <f t="shared" si="3"/>
        <v>0</v>
      </c>
      <c r="W315" s="5"/>
      <c r="X315" s="3"/>
      <c r="Y315" s="5"/>
      <c r="Z315" s="3"/>
      <c r="AA315" s="5"/>
      <c r="AB315" s="3"/>
      <c r="AC315" s="3"/>
      <c r="AD315" s="3"/>
      <c r="AE315" s="3"/>
    </row>
    <row r="316" spans="1:31" ht="29.25" customHeight="1">
      <c r="A316" s="3">
        <v>234</v>
      </c>
      <c r="B316" s="151" t="s">
        <v>827</v>
      </c>
      <c r="C316" s="152" t="s">
        <v>588</v>
      </c>
      <c r="D316" s="37" t="s">
        <v>890</v>
      </c>
      <c r="E316" s="86"/>
      <c r="F316" s="2" t="s">
        <v>34</v>
      </c>
      <c r="G316" s="2" t="s">
        <v>175</v>
      </c>
      <c r="H316" s="2" t="s">
        <v>1854</v>
      </c>
      <c r="I316" s="2"/>
      <c r="J316" s="5"/>
      <c r="K316" s="3"/>
      <c r="L316" s="5"/>
      <c r="M316" s="3"/>
      <c r="N316" s="5"/>
      <c r="O316" s="3"/>
      <c r="P316" s="3"/>
      <c r="Q316" s="3"/>
      <c r="R316" s="3"/>
      <c r="S316" s="3"/>
      <c r="T316" s="3"/>
      <c r="U316" s="3"/>
      <c r="V316" s="142">
        <f t="shared" si="3"/>
        <v>0</v>
      </c>
      <c r="W316" s="5"/>
      <c r="X316" s="3"/>
      <c r="Y316" s="5"/>
      <c r="Z316" s="3"/>
      <c r="AA316" s="5"/>
      <c r="AB316" s="3"/>
      <c r="AC316" s="3"/>
      <c r="AD316" s="3"/>
      <c r="AE316" s="3"/>
    </row>
    <row r="317" spans="1:31" ht="29.25" customHeight="1">
      <c r="A317" s="3">
        <v>235</v>
      </c>
      <c r="B317" s="151" t="s">
        <v>827</v>
      </c>
      <c r="C317" s="152" t="s">
        <v>588</v>
      </c>
      <c r="D317" s="37" t="s">
        <v>890</v>
      </c>
      <c r="E317" s="86"/>
      <c r="F317" s="2" t="s">
        <v>34</v>
      </c>
      <c r="G317" s="2" t="s">
        <v>175</v>
      </c>
      <c r="H317" s="2" t="s">
        <v>1854</v>
      </c>
      <c r="I317" s="2"/>
      <c r="J317" s="5"/>
      <c r="K317" s="3"/>
      <c r="L317" s="5"/>
      <c r="M317" s="3"/>
      <c r="N317" s="5"/>
      <c r="O317" s="3"/>
      <c r="P317" s="3"/>
      <c r="Q317" s="3"/>
      <c r="R317" s="3"/>
      <c r="S317" s="3"/>
      <c r="T317" s="3"/>
      <c r="U317" s="3"/>
      <c r="V317" s="142">
        <f t="shared" si="3"/>
        <v>0</v>
      </c>
      <c r="W317" s="5"/>
      <c r="X317" s="3"/>
      <c r="Y317" s="5"/>
      <c r="Z317" s="3"/>
      <c r="AA317" s="5"/>
      <c r="AB317" s="3"/>
      <c r="AC317" s="3"/>
      <c r="AD317" s="3"/>
      <c r="AE317" s="3"/>
    </row>
    <row r="318" spans="1:31" ht="29.25" customHeight="1">
      <c r="A318" s="3">
        <v>236</v>
      </c>
      <c r="B318" s="151" t="s">
        <v>827</v>
      </c>
      <c r="C318" s="152" t="s">
        <v>588</v>
      </c>
      <c r="D318" s="37" t="s">
        <v>890</v>
      </c>
      <c r="E318" s="86"/>
      <c r="F318" s="2" t="s">
        <v>34</v>
      </c>
      <c r="G318" s="2" t="s">
        <v>175</v>
      </c>
      <c r="H318" s="2" t="s">
        <v>1854</v>
      </c>
      <c r="I318" s="2"/>
      <c r="J318" s="5"/>
      <c r="K318" s="3"/>
      <c r="L318" s="5"/>
      <c r="M318" s="3"/>
      <c r="N318" s="5"/>
      <c r="O318" s="3"/>
      <c r="P318" s="3"/>
      <c r="Q318" s="3"/>
      <c r="R318" s="3"/>
      <c r="S318" s="3"/>
      <c r="T318" s="3"/>
      <c r="U318" s="3"/>
      <c r="V318" s="142">
        <f t="shared" si="3"/>
        <v>0</v>
      </c>
      <c r="W318" s="5"/>
      <c r="X318" s="3"/>
      <c r="Y318" s="5"/>
      <c r="Z318" s="3"/>
      <c r="AA318" s="5"/>
      <c r="AB318" s="3"/>
      <c r="AC318" s="3"/>
      <c r="AD318" s="3"/>
      <c r="AE318" s="3"/>
    </row>
    <row r="319" spans="1:31" ht="29.25" customHeight="1">
      <c r="A319" s="3">
        <v>237</v>
      </c>
      <c r="B319" s="151" t="s">
        <v>827</v>
      </c>
      <c r="C319" s="152" t="s">
        <v>588</v>
      </c>
      <c r="D319" s="37" t="s">
        <v>890</v>
      </c>
      <c r="E319" s="86"/>
      <c r="F319" s="2" t="s">
        <v>34</v>
      </c>
      <c r="G319" s="2" t="s">
        <v>175</v>
      </c>
      <c r="H319" s="2" t="s">
        <v>1854</v>
      </c>
      <c r="I319" s="2"/>
      <c r="J319" s="5"/>
      <c r="K319" s="3"/>
      <c r="L319" s="5"/>
      <c r="M319" s="3"/>
      <c r="N319" s="5"/>
      <c r="O319" s="3"/>
      <c r="P319" s="3"/>
      <c r="Q319" s="3"/>
      <c r="R319" s="3"/>
      <c r="S319" s="3"/>
      <c r="T319" s="3"/>
      <c r="U319" s="3"/>
      <c r="V319" s="142">
        <f t="shared" si="3"/>
        <v>0</v>
      </c>
      <c r="W319" s="5"/>
      <c r="X319" s="3"/>
      <c r="Y319" s="5"/>
      <c r="Z319" s="3"/>
      <c r="AA319" s="5"/>
      <c r="AB319" s="3"/>
      <c r="AC319" s="3"/>
      <c r="AD319" s="3"/>
      <c r="AE319" s="3"/>
    </row>
    <row r="320" spans="1:31" ht="29.25" customHeight="1">
      <c r="A320" s="3">
        <v>238</v>
      </c>
      <c r="B320" s="151" t="s">
        <v>827</v>
      </c>
      <c r="C320" s="152" t="s">
        <v>588</v>
      </c>
      <c r="D320" s="37" t="s">
        <v>890</v>
      </c>
      <c r="E320" s="86"/>
      <c r="F320" s="2" t="s">
        <v>34</v>
      </c>
      <c r="G320" s="2" t="s">
        <v>175</v>
      </c>
      <c r="H320" s="2" t="s">
        <v>1854</v>
      </c>
      <c r="I320" s="2"/>
      <c r="J320" s="5"/>
      <c r="K320" s="3"/>
      <c r="L320" s="5"/>
      <c r="M320" s="3"/>
      <c r="N320" s="5"/>
      <c r="O320" s="3"/>
      <c r="P320" s="3"/>
      <c r="Q320" s="3"/>
      <c r="R320" s="3"/>
      <c r="S320" s="3"/>
      <c r="T320" s="3"/>
      <c r="U320" s="3"/>
      <c r="V320" s="142">
        <f t="shared" si="3"/>
        <v>0</v>
      </c>
      <c r="W320" s="5"/>
      <c r="X320" s="3"/>
      <c r="Y320" s="5"/>
      <c r="Z320" s="3"/>
      <c r="AA320" s="5"/>
      <c r="AB320" s="3"/>
      <c r="AC320" s="3"/>
      <c r="AD320" s="3"/>
      <c r="AE320" s="3"/>
    </row>
    <row r="321" spans="1:31" ht="29.25" customHeight="1">
      <c r="A321" s="3">
        <v>239</v>
      </c>
      <c r="B321" s="151" t="s">
        <v>827</v>
      </c>
      <c r="C321" s="152" t="s">
        <v>588</v>
      </c>
      <c r="D321" s="37" t="s">
        <v>890</v>
      </c>
      <c r="E321" s="86"/>
      <c r="F321" s="2" t="s">
        <v>34</v>
      </c>
      <c r="G321" s="2" t="s">
        <v>175</v>
      </c>
      <c r="H321" s="2" t="s">
        <v>1854</v>
      </c>
      <c r="I321" s="2"/>
      <c r="J321" s="5"/>
      <c r="K321" s="3"/>
      <c r="L321" s="5"/>
      <c r="M321" s="3"/>
      <c r="N321" s="5"/>
      <c r="O321" s="3"/>
      <c r="P321" s="3"/>
      <c r="Q321" s="3"/>
      <c r="R321" s="3"/>
      <c r="S321" s="3"/>
      <c r="T321" s="3"/>
      <c r="U321" s="3"/>
      <c r="V321" s="142">
        <f t="shared" si="3"/>
        <v>0</v>
      </c>
      <c r="W321" s="5"/>
      <c r="X321" s="3"/>
      <c r="Y321" s="5"/>
      <c r="Z321" s="3"/>
      <c r="AA321" s="5"/>
      <c r="AB321" s="3"/>
      <c r="AC321" s="3"/>
      <c r="AD321" s="3"/>
      <c r="AE321" s="3"/>
    </row>
    <row r="322" spans="1:31" ht="29.25" customHeight="1">
      <c r="A322" s="3">
        <v>240</v>
      </c>
      <c r="B322" s="151" t="s">
        <v>827</v>
      </c>
      <c r="C322" s="152" t="s">
        <v>588</v>
      </c>
      <c r="D322" s="37" t="s">
        <v>890</v>
      </c>
      <c r="E322" s="86"/>
      <c r="F322" s="2" t="s">
        <v>34</v>
      </c>
      <c r="G322" s="2" t="s">
        <v>175</v>
      </c>
      <c r="H322" s="2" t="s">
        <v>1854</v>
      </c>
      <c r="I322" s="2"/>
      <c r="J322" s="5"/>
      <c r="K322" s="3"/>
      <c r="L322" s="5"/>
      <c r="M322" s="3"/>
      <c r="N322" s="5"/>
      <c r="O322" s="3"/>
      <c r="P322" s="3"/>
      <c r="Q322" s="3"/>
      <c r="R322" s="3"/>
      <c r="S322" s="3"/>
      <c r="T322" s="3"/>
      <c r="U322" s="3"/>
      <c r="V322" s="142">
        <f t="shared" si="3"/>
        <v>0</v>
      </c>
      <c r="W322" s="5"/>
      <c r="X322" s="3"/>
      <c r="Y322" s="5"/>
      <c r="Z322" s="3"/>
      <c r="AA322" s="5"/>
      <c r="AB322" s="3"/>
      <c r="AC322" s="3"/>
      <c r="AD322" s="3"/>
      <c r="AE322" s="3"/>
    </row>
    <row r="323" spans="1:31" ht="29.25" customHeight="1">
      <c r="A323" s="3">
        <v>241</v>
      </c>
      <c r="B323" s="151" t="s">
        <v>827</v>
      </c>
      <c r="C323" s="152" t="s">
        <v>588</v>
      </c>
      <c r="D323" s="37" t="s">
        <v>890</v>
      </c>
      <c r="E323" s="86"/>
      <c r="F323" s="2" t="s">
        <v>34</v>
      </c>
      <c r="G323" s="2" t="s">
        <v>175</v>
      </c>
      <c r="H323" s="2" t="s">
        <v>1854</v>
      </c>
      <c r="I323" s="2"/>
      <c r="J323" s="5"/>
      <c r="K323" s="3"/>
      <c r="L323" s="5"/>
      <c r="M323" s="3"/>
      <c r="N323" s="5"/>
      <c r="O323" s="3"/>
      <c r="P323" s="3"/>
      <c r="Q323" s="3"/>
      <c r="R323" s="3"/>
      <c r="S323" s="3"/>
      <c r="T323" s="3"/>
      <c r="U323" s="3"/>
      <c r="V323" s="142">
        <f t="shared" si="3"/>
        <v>0</v>
      </c>
      <c r="W323" s="5"/>
      <c r="X323" s="3"/>
      <c r="Y323" s="5"/>
      <c r="Z323" s="3"/>
      <c r="AA323" s="5"/>
      <c r="AB323" s="3"/>
      <c r="AC323" s="3"/>
      <c r="AD323" s="3"/>
      <c r="AE323" s="3"/>
    </row>
    <row r="324" spans="1:31" ht="29.25" customHeight="1">
      <c r="A324" s="3">
        <v>242</v>
      </c>
      <c r="B324" s="151" t="s">
        <v>827</v>
      </c>
      <c r="C324" s="152" t="s">
        <v>588</v>
      </c>
      <c r="D324" s="37" t="s">
        <v>890</v>
      </c>
      <c r="E324" s="86"/>
      <c r="F324" s="2" t="s">
        <v>34</v>
      </c>
      <c r="G324" s="2" t="s">
        <v>175</v>
      </c>
      <c r="H324" s="2" t="s">
        <v>1854</v>
      </c>
      <c r="I324" s="2"/>
      <c r="J324" s="5"/>
      <c r="K324" s="3"/>
      <c r="L324" s="5"/>
      <c r="M324" s="3"/>
      <c r="N324" s="5"/>
      <c r="O324" s="3"/>
      <c r="P324" s="3"/>
      <c r="Q324" s="3"/>
      <c r="R324" s="3"/>
      <c r="S324" s="3"/>
      <c r="T324" s="3"/>
      <c r="U324" s="3"/>
      <c r="V324" s="142">
        <f t="shared" si="3"/>
        <v>0</v>
      </c>
      <c r="W324" s="5"/>
      <c r="X324" s="3"/>
      <c r="Y324" s="5"/>
      <c r="Z324" s="3"/>
      <c r="AA324" s="5"/>
      <c r="AB324" s="3"/>
      <c r="AC324" s="3"/>
      <c r="AD324" s="3"/>
      <c r="AE324" s="3"/>
    </row>
    <row r="325" spans="1:31" ht="29.25" customHeight="1">
      <c r="A325" s="3">
        <v>243</v>
      </c>
      <c r="B325" s="151" t="s">
        <v>827</v>
      </c>
      <c r="C325" s="152" t="s">
        <v>588</v>
      </c>
      <c r="D325" s="37" t="s">
        <v>890</v>
      </c>
      <c r="E325" s="86"/>
      <c r="F325" s="2" t="s">
        <v>34</v>
      </c>
      <c r="G325" s="2" t="s">
        <v>175</v>
      </c>
      <c r="H325" s="2" t="s">
        <v>1854</v>
      </c>
      <c r="I325" s="2"/>
      <c r="J325" s="5"/>
      <c r="K325" s="3"/>
      <c r="L325" s="5"/>
      <c r="M325" s="3"/>
      <c r="N325" s="5"/>
      <c r="O325" s="3"/>
      <c r="P325" s="3"/>
      <c r="Q325" s="3"/>
      <c r="R325" s="3"/>
      <c r="S325" s="3"/>
      <c r="T325" s="3"/>
      <c r="U325" s="3"/>
      <c r="V325" s="142">
        <f t="shared" si="3"/>
        <v>0</v>
      </c>
      <c r="W325" s="5"/>
      <c r="X325" s="3"/>
      <c r="Y325" s="5"/>
      <c r="Z325" s="3"/>
      <c r="AA325" s="5"/>
      <c r="AB325" s="3"/>
      <c r="AC325" s="3"/>
      <c r="AD325" s="3"/>
      <c r="AE325" s="3"/>
    </row>
    <row r="326" spans="1:31" ht="29.25" customHeight="1">
      <c r="A326" s="3">
        <v>244</v>
      </c>
      <c r="B326" s="151" t="s">
        <v>827</v>
      </c>
      <c r="C326" s="152" t="s">
        <v>588</v>
      </c>
      <c r="D326" s="37" t="s">
        <v>890</v>
      </c>
      <c r="E326" s="86"/>
      <c r="F326" s="2" t="s">
        <v>34</v>
      </c>
      <c r="G326" s="2" t="s">
        <v>175</v>
      </c>
      <c r="H326" s="2" t="s">
        <v>1854</v>
      </c>
      <c r="I326" s="2"/>
      <c r="J326" s="5"/>
      <c r="K326" s="3"/>
      <c r="L326" s="5"/>
      <c r="M326" s="3"/>
      <c r="N326" s="5"/>
      <c r="O326" s="3"/>
      <c r="P326" s="3"/>
      <c r="Q326" s="3"/>
      <c r="R326" s="3"/>
      <c r="S326" s="3"/>
      <c r="T326" s="3"/>
      <c r="U326" s="3"/>
      <c r="V326" s="142">
        <f t="shared" si="3"/>
        <v>0</v>
      </c>
      <c r="W326" s="5"/>
      <c r="X326" s="3"/>
      <c r="Y326" s="5"/>
      <c r="Z326" s="3"/>
      <c r="AA326" s="5"/>
      <c r="AB326" s="3"/>
      <c r="AC326" s="3"/>
      <c r="AD326" s="3"/>
      <c r="AE326" s="3"/>
    </row>
    <row r="327" spans="1:31" ht="29.25" customHeight="1">
      <c r="A327" s="3">
        <v>245</v>
      </c>
      <c r="B327" s="151" t="s">
        <v>827</v>
      </c>
      <c r="C327" s="152" t="s">
        <v>588</v>
      </c>
      <c r="D327" s="37" t="s">
        <v>890</v>
      </c>
      <c r="E327" s="86"/>
      <c r="F327" s="2" t="s">
        <v>34</v>
      </c>
      <c r="G327" s="2" t="s">
        <v>175</v>
      </c>
      <c r="H327" s="2" t="s">
        <v>1854</v>
      </c>
      <c r="I327" s="2"/>
      <c r="J327" s="5"/>
      <c r="K327" s="3"/>
      <c r="L327" s="5"/>
      <c r="M327" s="3"/>
      <c r="N327" s="5"/>
      <c r="O327" s="3"/>
      <c r="P327" s="3"/>
      <c r="Q327" s="3"/>
      <c r="R327" s="3"/>
      <c r="S327" s="3"/>
      <c r="T327" s="3"/>
      <c r="U327" s="3"/>
      <c r="V327" s="142">
        <f t="shared" si="3"/>
        <v>0</v>
      </c>
      <c r="W327" s="5"/>
      <c r="X327" s="3"/>
      <c r="Y327" s="5"/>
      <c r="Z327" s="3"/>
      <c r="AA327" s="5"/>
      <c r="AB327" s="3"/>
      <c r="AC327" s="3"/>
      <c r="AD327" s="3"/>
      <c r="AE327" s="3"/>
    </row>
    <row r="328" spans="1:31" ht="29.25" customHeight="1">
      <c r="A328" s="3">
        <v>246</v>
      </c>
      <c r="B328" s="151" t="s">
        <v>827</v>
      </c>
      <c r="C328" s="152" t="s">
        <v>588</v>
      </c>
      <c r="D328" s="37" t="s">
        <v>890</v>
      </c>
      <c r="E328" s="86"/>
      <c r="F328" s="2" t="s">
        <v>34</v>
      </c>
      <c r="G328" s="2" t="s">
        <v>175</v>
      </c>
      <c r="H328" s="2" t="s">
        <v>1854</v>
      </c>
      <c r="I328" s="2"/>
      <c r="J328" s="5"/>
      <c r="K328" s="3"/>
      <c r="L328" s="5"/>
      <c r="M328" s="3"/>
      <c r="N328" s="5"/>
      <c r="O328" s="3"/>
      <c r="P328" s="3"/>
      <c r="Q328" s="3"/>
      <c r="R328" s="3"/>
      <c r="S328" s="3"/>
      <c r="T328" s="3"/>
      <c r="U328" s="3"/>
      <c r="V328" s="142">
        <f t="shared" si="3"/>
        <v>0</v>
      </c>
      <c r="W328" s="5"/>
      <c r="X328" s="3"/>
      <c r="Y328" s="5"/>
      <c r="Z328" s="3"/>
      <c r="AA328" s="5"/>
      <c r="AB328" s="3"/>
      <c r="AC328" s="3"/>
      <c r="AD328" s="3"/>
      <c r="AE328" s="3"/>
    </row>
    <row r="329" spans="1:31" ht="29.25" customHeight="1">
      <c r="A329" s="3">
        <v>247</v>
      </c>
      <c r="B329" s="151" t="s">
        <v>827</v>
      </c>
      <c r="C329" s="152" t="s">
        <v>588</v>
      </c>
      <c r="D329" s="37" t="s">
        <v>890</v>
      </c>
      <c r="E329" s="86"/>
      <c r="F329" s="2" t="s">
        <v>34</v>
      </c>
      <c r="G329" s="2" t="s">
        <v>175</v>
      </c>
      <c r="H329" s="2" t="s">
        <v>1854</v>
      </c>
      <c r="I329" s="2"/>
      <c r="J329" s="5"/>
      <c r="K329" s="3"/>
      <c r="L329" s="5"/>
      <c r="M329" s="3"/>
      <c r="N329" s="5"/>
      <c r="O329" s="3"/>
      <c r="P329" s="3"/>
      <c r="Q329" s="3"/>
      <c r="R329" s="3"/>
      <c r="S329" s="3"/>
      <c r="T329" s="3"/>
      <c r="U329" s="3"/>
      <c r="V329" s="142">
        <f t="shared" si="3"/>
        <v>0</v>
      </c>
      <c r="W329" s="5"/>
      <c r="X329" s="3"/>
      <c r="Y329" s="5"/>
      <c r="Z329" s="3"/>
      <c r="AA329" s="5"/>
      <c r="AB329" s="3"/>
      <c r="AC329" s="3"/>
      <c r="AD329" s="3"/>
      <c r="AE329" s="3"/>
    </row>
    <row r="330" spans="1:31" ht="29.25" customHeight="1">
      <c r="A330" s="3">
        <v>248</v>
      </c>
      <c r="B330" s="151" t="s">
        <v>827</v>
      </c>
      <c r="C330" s="152" t="s">
        <v>588</v>
      </c>
      <c r="D330" s="37" t="s">
        <v>890</v>
      </c>
      <c r="E330" s="86"/>
      <c r="F330" s="2" t="s">
        <v>34</v>
      </c>
      <c r="G330" s="2" t="s">
        <v>175</v>
      </c>
      <c r="H330" s="2" t="s">
        <v>1854</v>
      </c>
      <c r="I330" s="2"/>
      <c r="J330" s="5"/>
      <c r="K330" s="3"/>
      <c r="L330" s="5"/>
      <c r="M330" s="3"/>
      <c r="N330" s="5"/>
      <c r="O330" s="3"/>
      <c r="P330" s="3"/>
      <c r="Q330" s="3"/>
      <c r="R330" s="3"/>
      <c r="S330" s="3"/>
      <c r="T330" s="3"/>
      <c r="U330" s="3"/>
      <c r="V330" s="142">
        <f t="shared" si="3"/>
        <v>0</v>
      </c>
      <c r="W330" s="5"/>
      <c r="X330" s="3"/>
      <c r="Y330" s="5"/>
      <c r="Z330" s="3"/>
      <c r="AA330" s="5"/>
      <c r="AB330" s="3"/>
      <c r="AC330" s="3"/>
      <c r="AD330" s="3"/>
      <c r="AE330" s="3"/>
    </row>
    <row r="331" spans="1:31" ht="29.25" customHeight="1">
      <c r="A331" s="3">
        <v>249</v>
      </c>
      <c r="B331" s="151" t="s">
        <v>827</v>
      </c>
      <c r="C331" s="152" t="s">
        <v>588</v>
      </c>
      <c r="D331" s="37" t="s">
        <v>890</v>
      </c>
      <c r="E331" s="86"/>
      <c r="F331" s="2" t="s">
        <v>34</v>
      </c>
      <c r="G331" s="2" t="s">
        <v>175</v>
      </c>
      <c r="H331" s="2" t="s">
        <v>1854</v>
      </c>
      <c r="I331" s="2"/>
      <c r="J331" s="5"/>
      <c r="K331" s="3"/>
      <c r="L331" s="5"/>
      <c r="M331" s="3"/>
      <c r="N331" s="5"/>
      <c r="O331" s="3"/>
      <c r="P331" s="3"/>
      <c r="Q331" s="3"/>
      <c r="R331" s="3"/>
      <c r="S331" s="3"/>
      <c r="T331" s="3"/>
      <c r="U331" s="3"/>
      <c r="V331" s="142">
        <f t="shared" si="3"/>
        <v>0</v>
      </c>
      <c r="W331" s="5"/>
      <c r="X331" s="3"/>
      <c r="Y331" s="5"/>
      <c r="Z331" s="3"/>
      <c r="AA331" s="5"/>
      <c r="AB331" s="3"/>
      <c r="AC331" s="3"/>
      <c r="AD331" s="3"/>
      <c r="AE331" s="3"/>
    </row>
    <row r="332" spans="1:31" ht="29.25" customHeight="1">
      <c r="A332" s="3">
        <v>250</v>
      </c>
      <c r="B332" s="151" t="s">
        <v>827</v>
      </c>
      <c r="C332" s="152" t="s">
        <v>588</v>
      </c>
      <c r="D332" s="37" t="s">
        <v>890</v>
      </c>
      <c r="E332" s="86"/>
      <c r="F332" s="2" t="s">
        <v>34</v>
      </c>
      <c r="G332" s="2" t="s">
        <v>175</v>
      </c>
      <c r="H332" s="2" t="s">
        <v>1854</v>
      </c>
      <c r="I332" s="2"/>
      <c r="J332" s="5"/>
      <c r="K332" s="3"/>
      <c r="L332" s="5"/>
      <c r="M332" s="3"/>
      <c r="N332" s="5"/>
      <c r="O332" s="3"/>
      <c r="P332" s="3"/>
      <c r="Q332" s="3"/>
      <c r="R332" s="3"/>
      <c r="S332" s="3"/>
      <c r="T332" s="3"/>
      <c r="U332" s="3"/>
      <c r="V332" s="142">
        <f t="shared" si="3"/>
        <v>0</v>
      </c>
      <c r="W332" s="5"/>
      <c r="X332" s="3"/>
      <c r="Y332" s="5"/>
      <c r="Z332" s="3"/>
      <c r="AA332" s="5"/>
      <c r="AB332" s="3"/>
      <c r="AC332" s="3"/>
      <c r="AD332" s="3"/>
      <c r="AE332" s="3"/>
    </row>
    <row r="333" spans="1:31" ht="29.25" customHeight="1">
      <c r="A333" s="3">
        <v>251</v>
      </c>
      <c r="B333" s="151" t="s">
        <v>827</v>
      </c>
      <c r="C333" s="152" t="s">
        <v>588</v>
      </c>
      <c r="D333" s="37" t="s">
        <v>890</v>
      </c>
      <c r="E333" s="86"/>
      <c r="F333" s="2" t="s">
        <v>34</v>
      </c>
      <c r="G333" s="2" t="s">
        <v>175</v>
      </c>
      <c r="H333" s="2" t="s">
        <v>1854</v>
      </c>
      <c r="I333" s="2"/>
      <c r="J333" s="5"/>
      <c r="K333" s="3"/>
      <c r="L333" s="5"/>
      <c r="M333" s="3"/>
      <c r="N333" s="5"/>
      <c r="O333" s="3"/>
      <c r="P333" s="3"/>
      <c r="Q333" s="3"/>
      <c r="R333" s="3"/>
      <c r="S333" s="3"/>
      <c r="T333" s="3"/>
      <c r="U333" s="3"/>
      <c r="V333" s="142">
        <f t="shared" si="3"/>
        <v>0</v>
      </c>
      <c r="W333" s="5"/>
      <c r="X333" s="3"/>
      <c r="Y333" s="5"/>
      <c r="Z333" s="3"/>
      <c r="AA333" s="5"/>
      <c r="AB333" s="3"/>
      <c r="AC333" s="3"/>
      <c r="AD333" s="3"/>
      <c r="AE333" s="3"/>
    </row>
    <row r="334" spans="1:31" ht="29.25" customHeight="1">
      <c r="A334" s="3">
        <v>252</v>
      </c>
      <c r="B334" s="151" t="s">
        <v>827</v>
      </c>
      <c r="C334" s="152" t="s">
        <v>588</v>
      </c>
      <c r="D334" s="37" t="s">
        <v>890</v>
      </c>
      <c r="E334" s="86"/>
      <c r="F334" s="2" t="s">
        <v>34</v>
      </c>
      <c r="G334" s="2" t="s">
        <v>175</v>
      </c>
      <c r="H334" s="2" t="s">
        <v>1854</v>
      </c>
      <c r="I334" s="2"/>
      <c r="J334" s="5"/>
      <c r="K334" s="3"/>
      <c r="L334" s="5"/>
      <c r="M334" s="3"/>
      <c r="N334" s="5"/>
      <c r="O334" s="3"/>
      <c r="P334" s="3"/>
      <c r="Q334" s="3"/>
      <c r="R334" s="3"/>
      <c r="S334" s="3"/>
      <c r="T334" s="3"/>
      <c r="U334" s="3"/>
      <c r="V334" s="142">
        <f t="shared" si="3"/>
        <v>0</v>
      </c>
      <c r="W334" s="5"/>
      <c r="X334" s="3"/>
      <c r="Y334" s="5"/>
      <c r="Z334" s="3"/>
      <c r="AA334" s="5"/>
      <c r="AB334" s="3"/>
      <c r="AC334" s="3"/>
      <c r="AD334" s="3"/>
      <c r="AE334" s="3"/>
    </row>
    <row r="335" spans="1:31" ht="29.25" customHeight="1">
      <c r="A335" s="3">
        <v>253</v>
      </c>
      <c r="B335" s="151" t="s">
        <v>827</v>
      </c>
      <c r="C335" s="152" t="s">
        <v>588</v>
      </c>
      <c r="D335" s="37" t="s">
        <v>890</v>
      </c>
      <c r="E335" s="86"/>
      <c r="F335" s="2" t="s">
        <v>34</v>
      </c>
      <c r="G335" s="2" t="s">
        <v>175</v>
      </c>
      <c r="H335" s="2" t="s">
        <v>1854</v>
      </c>
      <c r="I335" s="2"/>
      <c r="J335" s="5"/>
      <c r="K335" s="3"/>
      <c r="L335" s="5"/>
      <c r="M335" s="3"/>
      <c r="N335" s="5"/>
      <c r="O335" s="3"/>
      <c r="P335" s="3"/>
      <c r="Q335" s="3"/>
      <c r="R335" s="3"/>
      <c r="S335" s="3"/>
      <c r="T335" s="3"/>
      <c r="U335" s="3"/>
      <c r="V335" s="142">
        <f t="shared" si="3"/>
        <v>0</v>
      </c>
      <c r="W335" s="5"/>
      <c r="X335" s="3"/>
      <c r="Y335" s="5"/>
      <c r="Z335" s="3"/>
      <c r="AA335" s="5"/>
      <c r="AB335" s="3"/>
      <c r="AC335" s="3"/>
      <c r="AD335" s="3"/>
      <c r="AE335" s="3"/>
    </row>
    <row r="336" spans="1:31" ht="29.25" customHeight="1">
      <c r="A336" s="3">
        <v>254</v>
      </c>
      <c r="B336" s="151" t="s">
        <v>827</v>
      </c>
      <c r="C336" s="152" t="s">
        <v>588</v>
      </c>
      <c r="D336" s="37" t="s">
        <v>890</v>
      </c>
      <c r="E336" s="86"/>
      <c r="F336" s="2" t="s">
        <v>34</v>
      </c>
      <c r="G336" s="2" t="s">
        <v>175</v>
      </c>
      <c r="H336" s="2" t="s">
        <v>1854</v>
      </c>
      <c r="I336" s="2"/>
      <c r="J336" s="5"/>
      <c r="K336" s="3"/>
      <c r="L336" s="5"/>
      <c r="M336" s="3"/>
      <c r="N336" s="5"/>
      <c r="O336" s="3"/>
      <c r="P336" s="3"/>
      <c r="Q336" s="3"/>
      <c r="R336" s="3"/>
      <c r="S336" s="3"/>
      <c r="T336" s="3"/>
      <c r="U336" s="3"/>
      <c r="V336" s="142">
        <f t="shared" si="3"/>
        <v>0</v>
      </c>
      <c r="W336" s="5"/>
      <c r="X336" s="3"/>
      <c r="Y336" s="5"/>
      <c r="Z336" s="3"/>
      <c r="AA336" s="5"/>
      <c r="AB336" s="3"/>
      <c r="AC336" s="3"/>
      <c r="AD336" s="3"/>
      <c r="AE336" s="3"/>
    </row>
    <row r="337" spans="1:31" ht="29.25" customHeight="1">
      <c r="A337" s="3">
        <v>255</v>
      </c>
      <c r="B337" s="151" t="s">
        <v>827</v>
      </c>
      <c r="C337" s="152" t="s">
        <v>588</v>
      </c>
      <c r="D337" s="37" t="s">
        <v>890</v>
      </c>
      <c r="E337" s="86"/>
      <c r="F337" s="2" t="s">
        <v>34</v>
      </c>
      <c r="G337" s="2" t="s">
        <v>175</v>
      </c>
      <c r="H337" s="2" t="s">
        <v>1854</v>
      </c>
      <c r="I337" s="2"/>
      <c r="J337" s="5"/>
      <c r="K337" s="3"/>
      <c r="L337" s="5"/>
      <c r="M337" s="3"/>
      <c r="N337" s="5"/>
      <c r="O337" s="3"/>
      <c r="P337" s="3"/>
      <c r="Q337" s="3"/>
      <c r="R337" s="3"/>
      <c r="S337" s="3"/>
      <c r="T337" s="3"/>
      <c r="U337" s="3"/>
      <c r="V337" s="142">
        <f t="shared" si="3"/>
        <v>0</v>
      </c>
      <c r="W337" s="5"/>
      <c r="X337" s="3"/>
      <c r="Y337" s="5"/>
      <c r="Z337" s="3"/>
      <c r="AA337" s="5"/>
      <c r="AB337" s="3"/>
      <c r="AC337" s="3"/>
      <c r="AD337" s="3"/>
      <c r="AE337" s="3"/>
    </row>
    <row r="338" spans="1:31" ht="29.25" customHeight="1">
      <c r="A338" s="3">
        <v>256</v>
      </c>
      <c r="B338" s="151" t="s">
        <v>827</v>
      </c>
      <c r="C338" s="152" t="s">
        <v>588</v>
      </c>
      <c r="D338" s="37" t="s">
        <v>890</v>
      </c>
      <c r="E338" s="86"/>
      <c r="F338" s="2" t="s">
        <v>34</v>
      </c>
      <c r="G338" s="2" t="s">
        <v>175</v>
      </c>
      <c r="H338" s="2" t="s">
        <v>1854</v>
      </c>
      <c r="I338" s="2"/>
      <c r="J338" s="5"/>
      <c r="K338" s="3"/>
      <c r="L338" s="5"/>
      <c r="M338" s="3"/>
      <c r="N338" s="5"/>
      <c r="O338" s="3"/>
      <c r="P338" s="3"/>
      <c r="Q338" s="3"/>
      <c r="R338" s="3"/>
      <c r="S338" s="3"/>
      <c r="T338" s="3"/>
      <c r="U338" s="3"/>
      <c r="V338" s="142">
        <f t="shared" si="3"/>
        <v>0</v>
      </c>
      <c r="W338" s="5"/>
      <c r="X338" s="3"/>
      <c r="Y338" s="5"/>
      <c r="Z338" s="3"/>
      <c r="AA338" s="5"/>
      <c r="AB338" s="3"/>
      <c r="AC338" s="3"/>
      <c r="AD338" s="3"/>
      <c r="AE338" s="3"/>
    </row>
    <row r="339" spans="1:31" ht="29.25" customHeight="1">
      <c r="A339" s="3">
        <v>257</v>
      </c>
      <c r="B339" s="151" t="s">
        <v>827</v>
      </c>
      <c r="C339" s="152" t="s">
        <v>588</v>
      </c>
      <c r="D339" s="37" t="s">
        <v>890</v>
      </c>
      <c r="E339" s="86"/>
      <c r="F339" s="2" t="s">
        <v>34</v>
      </c>
      <c r="G339" s="2" t="s">
        <v>175</v>
      </c>
      <c r="H339" s="2" t="s">
        <v>1854</v>
      </c>
      <c r="I339" s="2"/>
      <c r="J339" s="5"/>
      <c r="K339" s="3"/>
      <c r="L339" s="5"/>
      <c r="M339" s="3"/>
      <c r="N339" s="5"/>
      <c r="O339" s="3"/>
      <c r="P339" s="3"/>
      <c r="Q339" s="3"/>
      <c r="R339" s="3"/>
      <c r="S339" s="3"/>
      <c r="T339" s="3"/>
      <c r="U339" s="3"/>
      <c r="V339" s="142">
        <f t="shared" si="3"/>
        <v>0</v>
      </c>
      <c r="W339" s="5"/>
      <c r="X339" s="3"/>
      <c r="Y339" s="5"/>
      <c r="Z339" s="3"/>
      <c r="AA339" s="5"/>
      <c r="AB339" s="3"/>
      <c r="AC339" s="3"/>
      <c r="AD339" s="3"/>
      <c r="AE339" s="3"/>
    </row>
    <row r="340" spans="1:31" ht="29.25" customHeight="1">
      <c r="A340" s="3">
        <v>258</v>
      </c>
      <c r="B340" s="151" t="s">
        <v>827</v>
      </c>
      <c r="C340" s="152" t="s">
        <v>588</v>
      </c>
      <c r="D340" s="37" t="s">
        <v>890</v>
      </c>
      <c r="E340" s="86"/>
      <c r="F340" s="2" t="s">
        <v>34</v>
      </c>
      <c r="G340" s="2" t="s">
        <v>175</v>
      </c>
      <c r="H340" s="2" t="s">
        <v>1854</v>
      </c>
      <c r="I340" s="2"/>
      <c r="J340" s="5"/>
      <c r="K340" s="3"/>
      <c r="L340" s="5"/>
      <c r="M340" s="3"/>
      <c r="N340" s="5"/>
      <c r="O340" s="3"/>
      <c r="P340" s="3"/>
      <c r="Q340" s="3"/>
      <c r="R340" s="3"/>
      <c r="S340" s="3"/>
      <c r="T340" s="3"/>
      <c r="U340" s="3"/>
      <c r="V340" s="142">
        <f t="shared" si="3"/>
        <v>0</v>
      </c>
      <c r="W340" s="5"/>
      <c r="X340" s="3"/>
      <c r="Y340" s="5"/>
      <c r="Z340" s="3"/>
      <c r="AA340" s="5"/>
      <c r="AB340" s="3"/>
      <c r="AC340" s="3"/>
      <c r="AD340" s="3"/>
      <c r="AE340" s="3"/>
    </row>
    <row r="341" spans="1:31" ht="29.25" customHeight="1">
      <c r="A341" s="3">
        <v>259</v>
      </c>
      <c r="B341" s="151" t="s">
        <v>827</v>
      </c>
      <c r="C341" s="152" t="s">
        <v>588</v>
      </c>
      <c r="D341" s="37" t="s">
        <v>890</v>
      </c>
      <c r="E341" s="86"/>
      <c r="F341" s="2" t="s">
        <v>34</v>
      </c>
      <c r="G341" s="2" t="s">
        <v>175</v>
      </c>
      <c r="H341" s="2" t="s">
        <v>1854</v>
      </c>
      <c r="I341" s="2"/>
      <c r="J341" s="5"/>
      <c r="K341" s="3"/>
      <c r="L341" s="5"/>
      <c r="M341" s="3"/>
      <c r="N341" s="5"/>
      <c r="O341" s="3"/>
      <c r="P341" s="3"/>
      <c r="Q341" s="3"/>
      <c r="R341" s="3"/>
      <c r="S341" s="3"/>
      <c r="T341" s="3"/>
      <c r="U341" s="3"/>
      <c r="V341" s="142">
        <f t="shared" si="3"/>
        <v>0</v>
      </c>
      <c r="W341" s="5"/>
      <c r="X341" s="3"/>
      <c r="Y341" s="5"/>
      <c r="Z341" s="3"/>
      <c r="AA341" s="5"/>
      <c r="AB341" s="3"/>
      <c r="AC341" s="3"/>
      <c r="AD341" s="3"/>
      <c r="AE341" s="3"/>
    </row>
    <row r="342" spans="1:31" ht="29.25" customHeight="1">
      <c r="A342" s="3">
        <v>260</v>
      </c>
      <c r="B342" s="151" t="s">
        <v>827</v>
      </c>
      <c r="C342" s="152" t="s">
        <v>588</v>
      </c>
      <c r="D342" s="37" t="s">
        <v>890</v>
      </c>
      <c r="E342" s="86"/>
      <c r="F342" s="2" t="s">
        <v>34</v>
      </c>
      <c r="G342" s="2" t="s">
        <v>175</v>
      </c>
      <c r="H342" s="2" t="s">
        <v>1854</v>
      </c>
      <c r="I342" s="2"/>
      <c r="J342" s="5"/>
      <c r="K342" s="3"/>
      <c r="L342" s="5"/>
      <c r="M342" s="3"/>
      <c r="N342" s="5"/>
      <c r="O342" s="3"/>
      <c r="P342" s="3"/>
      <c r="Q342" s="3"/>
      <c r="R342" s="3"/>
      <c r="S342" s="3"/>
      <c r="T342" s="3"/>
      <c r="U342" s="3"/>
      <c r="V342" s="142">
        <f t="shared" si="3"/>
        <v>0</v>
      </c>
      <c r="W342" s="5"/>
      <c r="X342" s="3"/>
      <c r="Y342" s="5"/>
      <c r="Z342" s="3"/>
      <c r="AA342" s="5"/>
      <c r="AB342" s="3"/>
      <c r="AC342" s="3"/>
      <c r="AD342" s="3"/>
      <c r="AE342" s="3"/>
    </row>
    <row r="343" spans="1:31" ht="29.25" customHeight="1">
      <c r="A343" s="3">
        <v>261</v>
      </c>
      <c r="B343" s="151" t="s">
        <v>827</v>
      </c>
      <c r="C343" s="152" t="s">
        <v>588</v>
      </c>
      <c r="D343" s="37" t="s">
        <v>890</v>
      </c>
      <c r="E343" s="86"/>
      <c r="F343" s="2" t="s">
        <v>34</v>
      </c>
      <c r="G343" s="2" t="s">
        <v>175</v>
      </c>
      <c r="H343" s="2" t="s">
        <v>1854</v>
      </c>
      <c r="I343" s="2"/>
      <c r="J343" s="5"/>
      <c r="K343" s="3"/>
      <c r="L343" s="5"/>
      <c r="M343" s="3"/>
      <c r="N343" s="5"/>
      <c r="O343" s="3"/>
      <c r="P343" s="3"/>
      <c r="Q343" s="3"/>
      <c r="R343" s="3"/>
      <c r="S343" s="3"/>
      <c r="T343" s="3"/>
      <c r="U343" s="3"/>
      <c r="V343" s="142">
        <f t="shared" si="3"/>
        <v>0</v>
      </c>
      <c r="W343" s="5"/>
      <c r="X343" s="3"/>
      <c r="Y343" s="5"/>
      <c r="Z343" s="3"/>
      <c r="AA343" s="5"/>
      <c r="AB343" s="3"/>
      <c r="AC343" s="3"/>
      <c r="AD343" s="3"/>
      <c r="AE343" s="3"/>
    </row>
    <row r="344" spans="1:31" ht="29.25" customHeight="1">
      <c r="A344" s="3">
        <v>262</v>
      </c>
      <c r="B344" s="151" t="s">
        <v>827</v>
      </c>
      <c r="C344" s="152" t="s">
        <v>588</v>
      </c>
      <c r="D344" s="37" t="s">
        <v>890</v>
      </c>
      <c r="E344" s="86"/>
      <c r="F344" s="2" t="s">
        <v>34</v>
      </c>
      <c r="G344" s="2" t="s">
        <v>175</v>
      </c>
      <c r="H344" s="2" t="s">
        <v>1854</v>
      </c>
      <c r="I344" s="2"/>
      <c r="J344" s="5"/>
      <c r="K344" s="3"/>
      <c r="L344" s="5"/>
      <c r="M344" s="3"/>
      <c r="N344" s="5"/>
      <c r="O344" s="3"/>
      <c r="P344" s="3"/>
      <c r="Q344" s="3"/>
      <c r="R344" s="3"/>
      <c r="S344" s="3"/>
      <c r="T344" s="3"/>
      <c r="U344" s="3"/>
      <c r="V344" s="142">
        <f t="shared" si="3"/>
        <v>0</v>
      </c>
      <c r="W344" s="5"/>
      <c r="X344" s="3"/>
      <c r="Y344" s="5"/>
      <c r="Z344" s="3"/>
      <c r="AA344" s="5"/>
      <c r="AB344" s="3"/>
      <c r="AC344" s="3"/>
      <c r="AD344" s="3"/>
      <c r="AE344" s="3"/>
    </row>
    <row r="345" spans="1:31" ht="29.25" customHeight="1">
      <c r="A345" s="3">
        <v>263</v>
      </c>
      <c r="B345" s="151" t="s">
        <v>827</v>
      </c>
      <c r="C345" s="152" t="s">
        <v>588</v>
      </c>
      <c r="D345" s="37" t="s">
        <v>890</v>
      </c>
      <c r="E345" s="86"/>
      <c r="F345" s="2" t="s">
        <v>34</v>
      </c>
      <c r="G345" s="2" t="s">
        <v>175</v>
      </c>
      <c r="H345" s="2" t="s">
        <v>1854</v>
      </c>
      <c r="I345" s="2"/>
      <c r="J345" s="5"/>
      <c r="K345" s="3"/>
      <c r="L345" s="5"/>
      <c r="M345" s="3"/>
      <c r="N345" s="5"/>
      <c r="O345" s="3"/>
      <c r="P345" s="3"/>
      <c r="Q345" s="3"/>
      <c r="R345" s="3"/>
      <c r="S345" s="3"/>
      <c r="T345" s="3"/>
      <c r="U345" s="3"/>
      <c r="V345" s="142">
        <f t="shared" si="3"/>
        <v>0</v>
      </c>
      <c r="W345" s="5"/>
      <c r="X345" s="3"/>
      <c r="Y345" s="5"/>
      <c r="Z345" s="3"/>
      <c r="AA345" s="5"/>
      <c r="AB345" s="3"/>
      <c r="AC345" s="3"/>
      <c r="AD345" s="3"/>
      <c r="AE345" s="3"/>
    </row>
    <row r="346" spans="1:31" ht="29.25" customHeight="1">
      <c r="A346" s="3">
        <v>264</v>
      </c>
      <c r="B346" s="151" t="s">
        <v>827</v>
      </c>
      <c r="C346" s="152" t="s">
        <v>588</v>
      </c>
      <c r="D346" s="37" t="s">
        <v>890</v>
      </c>
      <c r="E346" s="86"/>
      <c r="F346" s="2" t="s">
        <v>34</v>
      </c>
      <c r="G346" s="2" t="s">
        <v>175</v>
      </c>
      <c r="H346" s="2" t="s">
        <v>1854</v>
      </c>
      <c r="I346" s="2"/>
      <c r="J346" s="5"/>
      <c r="K346" s="3"/>
      <c r="L346" s="5"/>
      <c r="M346" s="3"/>
      <c r="N346" s="5"/>
      <c r="O346" s="3"/>
      <c r="P346" s="3"/>
      <c r="Q346" s="3"/>
      <c r="R346" s="3"/>
      <c r="S346" s="3"/>
      <c r="T346" s="3"/>
      <c r="U346" s="3"/>
      <c r="V346" s="142">
        <f t="shared" si="3"/>
        <v>0</v>
      </c>
      <c r="W346" s="5"/>
      <c r="X346" s="3"/>
      <c r="Y346" s="5"/>
      <c r="Z346" s="3"/>
      <c r="AA346" s="5"/>
      <c r="AB346" s="3"/>
      <c r="AC346" s="3"/>
      <c r="AD346" s="3"/>
      <c r="AE346" s="3"/>
    </row>
    <row r="347" spans="1:31" ht="29.25" customHeight="1">
      <c r="A347" s="3">
        <v>265</v>
      </c>
      <c r="B347" s="151" t="s">
        <v>827</v>
      </c>
      <c r="C347" s="152" t="s">
        <v>588</v>
      </c>
      <c r="D347" s="37" t="s">
        <v>890</v>
      </c>
      <c r="E347" s="86"/>
      <c r="F347" s="2" t="s">
        <v>34</v>
      </c>
      <c r="G347" s="2" t="s">
        <v>175</v>
      </c>
      <c r="H347" s="2" t="s">
        <v>1854</v>
      </c>
      <c r="I347" s="2"/>
      <c r="J347" s="5"/>
      <c r="K347" s="3"/>
      <c r="L347" s="5"/>
      <c r="M347" s="3"/>
      <c r="N347" s="5"/>
      <c r="O347" s="3"/>
      <c r="P347" s="3"/>
      <c r="Q347" s="3"/>
      <c r="R347" s="3"/>
      <c r="S347" s="3"/>
      <c r="T347" s="3"/>
      <c r="U347" s="3"/>
      <c r="V347" s="142">
        <f t="shared" si="3"/>
        <v>0</v>
      </c>
      <c r="W347" s="5"/>
      <c r="X347" s="3"/>
      <c r="Y347" s="5"/>
      <c r="Z347" s="3"/>
      <c r="AA347" s="5"/>
      <c r="AB347" s="3"/>
      <c r="AC347" s="3"/>
      <c r="AD347" s="3"/>
      <c r="AE347" s="3"/>
    </row>
    <row r="348" spans="1:31" ht="29.25" customHeight="1">
      <c r="A348" s="3">
        <v>266</v>
      </c>
      <c r="B348" s="151" t="s">
        <v>827</v>
      </c>
      <c r="C348" s="152" t="s">
        <v>588</v>
      </c>
      <c r="D348" s="37" t="s">
        <v>890</v>
      </c>
      <c r="E348" s="86"/>
      <c r="F348" s="2" t="s">
        <v>34</v>
      </c>
      <c r="G348" s="2" t="s">
        <v>175</v>
      </c>
      <c r="H348" s="2" t="s">
        <v>1854</v>
      </c>
      <c r="I348" s="2"/>
      <c r="J348" s="5"/>
      <c r="K348" s="3"/>
      <c r="L348" s="5"/>
      <c r="M348" s="3"/>
      <c r="N348" s="5"/>
      <c r="O348" s="3"/>
      <c r="P348" s="3"/>
      <c r="Q348" s="3"/>
      <c r="R348" s="3"/>
      <c r="S348" s="3"/>
      <c r="T348" s="3"/>
      <c r="U348" s="3"/>
      <c r="V348" s="142">
        <f t="shared" si="3"/>
        <v>0</v>
      </c>
      <c r="W348" s="5"/>
      <c r="X348" s="3"/>
      <c r="Y348" s="5"/>
      <c r="Z348" s="3"/>
      <c r="AA348" s="5"/>
      <c r="AB348" s="3"/>
      <c r="AC348" s="3"/>
      <c r="AD348" s="3"/>
      <c r="AE348" s="3"/>
    </row>
    <row r="349" spans="1:31" ht="29.25" customHeight="1">
      <c r="A349" s="3">
        <v>267</v>
      </c>
      <c r="B349" s="151" t="s">
        <v>827</v>
      </c>
      <c r="C349" s="152" t="s">
        <v>588</v>
      </c>
      <c r="D349" s="37" t="s">
        <v>890</v>
      </c>
      <c r="E349" s="86"/>
      <c r="F349" s="2" t="s">
        <v>34</v>
      </c>
      <c r="G349" s="2" t="s">
        <v>175</v>
      </c>
      <c r="H349" s="2" t="s">
        <v>1854</v>
      </c>
      <c r="I349" s="2"/>
      <c r="J349" s="5"/>
      <c r="K349" s="3"/>
      <c r="L349" s="5"/>
      <c r="M349" s="3"/>
      <c r="N349" s="5"/>
      <c r="O349" s="3"/>
      <c r="P349" s="3"/>
      <c r="Q349" s="3"/>
      <c r="R349" s="3"/>
      <c r="S349" s="3"/>
      <c r="T349" s="3"/>
      <c r="U349" s="3"/>
      <c r="V349" s="142">
        <f t="shared" si="3"/>
        <v>0</v>
      </c>
      <c r="W349" s="5"/>
      <c r="X349" s="3"/>
      <c r="Y349" s="5"/>
      <c r="Z349" s="3"/>
      <c r="AA349" s="5"/>
      <c r="AB349" s="3"/>
      <c r="AC349" s="3"/>
      <c r="AD349" s="3"/>
      <c r="AE349" s="3"/>
    </row>
    <row r="350" spans="1:31" ht="29.25" customHeight="1">
      <c r="A350" s="3">
        <v>268</v>
      </c>
      <c r="B350" s="151" t="s">
        <v>827</v>
      </c>
      <c r="C350" s="152" t="s">
        <v>588</v>
      </c>
      <c r="D350" s="37" t="s">
        <v>890</v>
      </c>
      <c r="E350" s="86"/>
      <c r="F350" s="2" t="s">
        <v>34</v>
      </c>
      <c r="G350" s="2" t="s">
        <v>175</v>
      </c>
      <c r="H350" s="2" t="s">
        <v>1854</v>
      </c>
      <c r="I350" s="2"/>
      <c r="J350" s="5"/>
      <c r="K350" s="3"/>
      <c r="L350" s="5"/>
      <c r="M350" s="3"/>
      <c r="N350" s="5"/>
      <c r="O350" s="3"/>
      <c r="P350" s="3"/>
      <c r="Q350" s="3"/>
      <c r="R350" s="3"/>
      <c r="S350" s="3"/>
      <c r="T350" s="3"/>
      <c r="U350" s="3"/>
      <c r="V350" s="142">
        <f t="shared" si="3"/>
        <v>0</v>
      </c>
      <c r="W350" s="5"/>
      <c r="X350" s="3"/>
      <c r="Y350" s="5"/>
      <c r="Z350" s="3"/>
      <c r="AA350" s="5"/>
      <c r="AB350" s="3"/>
      <c r="AC350" s="3"/>
      <c r="AD350" s="3"/>
      <c r="AE350" s="3"/>
    </row>
    <row r="351" spans="1:31" ht="29.25" customHeight="1">
      <c r="A351" s="3">
        <v>269</v>
      </c>
      <c r="B351" s="151" t="s">
        <v>827</v>
      </c>
      <c r="C351" s="152" t="s">
        <v>588</v>
      </c>
      <c r="D351" s="37" t="s">
        <v>890</v>
      </c>
      <c r="E351" s="86"/>
      <c r="F351" s="2" t="s">
        <v>34</v>
      </c>
      <c r="G351" s="2" t="s">
        <v>175</v>
      </c>
      <c r="H351" s="2" t="s">
        <v>1854</v>
      </c>
      <c r="I351" s="2"/>
      <c r="J351" s="5"/>
      <c r="K351" s="3"/>
      <c r="L351" s="5"/>
      <c r="M351" s="3"/>
      <c r="N351" s="5"/>
      <c r="O351" s="3"/>
      <c r="P351" s="3"/>
      <c r="Q351" s="3"/>
      <c r="R351" s="3"/>
      <c r="S351" s="3"/>
      <c r="T351" s="3"/>
      <c r="U351" s="3"/>
      <c r="V351" s="142">
        <f t="shared" si="3"/>
        <v>0</v>
      </c>
      <c r="W351" s="5"/>
      <c r="X351" s="3"/>
      <c r="Y351" s="5"/>
      <c r="Z351" s="3"/>
      <c r="AA351" s="5"/>
      <c r="AB351" s="3"/>
      <c r="AC351" s="3"/>
      <c r="AD351" s="3"/>
      <c r="AE351" s="3"/>
    </row>
    <row r="352" spans="1:31" ht="29.25" customHeight="1">
      <c r="A352" s="3">
        <v>270</v>
      </c>
      <c r="B352" s="151" t="s">
        <v>827</v>
      </c>
      <c r="C352" s="152" t="s">
        <v>588</v>
      </c>
      <c r="D352" s="37" t="s">
        <v>890</v>
      </c>
      <c r="E352" s="86"/>
      <c r="F352" s="2" t="s">
        <v>34</v>
      </c>
      <c r="G352" s="2" t="s">
        <v>175</v>
      </c>
      <c r="H352" s="2" t="s">
        <v>1854</v>
      </c>
      <c r="I352" s="2"/>
      <c r="J352" s="5"/>
      <c r="K352" s="3"/>
      <c r="L352" s="5"/>
      <c r="M352" s="3"/>
      <c r="N352" s="5"/>
      <c r="O352" s="3"/>
      <c r="P352" s="3"/>
      <c r="Q352" s="3"/>
      <c r="R352" s="3"/>
      <c r="S352" s="3"/>
      <c r="T352" s="3"/>
      <c r="U352" s="3"/>
      <c r="V352" s="142">
        <f t="shared" si="3"/>
        <v>0</v>
      </c>
      <c r="W352" s="5"/>
      <c r="X352" s="3"/>
      <c r="Y352" s="5"/>
      <c r="Z352" s="3"/>
      <c r="AA352" s="5"/>
      <c r="AB352" s="3"/>
      <c r="AC352" s="3"/>
      <c r="AD352" s="3"/>
      <c r="AE352" s="3"/>
    </row>
    <row r="353" spans="1:31" ht="29.25" customHeight="1">
      <c r="A353" s="3">
        <v>271</v>
      </c>
      <c r="B353" s="151" t="s">
        <v>827</v>
      </c>
      <c r="C353" s="152" t="s">
        <v>588</v>
      </c>
      <c r="D353" s="37" t="s">
        <v>890</v>
      </c>
      <c r="E353" s="86"/>
      <c r="F353" s="2" t="s">
        <v>34</v>
      </c>
      <c r="G353" s="2" t="s">
        <v>175</v>
      </c>
      <c r="H353" s="2" t="s">
        <v>1854</v>
      </c>
      <c r="I353" s="2"/>
      <c r="J353" s="5"/>
      <c r="K353" s="3"/>
      <c r="L353" s="5"/>
      <c r="M353" s="3"/>
      <c r="N353" s="5"/>
      <c r="O353" s="3"/>
      <c r="P353" s="3"/>
      <c r="Q353" s="3"/>
      <c r="R353" s="3"/>
      <c r="S353" s="3"/>
      <c r="T353" s="3"/>
      <c r="U353" s="3"/>
      <c r="V353" s="142">
        <f t="shared" si="3"/>
        <v>0</v>
      </c>
      <c r="W353" s="5"/>
      <c r="X353" s="3"/>
      <c r="Y353" s="5"/>
      <c r="Z353" s="3"/>
      <c r="AA353" s="5"/>
      <c r="AB353" s="3"/>
      <c r="AC353" s="3"/>
      <c r="AD353" s="3"/>
      <c r="AE353" s="3"/>
    </row>
    <row r="354" spans="1:31" ht="29.25" customHeight="1">
      <c r="A354" s="3">
        <v>272</v>
      </c>
      <c r="B354" s="151" t="s">
        <v>827</v>
      </c>
      <c r="C354" s="152" t="s">
        <v>588</v>
      </c>
      <c r="D354" s="37" t="s">
        <v>890</v>
      </c>
      <c r="E354" s="86"/>
      <c r="F354" s="2" t="s">
        <v>34</v>
      </c>
      <c r="G354" s="2" t="s">
        <v>175</v>
      </c>
      <c r="H354" s="2" t="s">
        <v>1854</v>
      </c>
      <c r="I354" s="2"/>
      <c r="J354" s="5"/>
      <c r="K354" s="3"/>
      <c r="L354" s="5"/>
      <c r="M354" s="3"/>
      <c r="N354" s="5"/>
      <c r="O354" s="3"/>
      <c r="P354" s="3"/>
      <c r="Q354" s="3"/>
      <c r="R354" s="3"/>
      <c r="S354" s="3"/>
      <c r="T354" s="3"/>
      <c r="U354" s="3"/>
      <c r="V354" s="142">
        <f t="shared" si="3"/>
        <v>0</v>
      </c>
      <c r="W354" s="5"/>
      <c r="X354" s="3"/>
      <c r="Y354" s="5"/>
      <c r="Z354" s="3"/>
      <c r="AA354" s="5"/>
      <c r="AB354" s="3"/>
      <c r="AC354" s="3"/>
      <c r="AD354" s="3"/>
      <c r="AE354" s="3"/>
    </row>
    <row r="355" spans="1:31" ht="29.25" customHeight="1">
      <c r="A355" s="3">
        <v>273</v>
      </c>
      <c r="B355" s="151" t="s">
        <v>827</v>
      </c>
      <c r="C355" s="152" t="s">
        <v>588</v>
      </c>
      <c r="D355" s="37" t="s">
        <v>890</v>
      </c>
      <c r="E355" s="86"/>
      <c r="F355" s="2" t="s">
        <v>34</v>
      </c>
      <c r="G355" s="2" t="s">
        <v>175</v>
      </c>
      <c r="H355" s="2" t="s">
        <v>1854</v>
      </c>
      <c r="I355" s="2"/>
      <c r="J355" s="5"/>
      <c r="K355" s="3"/>
      <c r="L355" s="5"/>
      <c r="M355" s="3"/>
      <c r="N355" s="5"/>
      <c r="O355" s="3"/>
      <c r="P355" s="3"/>
      <c r="Q355" s="3"/>
      <c r="R355" s="3"/>
      <c r="S355" s="3"/>
      <c r="T355" s="3"/>
      <c r="U355" s="3"/>
      <c r="V355" s="142">
        <f t="shared" si="3"/>
        <v>0</v>
      </c>
      <c r="W355" s="5"/>
      <c r="X355" s="3"/>
      <c r="Y355" s="5"/>
      <c r="Z355" s="3"/>
      <c r="AA355" s="5"/>
      <c r="AB355" s="3"/>
      <c r="AC355" s="3"/>
      <c r="AD355" s="3"/>
      <c r="AE355" s="3"/>
    </row>
    <row r="356" spans="1:31" ht="29.25" customHeight="1">
      <c r="A356" s="3">
        <v>274</v>
      </c>
      <c r="B356" s="151" t="s">
        <v>827</v>
      </c>
      <c r="C356" s="152" t="s">
        <v>588</v>
      </c>
      <c r="D356" s="37" t="s">
        <v>890</v>
      </c>
      <c r="E356" s="86"/>
      <c r="F356" s="2" t="s">
        <v>34</v>
      </c>
      <c r="G356" s="2" t="s">
        <v>175</v>
      </c>
      <c r="H356" s="2" t="s">
        <v>1854</v>
      </c>
      <c r="I356" s="2"/>
      <c r="J356" s="5"/>
      <c r="K356" s="3"/>
      <c r="L356" s="5"/>
      <c r="M356" s="3"/>
      <c r="N356" s="5"/>
      <c r="O356" s="3"/>
      <c r="P356" s="3"/>
      <c r="Q356" s="3"/>
      <c r="R356" s="3"/>
      <c r="S356" s="3"/>
      <c r="T356" s="3"/>
      <c r="U356" s="3"/>
      <c r="V356" s="142">
        <f t="shared" si="3"/>
        <v>0</v>
      </c>
      <c r="W356" s="5"/>
      <c r="X356" s="3"/>
      <c r="Y356" s="5"/>
      <c r="Z356" s="3"/>
      <c r="AA356" s="5"/>
      <c r="AB356" s="3"/>
      <c r="AC356" s="3"/>
      <c r="AD356" s="3"/>
      <c r="AE356" s="3"/>
    </row>
    <row r="357" spans="1:31" ht="29.25" customHeight="1">
      <c r="A357" s="3">
        <v>275</v>
      </c>
      <c r="B357" s="151" t="s">
        <v>827</v>
      </c>
      <c r="C357" s="152" t="s">
        <v>588</v>
      </c>
      <c r="D357" s="37" t="s">
        <v>890</v>
      </c>
      <c r="E357" s="86"/>
      <c r="F357" s="2" t="s">
        <v>34</v>
      </c>
      <c r="G357" s="2" t="s">
        <v>175</v>
      </c>
      <c r="H357" s="2" t="s">
        <v>1854</v>
      </c>
      <c r="I357" s="2"/>
      <c r="J357" s="5"/>
      <c r="K357" s="3"/>
      <c r="L357" s="5"/>
      <c r="M357" s="3"/>
      <c r="N357" s="5"/>
      <c r="O357" s="3"/>
      <c r="P357" s="3"/>
      <c r="Q357" s="3"/>
      <c r="R357" s="3"/>
      <c r="S357" s="3"/>
      <c r="T357" s="3"/>
      <c r="U357" s="3"/>
      <c r="V357" s="142">
        <f t="shared" si="3"/>
        <v>0</v>
      </c>
      <c r="W357" s="5"/>
      <c r="X357" s="3"/>
      <c r="Y357" s="5"/>
      <c r="Z357" s="3"/>
      <c r="AA357" s="5"/>
      <c r="AB357" s="3"/>
      <c r="AC357" s="3"/>
      <c r="AD357" s="3"/>
      <c r="AE357" s="3"/>
    </row>
    <row r="358" spans="1:31" ht="29.25" customHeight="1">
      <c r="A358" s="3">
        <v>276</v>
      </c>
      <c r="B358" s="151" t="s">
        <v>827</v>
      </c>
      <c r="C358" s="152" t="s">
        <v>588</v>
      </c>
      <c r="D358" s="37" t="s">
        <v>890</v>
      </c>
      <c r="E358" s="86"/>
      <c r="F358" s="2" t="s">
        <v>34</v>
      </c>
      <c r="G358" s="2" t="s">
        <v>175</v>
      </c>
      <c r="H358" s="2" t="s">
        <v>1854</v>
      </c>
      <c r="I358" s="2"/>
      <c r="J358" s="5"/>
      <c r="K358" s="3"/>
      <c r="L358" s="5"/>
      <c r="M358" s="3"/>
      <c r="N358" s="5"/>
      <c r="O358" s="3"/>
      <c r="P358" s="3"/>
      <c r="Q358" s="3"/>
      <c r="R358" s="3"/>
      <c r="S358" s="3"/>
      <c r="T358" s="3"/>
      <c r="U358" s="3"/>
      <c r="V358" s="142">
        <f t="shared" si="3"/>
        <v>0</v>
      </c>
      <c r="W358" s="5"/>
      <c r="X358" s="3"/>
      <c r="Y358" s="5"/>
      <c r="Z358" s="3"/>
      <c r="AA358" s="5"/>
      <c r="AB358" s="3"/>
      <c r="AC358" s="3"/>
      <c r="AD358" s="3"/>
      <c r="AE358" s="3"/>
    </row>
    <row r="359" spans="1:31" ht="29.25" customHeight="1">
      <c r="A359" s="3">
        <v>277</v>
      </c>
      <c r="B359" s="151" t="s">
        <v>827</v>
      </c>
      <c r="C359" s="152" t="s">
        <v>588</v>
      </c>
      <c r="D359" s="37" t="s">
        <v>890</v>
      </c>
      <c r="E359" s="86"/>
      <c r="F359" s="2" t="s">
        <v>34</v>
      </c>
      <c r="G359" s="2" t="s">
        <v>175</v>
      </c>
      <c r="H359" s="2" t="s">
        <v>1854</v>
      </c>
      <c r="I359" s="2"/>
      <c r="J359" s="5"/>
      <c r="K359" s="3"/>
      <c r="L359" s="5"/>
      <c r="M359" s="3"/>
      <c r="N359" s="5"/>
      <c r="O359" s="3"/>
      <c r="P359" s="3"/>
      <c r="Q359" s="3"/>
      <c r="R359" s="3"/>
      <c r="S359" s="3"/>
      <c r="T359" s="3"/>
      <c r="U359" s="3"/>
      <c r="V359" s="142">
        <f t="shared" si="3"/>
        <v>0</v>
      </c>
      <c r="W359" s="5"/>
      <c r="X359" s="3"/>
      <c r="Y359" s="5"/>
      <c r="Z359" s="3"/>
      <c r="AA359" s="5"/>
      <c r="AB359" s="3"/>
      <c r="AC359" s="3"/>
      <c r="AD359" s="3"/>
      <c r="AE359" s="3"/>
    </row>
    <row r="360" spans="1:31" ht="29.25" customHeight="1">
      <c r="A360" s="3">
        <v>278</v>
      </c>
      <c r="B360" s="151" t="s">
        <v>827</v>
      </c>
      <c r="C360" s="152" t="s">
        <v>588</v>
      </c>
      <c r="D360" s="37" t="s">
        <v>890</v>
      </c>
      <c r="E360" s="86"/>
      <c r="F360" s="2" t="s">
        <v>34</v>
      </c>
      <c r="G360" s="2" t="s">
        <v>175</v>
      </c>
      <c r="H360" s="2" t="s">
        <v>1854</v>
      </c>
      <c r="I360" s="2"/>
      <c r="J360" s="5"/>
      <c r="K360" s="3"/>
      <c r="L360" s="5"/>
      <c r="M360" s="3"/>
      <c r="N360" s="5"/>
      <c r="O360" s="3"/>
      <c r="P360" s="3"/>
      <c r="Q360" s="3"/>
      <c r="R360" s="3"/>
      <c r="S360" s="3"/>
      <c r="T360" s="3"/>
      <c r="U360" s="3"/>
      <c r="V360" s="142">
        <f t="shared" si="3"/>
        <v>0</v>
      </c>
      <c r="W360" s="5"/>
      <c r="X360" s="3"/>
      <c r="Y360" s="5"/>
      <c r="Z360" s="3"/>
      <c r="AA360" s="5"/>
      <c r="AB360" s="3"/>
      <c r="AC360" s="3"/>
      <c r="AD360" s="3"/>
      <c r="AE360" s="3"/>
    </row>
    <row r="361" spans="1:31" ht="29.25" customHeight="1">
      <c r="A361" s="3">
        <v>279</v>
      </c>
      <c r="B361" s="151" t="s">
        <v>827</v>
      </c>
      <c r="C361" s="152" t="s">
        <v>588</v>
      </c>
      <c r="D361" s="37" t="s">
        <v>890</v>
      </c>
      <c r="E361" s="86"/>
      <c r="F361" s="2" t="s">
        <v>34</v>
      </c>
      <c r="G361" s="2" t="s">
        <v>175</v>
      </c>
      <c r="H361" s="2" t="s">
        <v>1854</v>
      </c>
      <c r="I361" s="2"/>
      <c r="J361" s="5"/>
      <c r="K361" s="3"/>
      <c r="L361" s="5"/>
      <c r="M361" s="3"/>
      <c r="N361" s="5"/>
      <c r="O361" s="3"/>
      <c r="P361" s="3"/>
      <c r="Q361" s="3"/>
      <c r="R361" s="3"/>
      <c r="S361" s="3"/>
      <c r="T361" s="3"/>
      <c r="U361" s="3"/>
      <c r="V361" s="142">
        <f t="shared" si="3"/>
        <v>0</v>
      </c>
      <c r="W361" s="5"/>
      <c r="X361" s="3"/>
      <c r="Y361" s="5"/>
      <c r="Z361" s="3"/>
      <c r="AA361" s="5"/>
      <c r="AB361" s="3"/>
      <c r="AC361" s="3"/>
      <c r="AD361" s="3"/>
      <c r="AE361" s="3"/>
    </row>
    <row r="362" spans="1:31" ht="29.25" customHeight="1">
      <c r="A362" s="3">
        <v>280</v>
      </c>
      <c r="B362" s="151" t="s">
        <v>827</v>
      </c>
      <c r="C362" s="152" t="s">
        <v>588</v>
      </c>
      <c r="D362" s="37" t="s">
        <v>890</v>
      </c>
      <c r="E362" s="86"/>
      <c r="F362" s="2" t="s">
        <v>34</v>
      </c>
      <c r="G362" s="2" t="s">
        <v>175</v>
      </c>
      <c r="H362" s="2" t="s">
        <v>1854</v>
      </c>
      <c r="I362" s="2"/>
      <c r="J362" s="5"/>
      <c r="K362" s="3"/>
      <c r="L362" s="5"/>
      <c r="M362" s="3"/>
      <c r="N362" s="5"/>
      <c r="O362" s="3"/>
      <c r="P362" s="3"/>
      <c r="Q362" s="3"/>
      <c r="R362" s="3"/>
      <c r="S362" s="3"/>
      <c r="T362" s="3"/>
      <c r="U362" s="3"/>
      <c r="V362" s="142">
        <f t="shared" si="3"/>
        <v>0</v>
      </c>
      <c r="W362" s="5"/>
      <c r="X362" s="3"/>
      <c r="Y362" s="5"/>
      <c r="Z362" s="3"/>
      <c r="AA362" s="5"/>
      <c r="AB362" s="3"/>
      <c r="AC362" s="3"/>
      <c r="AD362" s="3"/>
      <c r="AE362" s="3"/>
    </row>
    <row r="363" spans="1:31" ht="29.25" customHeight="1">
      <c r="A363" s="3">
        <v>281</v>
      </c>
      <c r="B363" s="151" t="s">
        <v>827</v>
      </c>
      <c r="C363" s="152" t="s">
        <v>588</v>
      </c>
      <c r="D363" s="37" t="s">
        <v>890</v>
      </c>
      <c r="E363" s="86"/>
      <c r="F363" s="2" t="s">
        <v>34</v>
      </c>
      <c r="G363" s="2" t="s">
        <v>175</v>
      </c>
      <c r="H363" s="2" t="s">
        <v>1854</v>
      </c>
      <c r="I363" s="2"/>
      <c r="J363" s="5"/>
      <c r="K363" s="3"/>
      <c r="L363" s="5"/>
      <c r="M363" s="3"/>
      <c r="N363" s="5"/>
      <c r="O363" s="3"/>
      <c r="P363" s="3"/>
      <c r="Q363" s="3"/>
      <c r="R363" s="3"/>
      <c r="S363" s="3"/>
      <c r="T363" s="3"/>
      <c r="U363" s="3"/>
      <c r="V363" s="142">
        <f t="shared" si="3"/>
        <v>0</v>
      </c>
      <c r="W363" s="5"/>
      <c r="X363" s="3"/>
      <c r="Y363" s="5"/>
      <c r="Z363" s="3"/>
      <c r="AA363" s="5"/>
      <c r="AB363" s="3"/>
      <c r="AC363" s="3"/>
      <c r="AD363" s="3"/>
      <c r="AE363" s="3"/>
    </row>
    <row r="364" spans="1:31" ht="29.25" customHeight="1">
      <c r="A364" s="3">
        <v>282</v>
      </c>
      <c r="B364" s="151" t="s">
        <v>827</v>
      </c>
      <c r="C364" s="152" t="s">
        <v>588</v>
      </c>
      <c r="D364" s="37" t="s">
        <v>890</v>
      </c>
      <c r="E364" s="86"/>
      <c r="F364" s="2" t="s">
        <v>34</v>
      </c>
      <c r="G364" s="2" t="s">
        <v>175</v>
      </c>
      <c r="H364" s="2" t="s">
        <v>1854</v>
      </c>
      <c r="I364" s="2"/>
      <c r="J364" s="5"/>
      <c r="K364" s="3"/>
      <c r="L364" s="5"/>
      <c r="M364" s="3"/>
      <c r="N364" s="5"/>
      <c r="O364" s="3"/>
      <c r="P364" s="3"/>
      <c r="Q364" s="3"/>
      <c r="R364" s="3"/>
      <c r="S364" s="3"/>
      <c r="T364" s="3"/>
      <c r="U364" s="3"/>
      <c r="V364" s="142">
        <f t="shared" si="3"/>
        <v>0</v>
      </c>
      <c r="W364" s="5"/>
      <c r="X364" s="3"/>
      <c r="Y364" s="5"/>
      <c r="Z364" s="3"/>
      <c r="AA364" s="5"/>
      <c r="AB364" s="3"/>
      <c r="AC364" s="3"/>
      <c r="AD364" s="3"/>
      <c r="AE364" s="3"/>
    </row>
    <row r="365" spans="1:31" ht="29.25" customHeight="1">
      <c r="A365" s="3">
        <v>283</v>
      </c>
      <c r="B365" s="151" t="s">
        <v>827</v>
      </c>
      <c r="C365" s="152" t="s">
        <v>588</v>
      </c>
      <c r="D365" s="37" t="s">
        <v>890</v>
      </c>
      <c r="E365" s="86"/>
      <c r="F365" s="2" t="s">
        <v>34</v>
      </c>
      <c r="G365" s="2" t="s">
        <v>175</v>
      </c>
      <c r="H365" s="2" t="s">
        <v>1854</v>
      </c>
      <c r="I365" s="2"/>
      <c r="J365" s="5"/>
      <c r="K365" s="3"/>
      <c r="L365" s="5"/>
      <c r="M365" s="3"/>
      <c r="N365" s="5"/>
      <c r="O365" s="3"/>
      <c r="P365" s="3"/>
      <c r="Q365" s="3"/>
      <c r="R365" s="3"/>
      <c r="S365" s="3"/>
      <c r="T365" s="3"/>
      <c r="U365" s="3"/>
      <c r="V365" s="142">
        <f t="shared" si="3"/>
        <v>0</v>
      </c>
      <c r="W365" s="5"/>
      <c r="X365" s="3"/>
      <c r="Y365" s="5"/>
      <c r="Z365" s="3"/>
      <c r="AA365" s="5"/>
      <c r="AB365" s="3"/>
      <c r="AC365" s="3"/>
      <c r="AD365" s="3"/>
      <c r="AE365" s="3"/>
    </row>
    <row r="366" spans="1:31" ht="29.25" customHeight="1">
      <c r="A366" s="3">
        <v>284</v>
      </c>
      <c r="B366" s="151" t="s">
        <v>827</v>
      </c>
      <c r="C366" s="152" t="s">
        <v>588</v>
      </c>
      <c r="D366" s="37" t="s">
        <v>890</v>
      </c>
      <c r="E366" s="86"/>
      <c r="F366" s="2" t="s">
        <v>34</v>
      </c>
      <c r="G366" s="2" t="s">
        <v>175</v>
      </c>
      <c r="H366" s="2" t="s">
        <v>1854</v>
      </c>
      <c r="I366" s="2"/>
      <c r="J366" s="5"/>
      <c r="K366" s="3"/>
      <c r="L366" s="5"/>
      <c r="M366" s="3"/>
      <c r="N366" s="5"/>
      <c r="O366" s="3"/>
      <c r="P366" s="3"/>
      <c r="Q366" s="3"/>
      <c r="R366" s="3"/>
      <c r="S366" s="3"/>
      <c r="T366" s="3"/>
      <c r="U366" s="3"/>
      <c r="V366" s="142">
        <f t="shared" si="3"/>
        <v>0</v>
      </c>
      <c r="W366" s="5"/>
      <c r="X366" s="3"/>
      <c r="Y366" s="5"/>
      <c r="Z366" s="3"/>
      <c r="AA366" s="5"/>
      <c r="AB366" s="3"/>
      <c r="AC366" s="3"/>
      <c r="AD366" s="3"/>
      <c r="AE366" s="3"/>
    </row>
    <row r="367" spans="1:31" ht="29.25" customHeight="1">
      <c r="A367" s="3">
        <v>285</v>
      </c>
      <c r="B367" s="151" t="s">
        <v>827</v>
      </c>
      <c r="C367" s="152" t="s">
        <v>588</v>
      </c>
      <c r="D367" s="37" t="s">
        <v>890</v>
      </c>
      <c r="E367" s="86"/>
      <c r="F367" s="2" t="s">
        <v>34</v>
      </c>
      <c r="G367" s="2" t="s">
        <v>175</v>
      </c>
      <c r="H367" s="2" t="s">
        <v>1854</v>
      </c>
      <c r="I367" s="2"/>
      <c r="J367" s="5"/>
      <c r="K367" s="3"/>
      <c r="L367" s="5"/>
      <c r="M367" s="3"/>
      <c r="N367" s="5"/>
      <c r="O367" s="3"/>
      <c r="P367" s="3"/>
      <c r="Q367" s="3"/>
      <c r="R367" s="3"/>
      <c r="S367" s="3"/>
      <c r="T367" s="3"/>
      <c r="U367" s="3"/>
      <c r="V367" s="142">
        <f t="shared" si="3"/>
        <v>0</v>
      </c>
      <c r="W367" s="5"/>
      <c r="X367" s="3"/>
      <c r="Y367" s="5"/>
      <c r="Z367" s="3"/>
      <c r="AA367" s="5"/>
      <c r="AB367" s="3"/>
      <c r="AC367" s="3"/>
      <c r="AD367" s="3"/>
      <c r="AE367" s="3"/>
    </row>
    <row r="368" spans="1:31" s="4" customFormat="1" ht="21">
      <c r="A368" s="184" t="s">
        <v>10</v>
      </c>
      <c r="B368" s="185"/>
      <c r="C368" s="185"/>
      <c r="D368" s="186"/>
      <c r="E368" s="140"/>
      <c r="F368" s="9">
        <f>SUBTOTAL(3,F7:F367)</f>
        <v>222</v>
      </c>
      <c r="G368" s="9">
        <f t="shared" ref="G368:T368" si="4">SUBTOTAL(3,G7:G367)</f>
        <v>222</v>
      </c>
      <c r="H368" s="9">
        <f>SUBTOTAL(3,H7:H367)</f>
        <v>222</v>
      </c>
      <c r="I368" s="9">
        <f t="shared" si="4"/>
        <v>40</v>
      </c>
      <c r="J368" s="9">
        <f t="shared" si="4"/>
        <v>40</v>
      </c>
      <c r="K368" s="9">
        <f t="shared" si="4"/>
        <v>1</v>
      </c>
      <c r="L368" s="9">
        <f t="shared" si="4"/>
        <v>0</v>
      </c>
      <c r="M368" s="9">
        <f t="shared" si="4"/>
        <v>0</v>
      </c>
      <c r="N368" s="9">
        <f t="shared" si="4"/>
        <v>0</v>
      </c>
      <c r="O368" s="9">
        <f t="shared" si="4"/>
        <v>0</v>
      </c>
      <c r="P368" s="9">
        <f t="shared" si="4"/>
        <v>0</v>
      </c>
      <c r="Q368" s="9">
        <f t="shared" si="4"/>
        <v>0</v>
      </c>
      <c r="R368" s="9">
        <f t="shared" si="4"/>
        <v>0</v>
      </c>
      <c r="S368" s="9">
        <f t="shared" si="4"/>
        <v>0</v>
      </c>
      <c r="T368" s="9">
        <f t="shared" si="4"/>
        <v>0</v>
      </c>
      <c r="U368" s="9">
        <f t="shared" ref="U368:V368" si="5">SUBTOTAL(3,U7:U367)</f>
        <v>40</v>
      </c>
      <c r="V368" s="9">
        <f t="shared" si="5"/>
        <v>222</v>
      </c>
      <c r="W368" s="141">
        <f>SUBTOTAL(3,W7:W116)</f>
        <v>0</v>
      </c>
      <c r="X368" s="141">
        <f>SUBTOTAL(3,X7:X116)</f>
        <v>0</v>
      </c>
      <c r="Y368" s="141">
        <f>SUBTOTAL(3,Y7:Y116)</f>
        <v>0</v>
      </c>
      <c r="Z368" s="141">
        <f>SUBTOTAL(3,Z7:Z116)</f>
        <v>0</v>
      </c>
      <c r="AA368" s="141">
        <f>SUM(AA7:AA367)</f>
        <v>0</v>
      </c>
      <c r="AB368" s="141">
        <f>SUM(AB7:AB367)</f>
        <v>0</v>
      </c>
      <c r="AC368" s="141">
        <f>SUM(AC7:AC367)</f>
        <v>0</v>
      </c>
      <c r="AD368" s="141">
        <f>SUM(AD7:AD367)</f>
        <v>0</v>
      </c>
      <c r="AE368" s="141"/>
    </row>
  </sheetData>
  <autoFilter ref="B5:X367">
    <filterColumn colId="1">
      <filters>
        <filter val="0-00-301-31375"/>
      </filters>
    </filterColumn>
    <filterColumn colId="18">
      <filters blank="1"/>
    </filterColumn>
  </autoFilter>
  <mergeCells count="40">
    <mergeCell ref="AB5:AB6"/>
    <mergeCell ref="AC5:AC6"/>
    <mergeCell ref="AD5:AD6"/>
    <mergeCell ref="N5:N6"/>
    <mergeCell ref="A368:D368"/>
    <mergeCell ref="R5:R6"/>
    <mergeCell ref="S5:S6"/>
    <mergeCell ref="T5:T6"/>
    <mergeCell ref="O5:O6"/>
    <mergeCell ref="P5:P6"/>
    <mergeCell ref="Q5:Q6"/>
    <mergeCell ref="U5:U6"/>
    <mergeCell ref="X5:X6"/>
    <mergeCell ref="Y5:Y6"/>
    <mergeCell ref="Z5:Z6"/>
    <mergeCell ref="AA5:AA6"/>
    <mergeCell ref="AE4:AE6"/>
    <mergeCell ref="A5:A6"/>
    <mergeCell ref="B5:B6"/>
    <mergeCell ref="C5:C6"/>
    <mergeCell ref="D5:D6"/>
    <mergeCell ref="E5:E6"/>
    <mergeCell ref="F5:F6"/>
    <mergeCell ref="G5:G6"/>
    <mergeCell ref="H5:H6"/>
    <mergeCell ref="V5:V6"/>
    <mergeCell ref="W5:W6"/>
    <mergeCell ref="I5:I6"/>
    <mergeCell ref="J5:J6"/>
    <mergeCell ref="K5:K6"/>
    <mergeCell ref="L5:L6"/>
    <mergeCell ref="M5:M6"/>
    <mergeCell ref="A1:AB3"/>
    <mergeCell ref="A4:D4"/>
    <mergeCell ref="E4:K4"/>
    <mergeCell ref="L4:T4"/>
    <mergeCell ref="U4:V4"/>
    <mergeCell ref="W4:X4"/>
    <mergeCell ref="Y4:Z4"/>
    <mergeCell ref="AA4:AD4"/>
  </mergeCells>
  <hyperlinks>
    <hyperlink ref="A1:AB3" location="SUMMARY!A1" display="80-495"/>
  </hyperlinks>
  <printOptions horizontalCentered="1"/>
  <pageMargins left="0" right="0" top="0" bottom="0" header="0" footer="0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AF293"/>
  <sheetViews>
    <sheetView zoomScale="55" zoomScaleNormal="55" workbookViewId="0">
      <pane ySplit="6" topLeftCell="A7" activePane="bottomLeft" state="frozen"/>
      <selection activeCell="K14" sqref="K14"/>
      <selection pane="bottomLeft" activeCell="D21" sqref="D21"/>
    </sheetView>
  </sheetViews>
  <sheetFormatPr defaultColWidth="9.1796875" defaultRowHeight="14.5"/>
  <cols>
    <col min="1" max="1" width="6.1796875" style="1" customWidth="1"/>
    <col min="2" max="2" width="12.1796875" style="1" customWidth="1"/>
    <col min="3" max="3" width="20.453125" style="1" customWidth="1"/>
    <col min="4" max="4" width="26.1796875" style="1" customWidth="1"/>
    <col min="5" max="5" width="7.7265625" style="1" customWidth="1"/>
    <col min="6" max="6" width="16" style="18" customWidth="1"/>
    <col min="7" max="7" width="14.26953125" style="1" customWidth="1"/>
    <col min="8" max="8" width="10" style="1" customWidth="1"/>
    <col min="9" max="9" width="14.81640625" style="1" customWidth="1"/>
    <col min="10" max="10" width="12.453125" style="1" customWidth="1"/>
    <col min="11" max="11" width="15.7265625" style="1" customWidth="1"/>
    <col min="12" max="12" width="14.26953125" style="1" customWidth="1"/>
    <col min="13" max="13" width="14.81640625" style="1" customWidth="1"/>
    <col min="14" max="14" width="12" style="1" customWidth="1"/>
    <col min="15" max="15" width="14.81640625" style="1" customWidth="1"/>
    <col min="16" max="16" width="11.54296875" style="1" customWidth="1"/>
    <col min="17" max="17" width="16.1796875" style="1" customWidth="1"/>
    <col min="18" max="18" width="14" style="1" customWidth="1"/>
    <col min="19" max="19" width="12.453125" style="1" customWidth="1"/>
    <col min="20" max="20" width="8.1796875" style="1" customWidth="1"/>
    <col min="21" max="22" width="10.453125" style="1" customWidth="1"/>
    <col min="23" max="23" width="10.26953125" style="1" customWidth="1"/>
    <col min="24" max="24" width="11.1796875" style="1" bestFit="1" customWidth="1"/>
    <col min="25" max="25" width="9.7265625" style="1" customWidth="1"/>
    <col min="26" max="26" width="10.54296875" style="1" customWidth="1"/>
    <col min="27" max="27" width="11.26953125" style="1" customWidth="1"/>
    <col min="28" max="31" width="11.54296875" style="1" customWidth="1"/>
    <col min="32" max="32" width="16.54296875" style="1" customWidth="1"/>
    <col min="33" max="16384" width="9.1796875" style="1"/>
  </cols>
  <sheetData>
    <row r="1" spans="1:32" ht="29.25" customHeight="1">
      <c r="A1" s="166" t="s">
        <v>828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</row>
    <row r="2" spans="1:32" ht="29.25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</row>
    <row r="3" spans="1:32" hidden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</row>
    <row r="4" spans="1:32" s="4" customFormat="1" ht="43.5" customHeight="1">
      <c r="A4" s="167" t="s">
        <v>33</v>
      </c>
      <c r="B4" s="168"/>
      <c r="C4" s="168"/>
      <c r="D4" s="169"/>
      <c r="E4" s="167" t="s">
        <v>32</v>
      </c>
      <c r="F4" s="168"/>
      <c r="G4" s="168"/>
      <c r="H4" s="168"/>
      <c r="I4" s="168"/>
      <c r="J4" s="168"/>
      <c r="K4" s="168"/>
      <c r="L4" s="169"/>
      <c r="M4" s="167" t="s">
        <v>31</v>
      </c>
      <c r="N4" s="168"/>
      <c r="O4" s="168"/>
      <c r="P4" s="168"/>
      <c r="Q4" s="168"/>
      <c r="R4" s="168"/>
      <c r="S4" s="168"/>
      <c r="T4" s="168"/>
      <c r="U4" s="169"/>
      <c r="V4" s="167" t="s">
        <v>30</v>
      </c>
      <c r="W4" s="169"/>
      <c r="X4" s="167" t="s">
        <v>29</v>
      </c>
      <c r="Y4" s="169"/>
      <c r="Z4" s="170" t="s">
        <v>28</v>
      </c>
      <c r="AA4" s="171"/>
      <c r="AB4" s="172" t="s">
        <v>1437</v>
      </c>
      <c r="AC4" s="172"/>
      <c r="AD4" s="172"/>
      <c r="AE4" s="172"/>
      <c r="AF4" s="173" t="s">
        <v>27</v>
      </c>
    </row>
    <row r="5" spans="1:32" s="4" customFormat="1" ht="22.5" customHeight="1">
      <c r="A5" s="202" t="s">
        <v>1822</v>
      </c>
      <c r="B5" s="216" t="s">
        <v>35</v>
      </c>
      <c r="C5" s="216" t="s">
        <v>26</v>
      </c>
      <c r="D5" s="204" t="s">
        <v>9</v>
      </c>
      <c r="E5" s="202" t="s">
        <v>1823</v>
      </c>
      <c r="F5" s="199" t="s">
        <v>25</v>
      </c>
      <c r="G5" s="199" t="s">
        <v>24</v>
      </c>
      <c r="H5" s="199" t="s">
        <v>23</v>
      </c>
      <c r="I5" s="199" t="s">
        <v>22</v>
      </c>
      <c r="J5" s="243" t="s">
        <v>21</v>
      </c>
      <c r="K5" s="199" t="s">
        <v>19</v>
      </c>
      <c r="L5" s="199" t="s">
        <v>20</v>
      </c>
      <c r="M5" s="199" t="s">
        <v>1824</v>
      </c>
      <c r="N5" s="199" t="s">
        <v>1438</v>
      </c>
      <c r="O5" s="199" t="s">
        <v>18</v>
      </c>
      <c r="P5" s="40"/>
      <c r="Q5" s="40"/>
      <c r="R5" s="40"/>
      <c r="S5" s="216" t="s">
        <v>1489</v>
      </c>
      <c r="T5" s="216" t="s">
        <v>1490</v>
      </c>
      <c r="U5" s="204" t="s">
        <v>14</v>
      </c>
      <c r="V5" s="202" t="s">
        <v>1825</v>
      </c>
      <c r="W5" s="204" t="s">
        <v>13</v>
      </c>
      <c r="X5" s="202" t="s">
        <v>1826</v>
      </c>
      <c r="Y5" s="204" t="s">
        <v>12</v>
      </c>
      <c r="Z5" s="207" t="s">
        <v>1827</v>
      </c>
      <c r="AA5" s="209" t="s">
        <v>11</v>
      </c>
      <c r="AB5" s="172" t="s">
        <v>1132</v>
      </c>
      <c r="AC5" s="172" t="s">
        <v>1133</v>
      </c>
      <c r="AD5" s="172"/>
      <c r="AE5" s="172"/>
      <c r="AF5" s="173"/>
    </row>
    <row r="6" spans="1:32" s="4" customFormat="1" ht="22.5" customHeight="1">
      <c r="A6" s="203"/>
      <c r="B6" s="217"/>
      <c r="C6" s="217"/>
      <c r="D6" s="205"/>
      <c r="E6" s="203"/>
      <c r="F6" s="199"/>
      <c r="G6" s="199"/>
      <c r="H6" s="199"/>
      <c r="I6" s="199"/>
      <c r="J6" s="243"/>
      <c r="K6" s="199"/>
      <c r="L6" s="199"/>
      <c r="M6" s="199"/>
      <c r="N6" s="199"/>
      <c r="O6" s="199"/>
      <c r="P6" s="41" t="s">
        <v>17</v>
      </c>
      <c r="Q6" s="42" t="s">
        <v>16</v>
      </c>
      <c r="R6" s="42" t="s">
        <v>15</v>
      </c>
      <c r="S6" s="217"/>
      <c r="T6" s="217"/>
      <c r="U6" s="205"/>
      <c r="V6" s="203"/>
      <c r="W6" s="205"/>
      <c r="X6" s="203"/>
      <c r="Y6" s="205"/>
      <c r="Z6" s="208"/>
      <c r="AA6" s="210"/>
      <c r="AB6" s="172"/>
      <c r="AC6" s="117" t="s">
        <v>1819</v>
      </c>
      <c r="AD6" s="117" t="s">
        <v>1820</v>
      </c>
      <c r="AE6" s="117" t="s">
        <v>1821</v>
      </c>
      <c r="AF6" s="173"/>
    </row>
    <row r="7" spans="1:32" ht="29.25" customHeight="1">
      <c r="A7" s="3">
        <v>1</v>
      </c>
      <c r="B7" s="87" t="s">
        <v>827</v>
      </c>
      <c r="C7" s="88" t="s">
        <v>588</v>
      </c>
      <c r="D7" s="83" t="s">
        <v>589</v>
      </c>
      <c r="E7" s="84" t="s">
        <v>753</v>
      </c>
      <c r="F7" s="89" t="s">
        <v>648</v>
      </c>
      <c r="G7" s="3"/>
      <c r="H7" s="2" t="s">
        <v>34</v>
      </c>
      <c r="I7" s="2" t="s">
        <v>175</v>
      </c>
      <c r="J7" s="2" t="s">
        <v>1854</v>
      </c>
      <c r="K7" s="5"/>
      <c r="L7" s="5"/>
      <c r="M7" s="5"/>
      <c r="N7" s="3"/>
      <c r="O7" s="5"/>
      <c r="P7" s="3"/>
      <c r="Q7" s="3"/>
      <c r="R7" s="3"/>
      <c r="S7" s="3"/>
      <c r="T7" s="3"/>
      <c r="U7" s="3"/>
      <c r="V7" s="3"/>
      <c r="W7" s="2"/>
      <c r="X7" s="2"/>
      <c r="Y7" s="3"/>
      <c r="Z7" s="5"/>
      <c r="AA7" s="3"/>
      <c r="AB7" s="5"/>
      <c r="AC7" s="3"/>
      <c r="AD7" s="3"/>
      <c r="AE7" s="3"/>
      <c r="AF7" s="3"/>
    </row>
    <row r="8" spans="1:32" ht="29.25" customHeight="1">
      <c r="A8" s="3">
        <v>2</v>
      </c>
      <c r="B8" s="87" t="s">
        <v>827</v>
      </c>
      <c r="C8" s="88" t="s">
        <v>649</v>
      </c>
      <c r="D8" s="83" t="s">
        <v>589</v>
      </c>
      <c r="E8" s="84" t="s">
        <v>753</v>
      </c>
      <c r="F8" s="89" t="s">
        <v>650</v>
      </c>
      <c r="G8" s="3"/>
      <c r="H8" s="2"/>
      <c r="I8" s="2" t="s">
        <v>175</v>
      </c>
      <c r="J8" s="2" t="s">
        <v>1854</v>
      </c>
      <c r="K8" s="5"/>
      <c r="L8" s="5"/>
      <c r="M8" s="5"/>
      <c r="N8" s="3"/>
      <c r="O8" s="5"/>
      <c r="P8" s="3"/>
      <c r="Q8" s="3"/>
      <c r="R8" s="3"/>
      <c r="S8" s="3"/>
      <c r="T8" s="3"/>
      <c r="U8" s="3"/>
      <c r="V8" s="3"/>
      <c r="W8" s="2"/>
      <c r="X8" s="2"/>
      <c r="Y8" s="3"/>
      <c r="Z8" s="5"/>
      <c r="AA8" s="3"/>
      <c r="AB8" s="5"/>
      <c r="AC8" s="3"/>
      <c r="AD8" s="3"/>
      <c r="AE8" s="3"/>
      <c r="AF8" s="3"/>
    </row>
    <row r="9" spans="1:32" ht="29.25" customHeight="1">
      <c r="A9" s="3">
        <v>3</v>
      </c>
      <c r="B9" s="87" t="s">
        <v>827</v>
      </c>
      <c r="C9" s="88" t="s">
        <v>651</v>
      </c>
      <c r="D9" s="83" t="s">
        <v>589</v>
      </c>
      <c r="E9" s="84" t="s">
        <v>753</v>
      </c>
      <c r="F9" s="89" t="s">
        <v>652</v>
      </c>
      <c r="G9" s="3"/>
      <c r="H9" s="2"/>
      <c r="I9" s="2" t="s">
        <v>175</v>
      </c>
      <c r="J9" s="2" t="s">
        <v>1854</v>
      </c>
      <c r="K9" s="5"/>
      <c r="L9" s="5"/>
      <c r="M9" s="5"/>
      <c r="N9" s="3"/>
      <c r="O9" s="5"/>
      <c r="P9" s="3"/>
      <c r="Q9" s="3"/>
      <c r="R9" s="3"/>
      <c r="S9" s="3"/>
      <c r="T9" s="3"/>
      <c r="U9" s="3"/>
      <c r="V9" s="3"/>
      <c r="W9" s="2"/>
      <c r="X9" s="2"/>
      <c r="Y9" s="3"/>
      <c r="Z9" s="5"/>
      <c r="AA9" s="3"/>
      <c r="AB9" s="5"/>
      <c r="AC9" s="3"/>
      <c r="AD9" s="3"/>
      <c r="AE9" s="3"/>
      <c r="AF9" s="3"/>
    </row>
    <row r="10" spans="1:32" ht="29.25" customHeight="1">
      <c r="A10" s="3">
        <v>4</v>
      </c>
      <c r="B10" s="87" t="s">
        <v>827</v>
      </c>
      <c r="C10" s="88" t="s">
        <v>653</v>
      </c>
      <c r="D10" s="83" t="s">
        <v>589</v>
      </c>
      <c r="E10" s="84" t="s">
        <v>753</v>
      </c>
      <c r="F10" s="89" t="s">
        <v>654</v>
      </c>
      <c r="G10" s="3"/>
      <c r="H10" s="2"/>
      <c r="I10" s="2" t="s">
        <v>175</v>
      </c>
      <c r="J10" s="2" t="s">
        <v>1854</v>
      </c>
      <c r="K10" s="5"/>
      <c r="L10" s="5"/>
      <c r="M10" s="5"/>
      <c r="N10" s="3"/>
      <c r="O10" s="5"/>
      <c r="P10" s="3"/>
      <c r="Q10" s="3"/>
      <c r="R10" s="3"/>
      <c r="S10" s="3"/>
      <c r="T10" s="3"/>
      <c r="U10" s="3"/>
      <c r="V10" s="3"/>
      <c r="W10" s="2"/>
      <c r="X10" s="2"/>
      <c r="Y10" s="3"/>
      <c r="Z10" s="5"/>
      <c r="AA10" s="3"/>
      <c r="AB10" s="5"/>
      <c r="AC10" s="3"/>
      <c r="AD10" s="3"/>
      <c r="AE10" s="3"/>
      <c r="AF10" s="3"/>
    </row>
    <row r="11" spans="1:32" ht="29.25" customHeight="1">
      <c r="A11" s="3">
        <v>5</v>
      </c>
      <c r="B11" s="87" t="s">
        <v>827</v>
      </c>
      <c r="C11" s="88" t="s">
        <v>655</v>
      </c>
      <c r="D11" s="83" t="s">
        <v>589</v>
      </c>
      <c r="E11" s="84" t="s">
        <v>753</v>
      </c>
      <c r="F11" s="89" t="s">
        <v>656</v>
      </c>
      <c r="G11" s="3"/>
      <c r="H11" s="2"/>
      <c r="I11" s="2" t="s">
        <v>175</v>
      </c>
      <c r="J11" s="2" t="s">
        <v>1854</v>
      </c>
      <c r="K11" s="5"/>
      <c r="L11" s="5"/>
      <c r="M11" s="5"/>
      <c r="N11" s="3"/>
      <c r="O11" s="5"/>
      <c r="P11" s="3"/>
      <c r="Q11" s="3"/>
      <c r="R11" s="3"/>
      <c r="S11" s="3"/>
      <c r="T11" s="3"/>
      <c r="U11" s="3"/>
      <c r="V11" s="3"/>
      <c r="W11" s="2"/>
      <c r="X11" s="2"/>
      <c r="Y11" s="3"/>
      <c r="Z11" s="5"/>
      <c r="AA11" s="3"/>
      <c r="AB11" s="5"/>
      <c r="AC11" s="3"/>
      <c r="AD11" s="3"/>
      <c r="AE11" s="3"/>
      <c r="AF11" s="3"/>
    </row>
    <row r="12" spans="1:32" ht="29.25" customHeight="1">
      <c r="A12" s="3">
        <v>6</v>
      </c>
      <c r="B12" s="87" t="s">
        <v>827</v>
      </c>
      <c r="C12" s="88" t="s">
        <v>657</v>
      </c>
      <c r="D12" s="83" t="s">
        <v>589</v>
      </c>
      <c r="E12" s="84" t="s">
        <v>753</v>
      </c>
      <c r="F12" s="89" t="s">
        <v>658</v>
      </c>
      <c r="G12" s="3"/>
      <c r="H12" s="2"/>
      <c r="I12" s="2" t="s">
        <v>175</v>
      </c>
      <c r="J12" s="2" t="s">
        <v>1854</v>
      </c>
      <c r="K12" s="5"/>
      <c r="L12" s="5"/>
      <c r="M12" s="5"/>
      <c r="N12" s="3"/>
      <c r="O12" s="5"/>
      <c r="P12" s="3"/>
      <c r="Q12" s="3"/>
      <c r="R12" s="3"/>
      <c r="S12" s="3"/>
      <c r="T12" s="3"/>
      <c r="U12" s="3"/>
      <c r="V12" s="3"/>
      <c r="W12" s="2"/>
      <c r="X12" s="2"/>
      <c r="Y12" s="3"/>
      <c r="Z12" s="5"/>
      <c r="AA12" s="3"/>
      <c r="AB12" s="5"/>
      <c r="AC12" s="3"/>
      <c r="AD12" s="3"/>
      <c r="AE12" s="3"/>
      <c r="AF12" s="3"/>
    </row>
    <row r="13" spans="1:32" ht="29.25" customHeight="1">
      <c r="A13" s="3">
        <v>7</v>
      </c>
      <c r="B13" s="87" t="s">
        <v>827</v>
      </c>
      <c r="C13" s="88" t="s">
        <v>659</v>
      </c>
      <c r="D13" s="83" t="s">
        <v>589</v>
      </c>
      <c r="E13" s="84" t="s">
        <v>753</v>
      </c>
      <c r="F13" s="89" t="s">
        <v>660</v>
      </c>
      <c r="G13" s="3"/>
      <c r="H13" s="2"/>
      <c r="I13" s="2" t="s">
        <v>175</v>
      </c>
      <c r="J13" s="2" t="s">
        <v>1854</v>
      </c>
      <c r="M13" s="5"/>
      <c r="N13" s="3"/>
      <c r="O13" s="5"/>
      <c r="P13" s="3"/>
      <c r="Q13" s="3"/>
      <c r="R13" s="3"/>
      <c r="S13" s="3"/>
      <c r="T13" s="3"/>
      <c r="U13" s="3"/>
      <c r="V13" s="3"/>
      <c r="W13" s="2"/>
      <c r="X13" s="2"/>
      <c r="Y13" s="3"/>
      <c r="Z13" s="5"/>
      <c r="AA13" s="3"/>
      <c r="AB13" s="5"/>
      <c r="AC13" s="3"/>
      <c r="AD13" s="3"/>
      <c r="AE13" s="3"/>
      <c r="AF13" s="3"/>
    </row>
    <row r="14" spans="1:32" ht="29.25" customHeight="1">
      <c r="A14" s="3">
        <v>8</v>
      </c>
      <c r="B14" s="87" t="s">
        <v>827</v>
      </c>
      <c r="C14" s="88" t="s">
        <v>661</v>
      </c>
      <c r="D14" s="83" t="s">
        <v>589</v>
      </c>
      <c r="E14" s="84" t="s">
        <v>753</v>
      </c>
      <c r="F14" s="89" t="s">
        <v>662</v>
      </c>
      <c r="G14" s="3"/>
      <c r="H14" s="2" t="s">
        <v>569</v>
      </c>
      <c r="I14" s="2" t="s">
        <v>175</v>
      </c>
      <c r="J14" s="2" t="s">
        <v>1854</v>
      </c>
      <c r="K14" s="5"/>
      <c r="L14" s="2"/>
      <c r="M14" s="5"/>
      <c r="N14" s="3"/>
      <c r="O14" s="5"/>
      <c r="P14" s="3"/>
      <c r="Q14" s="3"/>
      <c r="R14" s="3"/>
      <c r="S14" s="3"/>
      <c r="T14" s="3"/>
      <c r="U14" s="3"/>
      <c r="V14" s="3"/>
      <c r="W14" s="2"/>
      <c r="X14" s="2"/>
      <c r="Y14" s="3"/>
      <c r="Z14" s="5"/>
      <c r="AA14" s="3"/>
      <c r="AB14" s="5"/>
      <c r="AC14" s="3"/>
      <c r="AD14" s="3"/>
      <c r="AE14" s="3"/>
      <c r="AF14" s="3"/>
    </row>
    <row r="15" spans="1:32" ht="29.25" customHeight="1">
      <c r="A15" s="3">
        <v>9</v>
      </c>
      <c r="B15" s="87" t="s">
        <v>827</v>
      </c>
      <c r="C15" s="88" t="s">
        <v>663</v>
      </c>
      <c r="D15" s="83" t="s">
        <v>589</v>
      </c>
      <c r="E15" s="84" t="s">
        <v>753</v>
      </c>
      <c r="F15" s="89" t="s">
        <v>664</v>
      </c>
      <c r="G15" s="3"/>
      <c r="H15" s="2" t="s">
        <v>569</v>
      </c>
      <c r="I15" s="2" t="s">
        <v>175</v>
      </c>
      <c r="J15" s="2" t="s">
        <v>1854</v>
      </c>
      <c r="K15" s="5"/>
      <c r="L15" s="2"/>
      <c r="M15" s="5"/>
      <c r="N15" s="3"/>
      <c r="O15" s="5"/>
      <c r="P15" s="3"/>
      <c r="Q15" s="3"/>
      <c r="R15" s="3"/>
      <c r="S15" s="3"/>
      <c r="T15" s="3"/>
      <c r="U15" s="3"/>
      <c r="V15" s="3"/>
      <c r="W15" s="2"/>
      <c r="X15" s="2"/>
      <c r="Y15" s="3"/>
      <c r="Z15" s="5"/>
      <c r="AA15" s="3"/>
      <c r="AB15" s="5"/>
      <c r="AC15" s="3"/>
      <c r="AD15" s="3"/>
      <c r="AE15" s="3"/>
      <c r="AF15" s="3"/>
    </row>
    <row r="16" spans="1:32" ht="29.25" customHeight="1">
      <c r="A16" s="3">
        <v>10</v>
      </c>
      <c r="B16" s="87" t="s">
        <v>827</v>
      </c>
      <c r="C16" s="88" t="s">
        <v>665</v>
      </c>
      <c r="D16" s="83" t="s">
        <v>589</v>
      </c>
      <c r="E16" s="84" t="s">
        <v>753</v>
      </c>
      <c r="F16" s="89" t="s">
        <v>666</v>
      </c>
      <c r="G16" s="3"/>
      <c r="H16" s="2" t="s">
        <v>569</v>
      </c>
      <c r="I16" s="2" t="s">
        <v>175</v>
      </c>
      <c r="J16" s="2" t="s">
        <v>1854</v>
      </c>
      <c r="K16" s="5"/>
      <c r="L16" s="2"/>
      <c r="M16" s="5"/>
      <c r="N16" s="3"/>
      <c r="O16" s="5"/>
      <c r="P16" s="3"/>
      <c r="Q16" s="3"/>
      <c r="R16" s="3"/>
      <c r="S16" s="3"/>
      <c r="T16" s="3"/>
      <c r="U16" s="3"/>
      <c r="V16" s="3"/>
      <c r="W16" s="2"/>
      <c r="X16" s="2"/>
      <c r="Y16" s="3"/>
      <c r="Z16" s="5"/>
      <c r="AA16" s="3"/>
      <c r="AB16" s="5"/>
      <c r="AC16" s="3"/>
      <c r="AD16" s="3"/>
      <c r="AE16" s="3"/>
      <c r="AF16" s="3"/>
    </row>
    <row r="17" spans="1:32" ht="29.25" customHeight="1">
      <c r="A17" s="3">
        <v>11</v>
      </c>
      <c r="B17" s="87" t="s">
        <v>827</v>
      </c>
      <c r="C17" s="88" t="s">
        <v>667</v>
      </c>
      <c r="D17" s="83" t="s">
        <v>589</v>
      </c>
      <c r="E17" s="84" t="s">
        <v>753</v>
      </c>
      <c r="F17" s="89" t="s">
        <v>668</v>
      </c>
      <c r="G17" s="3"/>
      <c r="H17" s="2" t="s">
        <v>569</v>
      </c>
      <c r="I17" s="2" t="s">
        <v>175</v>
      </c>
      <c r="J17" s="2" t="s">
        <v>1854</v>
      </c>
      <c r="K17" s="5"/>
      <c r="L17" s="2"/>
      <c r="M17" s="5"/>
      <c r="N17" s="3"/>
      <c r="O17" s="5"/>
      <c r="P17" s="3"/>
      <c r="Q17" s="3"/>
      <c r="R17" s="3"/>
      <c r="S17" s="3"/>
      <c r="T17" s="3"/>
      <c r="U17" s="3"/>
      <c r="V17" s="3"/>
      <c r="W17" s="2"/>
      <c r="X17" s="2"/>
      <c r="Y17" s="3"/>
      <c r="Z17" s="5"/>
      <c r="AA17" s="3"/>
      <c r="AB17" s="5"/>
      <c r="AC17" s="3"/>
      <c r="AD17" s="3"/>
      <c r="AE17" s="3"/>
      <c r="AF17" s="3"/>
    </row>
    <row r="18" spans="1:32" ht="29.25" customHeight="1">
      <c r="A18" s="3">
        <v>12</v>
      </c>
      <c r="B18" s="87" t="s">
        <v>827</v>
      </c>
      <c r="C18" s="88" t="s">
        <v>669</v>
      </c>
      <c r="D18" s="83" t="s">
        <v>589</v>
      </c>
      <c r="E18" s="84" t="s">
        <v>753</v>
      </c>
      <c r="F18" s="89" t="s">
        <v>670</v>
      </c>
      <c r="G18" s="3"/>
      <c r="H18" s="2"/>
      <c r="I18" s="2" t="s">
        <v>175</v>
      </c>
      <c r="J18" s="2" t="s">
        <v>1854</v>
      </c>
      <c r="K18" s="5"/>
      <c r="L18" s="2"/>
      <c r="M18" s="5"/>
      <c r="N18" s="3"/>
      <c r="O18" s="5"/>
      <c r="P18" s="3"/>
      <c r="Q18" s="3"/>
      <c r="R18" s="3"/>
      <c r="S18" s="3"/>
      <c r="T18" s="3"/>
      <c r="U18" s="3"/>
      <c r="V18" s="3"/>
      <c r="W18" s="2"/>
      <c r="X18" s="2"/>
      <c r="Y18" s="3"/>
      <c r="Z18" s="5"/>
      <c r="AA18" s="3"/>
      <c r="AB18" s="5"/>
      <c r="AC18" s="3"/>
      <c r="AD18" s="3"/>
      <c r="AE18" s="3"/>
      <c r="AF18" s="3"/>
    </row>
    <row r="19" spans="1:32" ht="29.25" customHeight="1">
      <c r="A19" s="3">
        <v>13</v>
      </c>
      <c r="B19" s="87" t="s">
        <v>827</v>
      </c>
      <c r="C19" s="88" t="s">
        <v>671</v>
      </c>
      <c r="D19" s="83" t="s">
        <v>589</v>
      </c>
      <c r="E19" s="84" t="s">
        <v>753</v>
      </c>
      <c r="F19" s="89" t="s">
        <v>672</v>
      </c>
      <c r="G19" s="3"/>
      <c r="H19" s="2"/>
      <c r="I19" s="2" t="s">
        <v>175</v>
      </c>
      <c r="J19" s="2" t="s">
        <v>1854</v>
      </c>
      <c r="K19" s="2"/>
      <c r="L19" s="2"/>
      <c r="M19" s="5"/>
      <c r="N19" s="3"/>
      <c r="O19" s="5"/>
      <c r="P19" s="3"/>
      <c r="Q19" s="3"/>
      <c r="R19" s="3"/>
      <c r="S19" s="3"/>
      <c r="T19" s="3"/>
      <c r="U19" s="3"/>
      <c r="V19" s="3"/>
      <c r="W19" s="2"/>
      <c r="X19" s="2"/>
      <c r="Y19" s="3"/>
      <c r="Z19" s="5"/>
      <c r="AA19" s="3"/>
      <c r="AB19" s="5"/>
      <c r="AC19" s="3"/>
      <c r="AD19" s="3"/>
      <c r="AE19" s="3"/>
      <c r="AF19" s="3"/>
    </row>
    <row r="20" spans="1:32" ht="29.25" customHeight="1">
      <c r="A20" s="3">
        <v>14</v>
      </c>
      <c r="B20" s="87" t="s">
        <v>827</v>
      </c>
      <c r="C20" s="88" t="s">
        <v>673</v>
      </c>
      <c r="D20" s="83" t="s">
        <v>589</v>
      </c>
      <c r="E20" s="84" t="s">
        <v>753</v>
      </c>
      <c r="F20" s="89" t="s">
        <v>674</v>
      </c>
      <c r="G20" s="3"/>
      <c r="H20" s="2"/>
      <c r="I20" s="2" t="s">
        <v>175</v>
      </c>
      <c r="J20" s="2" t="s">
        <v>1854</v>
      </c>
      <c r="K20" s="2"/>
      <c r="L20" s="2"/>
      <c r="M20" s="5"/>
      <c r="N20" s="3"/>
      <c r="O20" s="5"/>
      <c r="P20" s="3"/>
      <c r="Q20" s="3"/>
      <c r="R20" s="3"/>
      <c r="S20" s="3"/>
      <c r="T20" s="3"/>
      <c r="U20" s="3"/>
      <c r="V20" s="3"/>
      <c r="W20" s="2"/>
      <c r="X20" s="2"/>
      <c r="Y20" s="3"/>
      <c r="Z20" s="5"/>
      <c r="AA20" s="3"/>
      <c r="AB20" s="5"/>
      <c r="AC20" s="3"/>
      <c r="AD20" s="3"/>
      <c r="AE20" s="3"/>
      <c r="AF20" s="3"/>
    </row>
    <row r="21" spans="1:32" ht="29.25" customHeight="1">
      <c r="A21" s="3">
        <v>15</v>
      </c>
      <c r="B21" s="87" t="s">
        <v>827</v>
      </c>
      <c r="C21" s="88" t="s">
        <v>675</v>
      </c>
      <c r="D21" s="83" t="s">
        <v>589</v>
      </c>
      <c r="E21" s="84" t="s">
        <v>753</v>
      </c>
      <c r="F21" s="89" t="s">
        <v>676</v>
      </c>
      <c r="G21" s="3"/>
      <c r="H21" s="2"/>
      <c r="I21" s="2" t="s">
        <v>175</v>
      </c>
      <c r="J21" s="2" t="s">
        <v>1854</v>
      </c>
      <c r="K21" s="2"/>
      <c r="L21" s="2"/>
      <c r="M21" s="5"/>
      <c r="N21" s="3"/>
      <c r="O21" s="5"/>
      <c r="P21" s="3"/>
      <c r="Q21" s="3"/>
      <c r="R21" s="3"/>
      <c r="S21" s="3"/>
      <c r="T21" s="3"/>
      <c r="U21" s="3"/>
      <c r="V21" s="3"/>
      <c r="W21" s="2"/>
      <c r="X21" s="2"/>
      <c r="Y21" s="3"/>
      <c r="Z21" s="5"/>
      <c r="AA21" s="3"/>
      <c r="AB21" s="5"/>
      <c r="AC21" s="3"/>
      <c r="AD21" s="3"/>
      <c r="AE21" s="3"/>
      <c r="AF21" s="3"/>
    </row>
    <row r="22" spans="1:32" ht="29.25" customHeight="1">
      <c r="A22" s="3">
        <v>16</v>
      </c>
      <c r="B22" s="87" t="s">
        <v>827</v>
      </c>
      <c r="C22" s="88" t="s">
        <v>677</v>
      </c>
      <c r="D22" s="83" t="s">
        <v>589</v>
      </c>
      <c r="E22" s="84" t="s">
        <v>753</v>
      </c>
      <c r="F22" s="89" t="s">
        <v>678</v>
      </c>
      <c r="G22" s="3"/>
      <c r="H22" s="2"/>
      <c r="I22" s="2" t="s">
        <v>175</v>
      </c>
      <c r="J22" s="2" t="s">
        <v>1854</v>
      </c>
      <c r="K22" s="2"/>
      <c r="L22" s="2"/>
      <c r="M22" s="5"/>
      <c r="N22" s="3"/>
      <c r="O22" s="5"/>
      <c r="P22" s="3"/>
      <c r="Q22" s="3"/>
      <c r="R22" s="3"/>
      <c r="S22" s="3"/>
      <c r="T22" s="3"/>
      <c r="U22" s="3"/>
      <c r="V22" s="3"/>
      <c r="W22" s="2"/>
      <c r="X22" s="2"/>
      <c r="Y22" s="3"/>
      <c r="Z22" s="5"/>
      <c r="AA22" s="3"/>
      <c r="AB22" s="5"/>
      <c r="AC22" s="3"/>
      <c r="AD22" s="3"/>
      <c r="AE22" s="3"/>
      <c r="AF22" s="3"/>
    </row>
    <row r="23" spans="1:32" ht="29.25" customHeight="1">
      <c r="A23" s="3">
        <v>17</v>
      </c>
      <c r="B23" s="87" t="s">
        <v>827</v>
      </c>
      <c r="C23" s="88" t="s">
        <v>679</v>
      </c>
      <c r="D23" s="83" t="s">
        <v>589</v>
      </c>
      <c r="E23" s="84" t="s">
        <v>753</v>
      </c>
      <c r="F23" s="89" t="s">
        <v>680</v>
      </c>
      <c r="G23" s="3"/>
      <c r="H23" s="2"/>
      <c r="I23" s="2" t="s">
        <v>175</v>
      </c>
      <c r="J23" s="2" t="s">
        <v>1854</v>
      </c>
      <c r="K23" s="5"/>
      <c r="L23" s="2"/>
      <c r="M23" s="5"/>
      <c r="N23" s="3"/>
      <c r="O23" s="5"/>
      <c r="P23" s="3"/>
      <c r="Q23" s="3"/>
      <c r="R23" s="3"/>
      <c r="S23" s="3"/>
      <c r="T23" s="3"/>
      <c r="U23" s="3"/>
      <c r="V23" s="3"/>
      <c r="W23" s="2"/>
      <c r="X23" s="2"/>
      <c r="Y23" s="3"/>
      <c r="Z23" s="5"/>
      <c r="AA23" s="3"/>
      <c r="AB23" s="5"/>
      <c r="AC23" s="3"/>
      <c r="AD23" s="3"/>
      <c r="AE23" s="3"/>
      <c r="AF23" s="3"/>
    </row>
    <row r="24" spans="1:32" ht="29.25" customHeight="1">
      <c r="A24" s="3">
        <v>18</v>
      </c>
      <c r="B24" s="87" t="s">
        <v>827</v>
      </c>
      <c r="C24" s="88" t="s">
        <v>681</v>
      </c>
      <c r="D24" s="83" t="s">
        <v>589</v>
      </c>
      <c r="E24" s="84" t="s">
        <v>753</v>
      </c>
      <c r="F24" s="89" t="s">
        <v>682</v>
      </c>
      <c r="G24" s="3"/>
      <c r="H24" s="2"/>
      <c r="I24" s="2" t="s">
        <v>175</v>
      </c>
      <c r="J24" s="2" t="s">
        <v>1854</v>
      </c>
      <c r="K24" s="2"/>
      <c r="L24" s="2"/>
      <c r="M24" s="5"/>
      <c r="N24" s="3"/>
      <c r="O24" s="5"/>
      <c r="P24" s="3"/>
      <c r="Q24" s="3"/>
      <c r="R24" s="3"/>
      <c r="S24" s="3"/>
      <c r="T24" s="3"/>
      <c r="U24" s="3"/>
      <c r="V24" s="3"/>
      <c r="W24" s="2"/>
      <c r="X24" s="2"/>
      <c r="Y24" s="3"/>
      <c r="Z24" s="5"/>
      <c r="AA24" s="3"/>
      <c r="AB24" s="5"/>
      <c r="AC24" s="3"/>
      <c r="AD24" s="3"/>
      <c r="AE24" s="3"/>
      <c r="AF24" s="3"/>
    </row>
    <row r="25" spans="1:32" ht="29.25" customHeight="1">
      <c r="A25" s="3">
        <v>19</v>
      </c>
      <c r="B25" s="87" t="s">
        <v>827</v>
      </c>
      <c r="C25" s="88" t="s">
        <v>681</v>
      </c>
      <c r="D25" s="83" t="s">
        <v>589</v>
      </c>
      <c r="E25" s="84" t="s">
        <v>753</v>
      </c>
      <c r="F25" s="89" t="s">
        <v>682</v>
      </c>
      <c r="G25" s="3"/>
      <c r="H25" s="2"/>
      <c r="I25" s="2" t="s">
        <v>175</v>
      </c>
      <c r="J25" s="2" t="s">
        <v>1854</v>
      </c>
      <c r="K25" s="2"/>
      <c r="L25" s="2"/>
      <c r="M25" s="5"/>
      <c r="N25" s="3"/>
      <c r="O25" s="5"/>
      <c r="P25" s="3"/>
      <c r="Q25" s="3"/>
      <c r="R25" s="3"/>
      <c r="S25" s="3"/>
      <c r="T25" s="3"/>
      <c r="U25" s="3"/>
      <c r="V25" s="3"/>
      <c r="W25" s="2"/>
      <c r="X25" s="2"/>
      <c r="Y25" s="3"/>
      <c r="Z25" s="5"/>
      <c r="AA25" s="3"/>
      <c r="AB25" s="5"/>
      <c r="AC25" s="3"/>
      <c r="AD25" s="3"/>
      <c r="AE25" s="3"/>
      <c r="AF25" s="3"/>
    </row>
    <row r="26" spans="1:32" ht="29.25" customHeight="1">
      <c r="A26" s="3">
        <v>20</v>
      </c>
      <c r="B26" s="87" t="s">
        <v>827</v>
      </c>
      <c r="C26" s="88" t="s">
        <v>683</v>
      </c>
      <c r="D26" s="83" t="s">
        <v>589</v>
      </c>
      <c r="E26" s="84" t="s">
        <v>753</v>
      </c>
      <c r="F26" s="89" t="s">
        <v>684</v>
      </c>
      <c r="G26" s="3"/>
      <c r="H26" s="2"/>
      <c r="I26" s="2" t="s">
        <v>175</v>
      </c>
      <c r="J26" s="2" t="s">
        <v>1854</v>
      </c>
      <c r="K26" s="2"/>
      <c r="L26" s="2"/>
      <c r="M26" s="5"/>
      <c r="N26" s="3"/>
      <c r="O26" s="5"/>
      <c r="P26" s="3"/>
      <c r="Q26" s="3"/>
      <c r="R26" s="3"/>
      <c r="S26" s="3"/>
      <c r="T26" s="3"/>
      <c r="U26" s="3"/>
      <c r="V26" s="3"/>
      <c r="W26" s="2"/>
      <c r="X26" s="2"/>
      <c r="Y26" s="3"/>
      <c r="Z26" s="5"/>
      <c r="AA26" s="3"/>
      <c r="AB26" s="5"/>
      <c r="AC26" s="3"/>
      <c r="AD26" s="3"/>
      <c r="AE26" s="3"/>
      <c r="AF26" s="3"/>
    </row>
    <row r="27" spans="1:32" ht="29.25" customHeight="1">
      <c r="A27" s="3">
        <v>21</v>
      </c>
      <c r="B27" s="87" t="s">
        <v>827</v>
      </c>
      <c r="C27" s="88" t="s">
        <v>685</v>
      </c>
      <c r="D27" s="83" t="s">
        <v>589</v>
      </c>
      <c r="E27" s="84" t="s">
        <v>753</v>
      </c>
      <c r="F27" s="89" t="s">
        <v>686</v>
      </c>
      <c r="G27" s="3"/>
      <c r="H27" s="2"/>
      <c r="I27" s="2" t="s">
        <v>175</v>
      </c>
      <c r="J27" s="2" t="s">
        <v>1854</v>
      </c>
      <c r="K27" s="2"/>
      <c r="L27" s="2"/>
      <c r="M27" s="5"/>
      <c r="N27" s="3"/>
      <c r="O27" s="5"/>
      <c r="P27" s="3"/>
      <c r="Q27" s="3"/>
      <c r="R27" s="3"/>
      <c r="S27" s="3"/>
      <c r="T27" s="3"/>
      <c r="U27" s="3"/>
      <c r="V27" s="3"/>
      <c r="W27" s="2"/>
      <c r="X27" s="2"/>
      <c r="Y27" s="3"/>
      <c r="Z27" s="5"/>
      <c r="AA27" s="3"/>
      <c r="AB27" s="5"/>
      <c r="AC27" s="3"/>
      <c r="AD27" s="3"/>
      <c r="AE27" s="3"/>
      <c r="AF27" s="3"/>
    </row>
    <row r="28" spans="1:32" ht="29.25" customHeight="1">
      <c r="A28" s="3">
        <v>22</v>
      </c>
      <c r="B28" s="87" t="s">
        <v>827</v>
      </c>
      <c r="C28" s="88" t="s">
        <v>687</v>
      </c>
      <c r="D28" s="83" t="s">
        <v>589</v>
      </c>
      <c r="E28" s="84" t="s">
        <v>753</v>
      </c>
      <c r="F28" s="89" t="s">
        <v>688</v>
      </c>
      <c r="G28" s="3"/>
      <c r="H28" s="2"/>
      <c r="I28" s="2" t="s">
        <v>175</v>
      </c>
      <c r="J28" s="2" t="s">
        <v>1854</v>
      </c>
      <c r="K28" s="2"/>
      <c r="L28" s="2"/>
      <c r="M28" s="5"/>
      <c r="N28" s="3"/>
      <c r="O28" s="5"/>
      <c r="P28" s="3"/>
      <c r="Q28" s="3"/>
      <c r="R28" s="3"/>
      <c r="S28" s="3"/>
      <c r="T28" s="3"/>
      <c r="U28" s="3"/>
      <c r="V28" s="3"/>
      <c r="W28" s="2"/>
      <c r="X28" s="2"/>
      <c r="Y28" s="3"/>
      <c r="Z28" s="5"/>
      <c r="AA28" s="3"/>
      <c r="AB28" s="5"/>
      <c r="AC28" s="3"/>
      <c r="AD28" s="3"/>
      <c r="AE28" s="3"/>
      <c r="AF28" s="3"/>
    </row>
    <row r="29" spans="1:32" ht="29.25" customHeight="1">
      <c r="A29" s="3">
        <v>23</v>
      </c>
      <c r="B29" s="87" t="s">
        <v>827</v>
      </c>
      <c r="C29" s="88" t="s">
        <v>689</v>
      </c>
      <c r="D29" s="83" t="s">
        <v>589</v>
      </c>
      <c r="E29" s="84" t="s">
        <v>753</v>
      </c>
      <c r="F29" s="89" t="s">
        <v>690</v>
      </c>
      <c r="G29" s="3"/>
      <c r="H29" s="2"/>
      <c r="I29" s="2" t="s">
        <v>175</v>
      </c>
      <c r="J29" s="2" t="s">
        <v>1854</v>
      </c>
      <c r="K29" s="5"/>
      <c r="L29" s="5"/>
      <c r="M29" s="5"/>
      <c r="N29" s="3"/>
      <c r="O29" s="5"/>
      <c r="P29" s="3"/>
      <c r="Q29" s="3"/>
      <c r="R29" s="3"/>
      <c r="S29" s="3"/>
      <c r="T29" s="3"/>
      <c r="U29" s="3"/>
      <c r="V29" s="3"/>
      <c r="W29" s="2"/>
      <c r="X29" s="2"/>
      <c r="Y29" s="3"/>
      <c r="Z29" s="5"/>
      <c r="AA29" s="3"/>
      <c r="AB29" s="5"/>
      <c r="AC29" s="3"/>
      <c r="AD29" s="3"/>
      <c r="AE29" s="3"/>
      <c r="AF29" s="3"/>
    </row>
    <row r="30" spans="1:32" ht="29.25" customHeight="1">
      <c r="A30" s="3">
        <v>24</v>
      </c>
      <c r="B30" s="87" t="s">
        <v>827</v>
      </c>
      <c r="C30" s="88" t="s">
        <v>691</v>
      </c>
      <c r="D30" s="83" t="s">
        <v>589</v>
      </c>
      <c r="E30" s="84" t="s">
        <v>753</v>
      </c>
      <c r="F30" s="89" t="s">
        <v>692</v>
      </c>
      <c r="G30" s="3"/>
      <c r="H30" s="2"/>
      <c r="I30" s="2" t="s">
        <v>175</v>
      </c>
      <c r="J30" s="2" t="s">
        <v>1854</v>
      </c>
      <c r="K30" s="5"/>
      <c r="L30" s="5"/>
      <c r="M30" s="5"/>
      <c r="N30" s="3"/>
      <c r="O30" s="5"/>
      <c r="P30" s="3"/>
      <c r="Q30" s="3"/>
      <c r="R30" s="3"/>
      <c r="S30" s="3"/>
      <c r="T30" s="3"/>
      <c r="U30" s="3"/>
      <c r="V30" s="3"/>
      <c r="W30" s="2"/>
      <c r="X30" s="2"/>
      <c r="Y30" s="3"/>
      <c r="Z30" s="5"/>
      <c r="AA30" s="3"/>
      <c r="AB30" s="5"/>
      <c r="AC30" s="3"/>
      <c r="AD30" s="3"/>
      <c r="AE30" s="3"/>
      <c r="AF30" s="3"/>
    </row>
    <row r="31" spans="1:32" ht="29.25" customHeight="1">
      <c r="A31" s="3">
        <v>25</v>
      </c>
      <c r="B31" s="87" t="s">
        <v>827</v>
      </c>
      <c r="C31" s="88" t="s">
        <v>693</v>
      </c>
      <c r="D31" s="83" t="s">
        <v>589</v>
      </c>
      <c r="E31" s="84" t="s">
        <v>753</v>
      </c>
      <c r="F31" s="89" t="s">
        <v>694</v>
      </c>
      <c r="G31" s="3"/>
      <c r="H31" s="2"/>
      <c r="I31" s="2" t="s">
        <v>175</v>
      </c>
      <c r="J31" s="2" t="s">
        <v>1854</v>
      </c>
      <c r="K31" s="5"/>
      <c r="L31" s="2"/>
      <c r="M31" s="5"/>
      <c r="N31" s="3"/>
      <c r="O31" s="5"/>
      <c r="P31" s="3"/>
      <c r="Q31" s="3"/>
      <c r="R31" s="3"/>
      <c r="S31" s="3"/>
      <c r="T31" s="3"/>
      <c r="U31" s="3"/>
      <c r="V31" s="3"/>
      <c r="W31" s="2"/>
      <c r="X31" s="2"/>
      <c r="Y31" s="3"/>
      <c r="Z31" s="5"/>
      <c r="AA31" s="3"/>
      <c r="AB31" s="5"/>
      <c r="AC31" s="3"/>
      <c r="AD31" s="3"/>
      <c r="AE31" s="3"/>
      <c r="AF31" s="3"/>
    </row>
    <row r="32" spans="1:32" ht="29.25" customHeight="1">
      <c r="A32" s="3">
        <v>26</v>
      </c>
      <c r="B32" s="87" t="s">
        <v>827</v>
      </c>
      <c r="C32" s="88" t="s">
        <v>695</v>
      </c>
      <c r="D32" s="83" t="s">
        <v>589</v>
      </c>
      <c r="E32" s="84" t="s">
        <v>753</v>
      </c>
      <c r="F32" s="89" t="s">
        <v>696</v>
      </c>
      <c r="G32" s="3"/>
      <c r="H32" s="2"/>
      <c r="I32" s="2" t="s">
        <v>175</v>
      </c>
      <c r="J32" s="2" t="s">
        <v>1854</v>
      </c>
      <c r="K32" s="5"/>
      <c r="L32" s="2"/>
      <c r="M32" s="5"/>
      <c r="N32" s="3"/>
      <c r="O32" s="5"/>
      <c r="P32" s="3"/>
      <c r="Q32" s="3"/>
      <c r="R32" s="3"/>
      <c r="S32" s="3"/>
      <c r="T32" s="3"/>
      <c r="U32" s="3"/>
      <c r="V32" s="3"/>
      <c r="W32" s="2"/>
      <c r="X32" s="2"/>
      <c r="Y32" s="3"/>
      <c r="Z32" s="5"/>
      <c r="AA32" s="3"/>
      <c r="AB32" s="5"/>
      <c r="AC32" s="3"/>
      <c r="AD32" s="3"/>
      <c r="AE32" s="3"/>
      <c r="AF32" s="3"/>
    </row>
    <row r="33" spans="1:32" ht="29.25" customHeight="1">
      <c r="A33" s="3">
        <v>27</v>
      </c>
      <c r="B33" s="87" t="s">
        <v>827</v>
      </c>
      <c r="C33" s="88" t="s">
        <v>697</v>
      </c>
      <c r="D33" s="83" t="s">
        <v>589</v>
      </c>
      <c r="E33" s="84" t="s">
        <v>753</v>
      </c>
      <c r="F33" s="89" t="s">
        <v>698</v>
      </c>
      <c r="G33" s="3"/>
      <c r="H33" s="2"/>
      <c r="I33" s="2" t="s">
        <v>175</v>
      </c>
      <c r="J33" s="2" t="s">
        <v>1854</v>
      </c>
      <c r="K33" s="5"/>
      <c r="L33" s="2"/>
      <c r="M33" s="5"/>
      <c r="N33" s="3"/>
      <c r="O33" s="5"/>
      <c r="P33" s="3"/>
      <c r="Q33" s="3"/>
      <c r="R33" s="3"/>
      <c r="S33" s="3"/>
      <c r="T33" s="3"/>
      <c r="U33" s="3"/>
      <c r="V33" s="3"/>
      <c r="W33" s="2"/>
      <c r="X33" s="2"/>
      <c r="Y33" s="3"/>
      <c r="Z33" s="5"/>
      <c r="AA33" s="3"/>
      <c r="AB33" s="5"/>
      <c r="AC33" s="3"/>
      <c r="AD33" s="3"/>
      <c r="AE33" s="3"/>
      <c r="AF33" s="3"/>
    </row>
    <row r="34" spans="1:32" ht="29.25" customHeight="1">
      <c r="A34" s="3">
        <v>28</v>
      </c>
      <c r="B34" s="87" t="s">
        <v>827</v>
      </c>
      <c r="C34" s="88" t="s">
        <v>699</v>
      </c>
      <c r="D34" s="83" t="s">
        <v>589</v>
      </c>
      <c r="E34" s="84" t="s">
        <v>753</v>
      </c>
      <c r="F34" s="89" t="s">
        <v>700</v>
      </c>
      <c r="G34" s="3"/>
      <c r="H34" s="2"/>
      <c r="I34" s="2" t="s">
        <v>175</v>
      </c>
      <c r="J34" s="2" t="s">
        <v>1854</v>
      </c>
      <c r="K34" s="5"/>
      <c r="L34" s="2"/>
      <c r="M34" s="5"/>
      <c r="N34" s="3"/>
      <c r="O34" s="5"/>
      <c r="P34" s="3"/>
      <c r="Q34" s="3"/>
      <c r="R34" s="3"/>
      <c r="S34" s="3"/>
      <c r="T34" s="3"/>
      <c r="U34" s="3"/>
      <c r="V34" s="3"/>
      <c r="W34" s="2"/>
      <c r="X34" s="2"/>
      <c r="Y34" s="3"/>
      <c r="Z34" s="5"/>
      <c r="AA34" s="3"/>
      <c r="AB34" s="5"/>
      <c r="AC34" s="3"/>
      <c r="AD34" s="3"/>
      <c r="AE34" s="3"/>
      <c r="AF34" s="3"/>
    </row>
    <row r="35" spans="1:32" ht="29.25" customHeight="1">
      <c r="A35" s="3">
        <v>29</v>
      </c>
      <c r="B35" s="87" t="s">
        <v>827</v>
      </c>
      <c r="C35" s="88" t="s">
        <v>701</v>
      </c>
      <c r="D35" s="83" t="s">
        <v>589</v>
      </c>
      <c r="E35" s="84" t="s">
        <v>753</v>
      </c>
      <c r="F35" s="89" t="s">
        <v>702</v>
      </c>
      <c r="G35" s="3"/>
      <c r="H35" s="2"/>
      <c r="I35" s="2" t="s">
        <v>175</v>
      </c>
      <c r="J35" s="2" t="s">
        <v>1854</v>
      </c>
      <c r="K35" s="5"/>
      <c r="L35" s="5"/>
      <c r="M35" s="5"/>
      <c r="N35" s="3"/>
      <c r="O35" s="5"/>
      <c r="P35" s="3"/>
      <c r="Q35" s="3"/>
      <c r="R35" s="3"/>
      <c r="S35" s="3"/>
      <c r="T35" s="3"/>
      <c r="U35" s="3"/>
      <c r="V35" s="3"/>
      <c r="W35" s="2"/>
      <c r="X35" s="2"/>
      <c r="Y35" s="3"/>
      <c r="Z35" s="5"/>
      <c r="AA35" s="3"/>
      <c r="AB35" s="5"/>
      <c r="AC35" s="3"/>
      <c r="AD35" s="3"/>
      <c r="AE35" s="3"/>
      <c r="AF35" s="3"/>
    </row>
    <row r="36" spans="1:32" ht="29.25" customHeight="1">
      <c r="A36" s="3">
        <v>30</v>
      </c>
      <c r="B36" s="87" t="s">
        <v>827</v>
      </c>
      <c r="C36" s="88" t="s">
        <v>703</v>
      </c>
      <c r="D36" s="83" t="s">
        <v>589</v>
      </c>
      <c r="E36" s="84" t="s">
        <v>753</v>
      </c>
      <c r="F36" s="89" t="s">
        <v>704</v>
      </c>
      <c r="G36" s="17"/>
      <c r="H36" s="11"/>
      <c r="I36" s="11" t="s">
        <v>175</v>
      </c>
      <c r="J36" s="11" t="s">
        <v>1854</v>
      </c>
      <c r="K36" s="5"/>
      <c r="L36" s="5"/>
      <c r="M36" s="5"/>
      <c r="N36" s="3"/>
      <c r="O36" s="5"/>
      <c r="P36" s="3"/>
      <c r="Q36" s="3"/>
      <c r="R36" s="3"/>
      <c r="S36" s="3"/>
      <c r="T36" s="3"/>
      <c r="U36" s="3"/>
      <c r="V36" s="3"/>
      <c r="W36" s="2"/>
      <c r="X36" s="2"/>
      <c r="Y36" s="3"/>
      <c r="Z36" s="5"/>
      <c r="AA36" s="3"/>
      <c r="AB36" s="5"/>
      <c r="AC36" s="3"/>
      <c r="AD36" s="3"/>
      <c r="AE36" s="3"/>
      <c r="AF36" s="3"/>
    </row>
    <row r="37" spans="1:32" ht="29.25" customHeight="1">
      <c r="A37" s="3">
        <v>31</v>
      </c>
      <c r="B37" s="87" t="s">
        <v>827</v>
      </c>
      <c r="C37" s="88" t="s">
        <v>705</v>
      </c>
      <c r="D37" s="83" t="s">
        <v>589</v>
      </c>
      <c r="E37" s="84" t="s">
        <v>753</v>
      </c>
      <c r="F37" s="89" t="s">
        <v>706</v>
      </c>
      <c r="G37" s="3"/>
      <c r="H37" s="2"/>
      <c r="I37" s="2" t="s">
        <v>175</v>
      </c>
      <c r="J37" s="2" t="s">
        <v>1854</v>
      </c>
      <c r="K37" s="5"/>
      <c r="L37" s="5"/>
      <c r="M37" s="5"/>
      <c r="N37" s="3"/>
      <c r="O37" s="5"/>
      <c r="P37" s="3"/>
      <c r="Q37" s="3"/>
      <c r="R37" s="3"/>
      <c r="S37" s="3"/>
      <c r="T37" s="3"/>
      <c r="U37" s="3"/>
      <c r="V37" s="3"/>
      <c r="W37" s="2"/>
      <c r="X37" s="2"/>
      <c r="Y37" s="3"/>
      <c r="Z37" s="5"/>
      <c r="AA37" s="3"/>
      <c r="AB37" s="5"/>
      <c r="AC37" s="3"/>
      <c r="AD37" s="3"/>
      <c r="AE37" s="3"/>
      <c r="AF37" s="3"/>
    </row>
    <row r="38" spans="1:32" ht="29.25" customHeight="1">
      <c r="A38" s="3">
        <v>32</v>
      </c>
      <c r="B38" s="87" t="s">
        <v>827</v>
      </c>
      <c r="C38" s="88" t="s">
        <v>705</v>
      </c>
      <c r="D38" s="83" t="s">
        <v>589</v>
      </c>
      <c r="E38" s="84" t="s">
        <v>753</v>
      </c>
      <c r="F38" s="89" t="s">
        <v>704</v>
      </c>
      <c r="G38" s="3"/>
      <c r="H38" s="2"/>
      <c r="I38" s="2" t="s">
        <v>175</v>
      </c>
      <c r="J38" s="2" t="s">
        <v>1854</v>
      </c>
      <c r="K38" s="5"/>
      <c r="L38" s="5"/>
      <c r="M38" s="5"/>
      <c r="N38" s="3"/>
      <c r="O38" s="5"/>
      <c r="P38" s="3"/>
      <c r="Q38" s="3"/>
      <c r="R38" s="3"/>
      <c r="S38" s="3"/>
      <c r="T38" s="3"/>
      <c r="U38" s="3"/>
      <c r="V38" s="3"/>
      <c r="W38" s="2"/>
      <c r="X38" s="2"/>
      <c r="Y38" s="3"/>
      <c r="Z38" s="5"/>
      <c r="AA38" s="3"/>
      <c r="AB38" s="5"/>
      <c r="AC38" s="3"/>
      <c r="AD38" s="3"/>
      <c r="AE38" s="3"/>
      <c r="AF38" s="3"/>
    </row>
    <row r="39" spans="1:32" ht="29.25" customHeight="1">
      <c r="A39" s="3">
        <v>33</v>
      </c>
      <c r="B39" s="87" t="s">
        <v>827</v>
      </c>
      <c r="C39" s="88" t="s">
        <v>707</v>
      </c>
      <c r="D39" s="83" t="s">
        <v>589</v>
      </c>
      <c r="E39" s="84" t="s">
        <v>753</v>
      </c>
      <c r="F39" s="89" t="s">
        <v>708</v>
      </c>
      <c r="G39" s="3"/>
      <c r="H39" s="2"/>
      <c r="I39" s="2" t="s">
        <v>175</v>
      </c>
      <c r="J39" s="2" t="s">
        <v>1854</v>
      </c>
      <c r="K39" s="5"/>
      <c r="L39" s="5"/>
      <c r="M39" s="5"/>
      <c r="N39" s="3"/>
      <c r="O39" s="5"/>
      <c r="P39" s="3"/>
      <c r="Q39" s="3"/>
      <c r="R39" s="3"/>
      <c r="S39" s="3"/>
      <c r="T39" s="3"/>
      <c r="U39" s="3"/>
      <c r="V39" s="3"/>
      <c r="W39" s="2"/>
      <c r="X39" s="2"/>
      <c r="Y39" s="3"/>
      <c r="Z39" s="5"/>
      <c r="AA39" s="3"/>
      <c r="AB39" s="5"/>
      <c r="AC39" s="3"/>
      <c r="AD39" s="3"/>
      <c r="AE39" s="3"/>
      <c r="AF39" s="3"/>
    </row>
    <row r="40" spans="1:32" ht="29.25" customHeight="1">
      <c r="A40" s="3">
        <v>34</v>
      </c>
      <c r="B40" s="87" t="s">
        <v>827</v>
      </c>
      <c r="C40" s="88" t="s">
        <v>709</v>
      </c>
      <c r="D40" s="83" t="s">
        <v>589</v>
      </c>
      <c r="E40" s="84" t="s">
        <v>753</v>
      </c>
      <c r="F40" s="89" t="s">
        <v>710</v>
      </c>
      <c r="G40" s="3"/>
      <c r="H40" s="2"/>
      <c r="I40" s="2" t="s">
        <v>175</v>
      </c>
      <c r="J40" s="2" t="s">
        <v>1854</v>
      </c>
      <c r="K40" s="5"/>
      <c r="L40" s="5"/>
      <c r="M40" s="5"/>
      <c r="N40" s="3"/>
      <c r="O40" s="5"/>
      <c r="P40" s="3"/>
      <c r="Q40" s="3"/>
      <c r="R40" s="3"/>
      <c r="S40" s="3"/>
      <c r="T40" s="3"/>
      <c r="U40" s="3"/>
      <c r="V40" s="3"/>
      <c r="W40" s="2"/>
      <c r="X40" s="2"/>
      <c r="Y40" s="3"/>
      <c r="Z40" s="5"/>
      <c r="AA40" s="3"/>
      <c r="AB40" s="5"/>
      <c r="AC40" s="3"/>
      <c r="AD40" s="3"/>
      <c r="AE40" s="3"/>
      <c r="AF40" s="3"/>
    </row>
    <row r="41" spans="1:32" ht="29.25" customHeight="1">
      <c r="A41" s="17">
        <v>35</v>
      </c>
      <c r="B41" s="87" t="s">
        <v>827</v>
      </c>
      <c r="C41" s="88" t="s">
        <v>711</v>
      </c>
      <c r="D41" s="83" t="s">
        <v>589</v>
      </c>
      <c r="E41" s="84" t="s">
        <v>753</v>
      </c>
      <c r="F41" s="89" t="s">
        <v>712</v>
      </c>
      <c r="G41" s="17"/>
      <c r="H41" s="11"/>
      <c r="I41" s="11" t="s">
        <v>175</v>
      </c>
      <c r="J41" s="11" t="s">
        <v>1854</v>
      </c>
      <c r="K41" s="5"/>
      <c r="L41" s="5"/>
      <c r="M41" s="5"/>
      <c r="N41" s="3"/>
      <c r="O41" s="5"/>
      <c r="P41" s="3"/>
      <c r="Q41" s="3"/>
      <c r="R41" s="3"/>
      <c r="S41" s="3"/>
      <c r="T41" s="3"/>
      <c r="U41" s="3"/>
      <c r="V41" s="3"/>
      <c r="W41" s="2"/>
      <c r="X41" s="2"/>
      <c r="Y41" s="3"/>
      <c r="Z41" s="5"/>
      <c r="AA41" s="3"/>
      <c r="AB41" s="5"/>
      <c r="AC41" s="3"/>
      <c r="AD41" s="3"/>
      <c r="AE41" s="3"/>
      <c r="AF41" s="3"/>
    </row>
    <row r="42" spans="1:32" ht="29.25" customHeight="1">
      <c r="A42" s="3">
        <v>36</v>
      </c>
      <c r="B42" s="87" t="s">
        <v>827</v>
      </c>
      <c r="C42" s="88" t="s">
        <v>713</v>
      </c>
      <c r="D42" s="83" t="s">
        <v>589</v>
      </c>
      <c r="E42" s="84" t="s">
        <v>753</v>
      </c>
      <c r="F42" s="89" t="s">
        <v>714</v>
      </c>
      <c r="G42" s="3"/>
      <c r="H42" s="2"/>
      <c r="I42" s="2" t="s">
        <v>175</v>
      </c>
      <c r="J42" s="2" t="s">
        <v>1854</v>
      </c>
      <c r="K42" s="5"/>
      <c r="L42" s="2"/>
      <c r="M42" s="5"/>
      <c r="N42" s="3"/>
      <c r="O42" s="5"/>
      <c r="P42" s="3"/>
      <c r="Q42" s="3"/>
      <c r="R42" s="3"/>
      <c r="S42" s="3"/>
      <c r="T42" s="3"/>
      <c r="U42" s="3"/>
      <c r="V42" s="3"/>
      <c r="W42" s="2"/>
      <c r="X42" s="2"/>
      <c r="Y42" s="3"/>
      <c r="Z42" s="5"/>
      <c r="AA42" s="3"/>
      <c r="AB42" s="5"/>
      <c r="AC42" s="3"/>
      <c r="AD42" s="3"/>
      <c r="AE42" s="3"/>
      <c r="AF42" s="3"/>
    </row>
    <row r="43" spans="1:32" ht="29.25" customHeight="1">
      <c r="A43" s="3">
        <v>37</v>
      </c>
      <c r="B43" s="87" t="s">
        <v>827</v>
      </c>
      <c r="C43" s="88" t="s">
        <v>715</v>
      </c>
      <c r="D43" s="83" t="s">
        <v>589</v>
      </c>
      <c r="E43" s="84" t="s">
        <v>753</v>
      </c>
      <c r="F43" s="89" t="s">
        <v>716</v>
      </c>
      <c r="G43" s="3"/>
      <c r="H43" s="2"/>
      <c r="I43" s="2" t="s">
        <v>175</v>
      </c>
      <c r="J43" s="2" t="s">
        <v>1854</v>
      </c>
      <c r="K43" s="5"/>
      <c r="L43" s="2"/>
      <c r="M43" s="5"/>
      <c r="N43" s="3"/>
      <c r="O43" s="5"/>
      <c r="P43" s="3"/>
      <c r="Q43" s="3"/>
      <c r="R43" s="3"/>
      <c r="S43" s="3"/>
      <c r="T43" s="3"/>
      <c r="U43" s="3"/>
      <c r="V43" s="3"/>
      <c r="W43" s="2"/>
      <c r="X43" s="2"/>
      <c r="Y43" s="3"/>
      <c r="Z43" s="5"/>
      <c r="AA43" s="3"/>
      <c r="AB43" s="5"/>
      <c r="AC43" s="3"/>
      <c r="AD43" s="3"/>
      <c r="AE43" s="3"/>
      <c r="AF43" s="3"/>
    </row>
    <row r="44" spans="1:32" ht="29.25" customHeight="1">
      <c r="A44" s="3">
        <v>38</v>
      </c>
      <c r="B44" s="87" t="s">
        <v>827</v>
      </c>
      <c r="C44" s="88" t="s">
        <v>717</v>
      </c>
      <c r="D44" s="83" t="s">
        <v>589</v>
      </c>
      <c r="E44" s="84" t="s">
        <v>753</v>
      </c>
      <c r="F44" s="89" t="s">
        <v>718</v>
      </c>
      <c r="G44" s="3"/>
      <c r="H44" s="2"/>
      <c r="I44" s="2" t="s">
        <v>175</v>
      </c>
      <c r="J44" s="2" t="s">
        <v>1854</v>
      </c>
      <c r="K44" s="5"/>
      <c r="L44" s="2"/>
      <c r="M44" s="5"/>
      <c r="N44" s="3"/>
      <c r="O44" s="5"/>
      <c r="P44" s="3"/>
      <c r="Q44" s="3"/>
      <c r="R44" s="3"/>
      <c r="S44" s="3"/>
      <c r="T44" s="3"/>
      <c r="U44" s="3"/>
      <c r="V44" s="3"/>
      <c r="W44" s="2"/>
      <c r="X44" s="2"/>
      <c r="Y44" s="3"/>
      <c r="Z44" s="5"/>
      <c r="AA44" s="3"/>
      <c r="AB44" s="5"/>
      <c r="AC44" s="3"/>
      <c r="AD44" s="3"/>
      <c r="AE44" s="3"/>
      <c r="AF44" s="3"/>
    </row>
    <row r="45" spans="1:32" ht="29.25" customHeight="1">
      <c r="A45" s="3">
        <v>39</v>
      </c>
      <c r="B45" s="87" t="s">
        <v>827</v>
      </c>
      <c r="C45" s="88" t="s">
        <v>719</v>
      </c>
      <c r="D45" s="83" t="s">
        <v>589</v>
      </c>
      <c r="E45" s="84" t="s">
        <v>753</v>
      </c>
      <c r="F45" s="89" t="s">
        <v>720</v>
      </c>
      <c r="G45" s="3"/>
      <c r="H45" s="2"/>
      <c r="I45" s="2" t="s">
        <v>175</v>
      </c>
      <c r="J45" s="2" t="s">
        <v>1854</v>
      </c>
      <c r="K45" s="5"/>
      <c r="L45" s="2"/>
      <c r="M45" s="5"/>
      <c r="N45" s="3"/>
      <c r="O45" s="5"/>
      <c r="P45" s="3"/>
      <c r="Q45" s="3"/>
      <c r="R45" s="3"/>
      <c r="S45" s="3"/>
      <c r="T45" s="3"/>
      <c r="U45" s="3"/>
      <c r="V45" s="3"/>
      <c r="W45" s="2"/>
      <c r="X45" s="2"/>
      <c r="Y45" s="3"/>
      <c r="Z45" s="5"/>
      <c r="AA45" s="3"/>
      <c r="AB45" s="5"/>
      <c r="AC45" s="3"/>
      <c r="AD45" s="3"/>
      <c r="AE45" s="3"/>
      <c r="AF45" s="3"/>
    </row>
    <row r="46" spans="1:32" ht="29.25" customHeight="1">
      <c r="A46" s="3">
        <v>40</v>
      </c>
      <c r="B46" s="87" t="s">
        <v>827</v>
      </c>
      <c r="C46" s="88" t="s">
        <v>721</v>
      </c>
      <c r="D46" s="83" t="s">
        <v>589</v>
      </c>
      <c r="E46" s="84" t="s">
        <v>753</v>
      </c>
      <c r="F46" s="89" t="s">
        <v>722</v>
      </c>
      <c r="G46" s="3"/>
      <c r="H46" s="2"/>
      <c r="I46" s="2" t="s">
        <v>175</v>
      </c>
      <c r="J46" s="2" t="s">
        <v>1854</v>
      </c>
      <c r="K46" s="5"/>
      <c r="L46" s="2"/>
      <c r="M46" s="5"/>
      <c r="N46" s="3"/>
      <c r="O46" s="5"/>
      <c r="P46" s="3"/>
      <c r="Q46" s="3"/>
      <c r="R46" s="3"/>
      <c r="S46" s="3"/>
      <c r="T46" s="3"/>
      <c r="U46" s="3"/>
      <c r="V46" s="3"/>
      <c r="W46" s="2"/>
      <c r="X46" s="2"/>
      <c r="Y46" s="3"/>
      <c r="Z46" s="5"/>
      <c r="AA46" s="3"/>
      <c r="AB46" s="5"/>
      <c r="AC46" s="3"/>
      <c r="AD46" s="3"/>
      <c r="AE46" s="3"/>
      <c r="AF46" s="3"/>
    </row>
    <row r="47" spans="1:32" ht="29.25" customHeight="1">
      <c r="A47" s="3">
        <v>41</v>
      </c>
      <c r="B47" s="87" t="s">
        <v>827</v>
      </c>
      <c r="C47" s="88" t="s">
        <v>723</v>
      </c>
      <c r="D47" s="83" t="s">
        <v>589</v>
      </c>
      <c r="E47" s="84" t="s">
        <v>753</v>
      </c>
      <c r="F47" s="89" t="s">
        <v>724</v>
      </c>
      <c r="G47" s="3"/>
      <c r="H47" s="2"/>
      <c r="I47" s="2" t="s">
        <v>175</v>
      </c>
      <c r="J47" s="2" t="s">
        <v>1854</v>
      </c>
      <c r="K47" s="5"/>
      <c r="L47" s="2"/>
      <c r="M47" s="5"/>
      <c r="N47" s="3"/>
      <c r="O47" s="5"/>
      <c r="P47" s="3"/>
      <c r="Q47" s="3"/>
      <c r="R47" s="3"/>
      <c r="S47" s="3"/>
      <c r="T47" s="3"/>
      <c r="U47" s="3"/>
      <c r="V47" s="3"/>
      <c r="W47" s="2"/>
      <c r="X47" s="2"/>
      <c r="Y47" s="3"/>
      <c r="Z47" s="5"/>
      <c r="AA47" s="3"/>
      <c r="AB47" s="5"/>
      <c r="AC47" s="3"/>
      <c r="AD47" s="3"/>
      <c r="AE47" s="3"/>
      <c r="AF47" s="3"/>
    </row>
    <row r="48" spans="1:32" ht="29.25" customHeight="1">
      <c r="A48" s="3">
        <v>42</v>
      </c>
      <c r="B48" s="87" t="s">
        <v>827</v>
      </c>
      <c r="C48" s="88" t="s">
        <v>725</v>
      </c>
      <c r="D48" s="83" t="s">
        <v>589</v>
      </c>
      <c r="E48" s="84" t="s">
        <v>753</v>
      </c>
      <c r="F48" s="89" t="s">
        <v>726</v>
      </c>
      <c r="G48" s="3"/>
      <c r="H48" s="2"/>
      <c r="I48" s="2" t="s">
        <v>175</v>
      </c>
      <c r="J48" s="2" t="s">
        <v>1854</v>
      </c>
      <c r="K48" s="5"/>
      <c r="L48" s="2"/>
      <c r="M48" s="5"/>
      <c r="N48" s="3"/>
      <c r="O48" s="5"/>
      <c r="P48" s="3"/>
      <c r="Q48" s="3"/>
      <c r="R48" s="3"/>
      <c r="S48" s="3"/>
      <c r="T48" s="3"/>
      <c r="U48" s="3"/>
      <c r="V48" s="3"/>
      <c r="W48" s="2"/>
      <c r="X48" s="2"/>
      <c r="Y48" s="3"/>
      <c r="Z48" s="5"/>
      <c r="AA48" s="3"/>
      <c r="AB48" s="5"/>
      <c r="AC48" s="3"/>
      <c r="AD48" s="3"/>
      <c r="AE48" s="3"/>
      <c r="AF48" s="3"/>
    </row>
    <row r="49" spans="1:32" ht="29.25" customHeight="1">
      <c r="A49" s="3">
        <v>43</v>
      </c>
      <c r="B49" s="87" t="s">
        <v>827</v>
      </c>
      <c r="C49" s="88" t="s">
        <v>727</v>
      </c>
      <c r="D49" s="83" t="s">
        <v>589</v>
      </c>
      <c r="E49" s="84" t="s">
        <v>753</v>
      </c>
      <c r="F49" s="89" t="s">
        <v>728</v>
      </c>
      <c r="G49" s="3"/>
      <c r="H49" s="2"/>
      <c r="I49" s="2" t="s">
        <v>175</v>
      </c>
      <c r="J49" s="2" t="s">
        <v>1854</v>
      </c>
      <c r="K49" s="5"/>
      <c r="L49" s="2"/>
      <c r="M49" s="5"/>
      <c r="N49" s="3"/>
      <c r="O49" s="5"/>
      <c r="P49" s="3"/>
      <c r="Q49" s="3"/>
      <c r="R49" s="3"/>
      <c r="S49" s="3"/>
      <c r="T49" s="3"/>
      <c r="U49" s="3"/>
      <c r="V49" s="3"/>
      <c r="W49" s="2"/>
      <c r="X49" s="2"/>
      <c r="Y49" s="3"/>
      <c r="Z49" s="5"/>
      <c r="AA49" s="3"/>
      <c r="AB49" s="5"/>
      <c r="AC49" s="3"/>
      <c r="AD49" s="3"/>
      <c r="AE49" s="3"/>
      <c r="AF49" s="3"/>
    </row>
    <row r="50" spans="1:32" ht="29.25" customHeight="1">
      <c r="A50" s="3">
        <v>44</v>
      </c>
      <c r="B50" s="87" t="s">
        <v>827</v>
      </c>
      <c r="C50" s="88" t="s">
        <v>729</v>
      </c>
      <c r="D50" s="83" t="s">
        <v>589</v>
      </c>
      <c r="E50" s="84" t="s">
        <v>753</v>
      </c>
      <c r="F50" s="89" t="s">
        <v>730</v>
      </c>
      <c r="G50" s="3"/>
      <c r="H50" s="2"/>
      <c r="I50" s="2" t="s">
        <v>175</v>
      </c>
      <c r="J50" s="2" t="s">
        <v>1854</v>
      </c>
      <c r="K50" s="5"/>
      <c r="L50" s="2"/>
      <c r="M50" s="5"/>
      <c r="N50" s="3"/>
      <c r="O50" s="5"/>
      <c r="P50" s="3"/>
      <c r="Q50" s="3"/>
      <c r="R50" s="3"/>
      <c r="S50" s="3"/>
      <c r="T50" s="3"/>
      <c r="U50" s="3"/>
      <c r="V50" s="3"/>
      <c r="W50" s="2"/>
      <c r="X50" s="2"/>
      <c r="Y50" s="3"/>
      <c r="Z50" s="5"/>
      <c r="AA50" s="3"/>
      <c r="AB50" s="5"/>
      <c r="AC50" s="3"/>
      <c r="AD50" s="3"/>
      <c r="AE50" s="3"/>
      <c r="AF50" s="3"/>
    </row>
    <row r="51" spans="1:32" ht="29.25" customHeight="1">
      <c r="A51" s="3">
        <v>45</v>
      </c>
      <c r="B51" s="87" t="s">
        <v>827</v>
      </c>
      <c r="C51" s="88" t="s">
        <v>731</v>
      </c>
      <c r="D51" s="83" t="s">
        <v>589</v>
      </c>
      <c r="E51" s="84" t="s">
        <v>753</v>
      </c>
      <c r="F51" s="89" t="s">
        <v>732</v>
      </c>
      <c r="G51" s="3"/>
      <c r="H51" s="2"/>
      <c r="I51" s="2" t="s">
        <v>175</v>
      </c>
      <c r="J51" s="2" t="s">
        <v>1854</v>
      </c>
      <c r="K51" s="5"/>
      <c r="L51" s="2"/>
      <c r="M51" s="5"/>
      <c r="N51" s="3"/>
      <c r="O51" s="5"/>
      <c r="P51" s="3"/>
      <c r="Q51" s="3"/>
      <c r="R51" s="3"/>
      <c r="S51" s="3"/>
      <c r="T51" s="3"/>
      <c r="U51" s="3"/>
      <c r="V51" s="3"/>
      <c r="W51" s="2"/>
      <c r="X51" s="2"/>
      <c r="Y51" s="3"/>
      <c r="Z51" s="5"/>
      <c r="AA51" s="3"/>
      <c r="AB51" s="5"/>
      <c r="AC51" s="3"/>
      <c r="AD51" s="3"/>
      <c r="AE51" s="3"/>
      <c r="AF51" s="3"/>
    </row>
    <row r="52" spans="1:32" ht="29.25" customHeight="1">
      <c r="A52" s="3">
        <v>46</v>
      </c>
      <c r="B52" s="87" t="s">
        <v>827</v>
      </c>
      <c r="C52" s="88" t="s">
        <v>733</v>
      </c>
      <c r="D52" s="83" t="s">
        <v>589</v>
      </c>
      <c r="E52" s="84" t="s">
        <v>753</v>
      </c>
      <c r="F52" s="89" t="s">
        <v>734</v>
      </c>
      <c r="G52" s="3"/>
      <c r="H52" s="2"/>
      <c r="I52" s="2" t="s">
        <v>175</v>
      </c>
      <c r="J52" s="2" t="s">
        <v>1854</v>
      </c>
      <c r="K52" s="5"/>
      <c r="L52" s="2"/>
      <c r="M52" s="5"/>
      <c r="N52" s="3"/>
      <c r="O52" s="5"/>
      <c r="P52" s="3"/>
      <c r="Q52" s="3"/>
      <c r="R52" s="3"/>
      <c r="S52" s="3"/>
      <c r="T52" s="3"/>
      <c r="U52" s="3"/>
      <c r="V52" s="3"/>
      <c r="W52" s="2"/>
      <c r="X52" s="2"/>
      <c r="Y52" s="3"/>
      <c r="Z52" s="5"/>
      <c r="AA52" s="3"/>
      <c r="AB52" s="5"/>
      <c r="AC52" s="3"/>
      <c r="AD52" s="3"/>
      <c r="AE52" s="3"/>
      <c r="AF52" s="3"/>
    </row>
    <row r="53" spans="1:32" ht="29.25" customHeight="1">
      <c r="A53" s="3">
        <v>47</v>
      </c>
      <c r="B53" s="87" t="s">
        <v>827</v>
      </c>
      <c r="C53" s="88" t="s">
        <v>735</v>
      </c>
      <c r="D53" s="83" t="s">
        <v>589</v>
      </c>
      <c r="E53" s="84" t="s">
        <v>753</v>
      </c>
      <c r="F53" s="89" t="s">
        <v>736</v>
      </c>
      <c r="G53" s="3"/>
      <c r="H53" s="2"/>
      <c r="I53" s="2" t="s">
        <v>175</v>
      </c>
      <c r="J53" s="2" t="s">
        <v>1854</v>
      </c>
      <c r="K53" s="5"/>
      <c r="L53" s="2"/>
      <c r="M53" s="5"/>
      <c r="N53" s="3"/>
      <c r="O53" s="5"/>
      <c r="P53" s="3"/>
      <c r="Q53" s="3"/>
      <c r="R53" s="3"/>
      <c r="S53" s="3"/>
      <c r="T53" s="3"/>
      <c r="U53" s="3"/>
      <c r="V53" s="3"/>
      <c r="W53" s="2"/>
      <c r="X53" s="2"/>
      <c r="Y53" s="3"/>
      <c r="Z53" s="5"/>
      <c r="AA53" s="3"/>
      <c r="AB53" s="5"/>
      <c r="AC53" s="3"/>
      <c r="AD53" s="3"/>
      <c r="AE53" s="3"/>
      <c r="AF53" s="3"/>
    </row>
    <row r="54" spans="1:32" ht="29.25" customHeight="1">
      <c r="A54" s="3">
        <v>48</v>
      </c>
      <c r="B54" s="87" t="s">
        <v>827</v>
      </c>
      <c r="C54" s="88" t="s">
        <v>737</v>
      </c>
      <c r="D54" s="83" t="s">
        <v>589</v>
      </c>
      <c r="E54" s="84" t="s">
        <v>753</v>
      </c>
      <c r="F54" s="89" t="s">
        <v>738</v>
      </c>
      <c r="G54" s="3"/>
      <c r="H54" s="2"/>
      <c r="I54" s="2" t="s">
        <v>175</v>
      </c>
      <c r="J54" s="2" t="s">
        <v>1854</v>
      </c>
      <c r="K54" s="5"/>
      <c r="L54" s="2"/>
      <c r="M54" s="5"/>
      <c r="N54" s="3"/>
      <c r="O54" s="5"/>
      <c r="P54" s="3"/>
      <c r="Q54" s="3"/>
      <c r="R54" s="3"/>
      <c r="S54" s="3"/>
      <c r="T54" s="3"/>
      <c r="U54" s="3"/>
      <c r="V54" s="3"/>
      <c r="W54" s="2"/>
      <c r="X54" s="2"/>
      <c r="Y54" s="3"/>
      <c r="Z54" s="5"/>
      <c r="AA54" s="3"/>
      <c r="AB54" s="5"/>
      <c r="AC54" s="3"/>
      <c r="AD54" s="3"/>
      <c r="AE54" s="3"/>
      <c r="AF54" s="3"/>
    </row>
    <row r="55" spans="1:32" ht="29.25" customHeight="1">
      <c r="A55" s="3">
        <v>49</v>
      </c>
      <c r="B55" s="87" t="s">
        <v>827</v>
      </c>
      <c r="C55" s="88" t="s">
        <v>739</v>
      </c>
      <c r="D55" s="83" t="s">
        <v>589</v>
      </c>
      <c r="E55" s="84" t="s">
        <v>753</v>
      </c>
      <c r="F55" s="89" t="s">
        <v>740</v>
      </c>
      <c r="G55" s="3"/>
      <c r="H55" s="2"/>
      <c r="I55" s="2" t="s">
        <v>175</v>
      </c>
      <c r="J55" s="2" t="s">
        <v>1854</v>
      </c>
      <c r="K55" s="5"/>
      <c r="L55" s="2"/>
      <c r="M55" s="5"/>
      <c r="N55" s="3"/>
      <c r="O55" s="5"/>
      <c r="P55" s="3"/>
      <c r="Q55" s="3"/>
      <c r="R55" s="3"/>
      <c r="S55" s="3"/>
      <c r="T55" s="3"/>
      <c r="U55" s="3"/>
      <c r="V55" s="3"/>
      <c r="W55" s="2"/>
      <c r="X55" s="2"/>
      <c r="Y55" s="3"/>
      <c r="Z55" s="5"/>
      <c r="AA55" s="3"/>
      <c r="AB55" s="5"/>
      <c r="AC55" s="3"/>
      <c r="AD55" s="3"/>
      <c r="AE55" s="3"/>
      <c r="AF55" s="3"/>
    </row>
    <row r="56" spans="1:32" ht="29.25" customHeight="1">
      <c r="A56" s="3">
        <v>50</v>
      </c>
      <c r="B56" s="87" t="s">
        <v>827</v>
      </c>
      <c r="C56" s="88" t="s">
        <v>741</v>
      </c>
      <c r="D56" s="83" t="s">
        <v>589</v>
      </c>
      <c r="E56" s="84" t="s">
        <v>753</v>
      </c>
      <c r="F56" s="89" t="s">
        <v>742</v>
      </c>
      <c r="G56" s="3"/>
      <c r="H56" s="2"/>
      <c r="I56" s="2" t="s">
        <v>175</v>
      </c>
      <c r="J56" s="2" t="s">
        <v>1854</v>
      </c>
      <c r="K56" s="5"/>
      <c r="L56" s="2"/>
      <c r="M56" s="5"/>
      <c r="N56" s="3"/>
      <c r="O56" s="5"/>
      <c r="P56" s="3"/>
      <c r="Q56" s="3"/>
      <c r="R56" s="3"/>
      <c r="S56" s="3"/>
      <c r="T56" s="3"/>
      <c r="U56" s="3"/>
      <c r="V56" s="3"/>
      <c r="W56" s="2"/>
      <c r="X56" s="2"/>
      <c r="Y56" s="3"/>
      <c r="Z56" s="5"/>
      <c r="AA56" s="3"/>
      <c r="AB56" s="5"/>
      <c r="AC56" s="3"/>
      <c r="AD56" s="3"/>
      <c r="AE56" s="3"/>
      <c r="AF56" s="3"/>
    </row>
    <row r="57" spans="1:32" ht="29.25" customHeight="1">
      <c r="A57" s="3">
        <v>51</v>
      </c>
      <c r="B57" s="87" t="s">
        <v>827</v>
      </c>
      <c r="C57" s="88" t="s">
        <v>743</v>
      </c>
      <c r="D57" s="83" t="s">
        <v>589</v>
      </c>
      <c r="E57" s="84" t="s">
        <v>753</v>
      </c>
      <c r="F57" s="89" t="s">
        <v>744</v>
      </c>
      <c r="G57" s="3"/>
      <c r="H57" s="2"/>
      <c r="I57" s="2" t="s">
        <v>175</v>
      </c>
      <c r="J57" s="2" t="s">
        <v>1854</v>
      </c>
      <c r="K57" s="5"/>
      <c r="L57" s="2"/>
      <c r="M57" s="5"/>
      <c r="N57" s="3"/>
      <c r="O57" s="5"/>
      <c r="P57" s="3"/>
      <c r="Q57" s="3"/>
      <c r="R57" s="3"/>
      <c r="S57" s="3"/>
      <c r="T57" s="3"/>
      <c r="U57" s="3"/>
      <c r="V57" s="3"/>
      <c r="W57" s="2"/>
      <c r="X57" s="2"/>
      <c r="Y57" s="3"/>
      <c r="Z57" s="5"/>
      <c r="AA57" s="3"/>
      <c r="AB57" s="5"/>
      <c r="AC57" s="3"/>
      <c r="AD57" s="3"/>
      <c r="AE57" s="3"/>
      <c r="AF57" s="3"/>
    </row>
    <row r="58" spans="1:32" ht="29.25" customHeight="1">
      <c r="A58" s="3">
        <v>52</v>
      </c>
      <c r="B58" s="87" t="s">
        <v>827</v>
      </c>
      <c r="C58" s="88" t="s">
        <v>745</v>
      </c>
      <c r="D58" s="83" t="s">
        <v>589</v>
      </c>
      <c r="E58" s="84" t="s">
        <v>753</v>
      </c>
      <c r="F58" s="89" t="s">
        <v>746</v>
      </c>
      <c r="G58" s="3"/>
      <c r="H58" s="2"/>
      <c r="I58" s="2" t="s">
        <v>175</v>
      </c>
      <c r="J58" s="2" t="s">
        <v>1854</v>
      </c>
      <c r="K58" s="5"/>
      <c r="L58" s="2"/>
      <c r="M58" s="5"/>
      <c r="N58" s="3"/>
      <c r="O58" s="5"/>
      <c r="P58" s="3"/>
      <c r="Q58" s="3"/>
      <c r="R58" s="3"/>
      <c r="S58" s="3"/>
      <c r="T58" s="3"/>
      <c r="U58" s="3"/>
      <c r="V58" s="3"/>
      <c r="W58" s="2"/>
      <c r="X58" s="2"/>
      <c r="Y58" s="3"/>
      <c r="Z58" s="5"/>
      <c r="AA58" s="3"/>
      <c r="AB58" s="5"/>
      <c r="AC58" s="3"/>
      <c r="AD58" s="3"/>
      <c r="AE58" s="3"/>
      <c r="AF58" s="3"/>
    </row>
    <row r="59" spans="1:32" ht="29.25" customHeight="1">
      <c r="A59" s="3">
        <v>53</v>
      </c>
      <c r="B59" s="87" t="s">
        <v>827</v>
      </c>
      <c r="C59" s="88" t="s">
        <v>747</v>
      </c>
      <c r="D59" s="83" t="s">
        <v>589</v>
      </c>
      <c r="E59" s="84" t="s">
        <v>753</v>
      </c>
      <c r="F59" s="89" t="s">
        <v>748</v>
      </c>
      <c r="G59" s="3"/>
      <c r="H59" s="2"/>
      <c r="I59" s="2" t="s">
        <v>175</v>
      </c>
      <c r="J59" s="2" t="s">
        <v>1854</v>
      </c>
      <c r="K59" s="5"/>
      <c r="L59" s="2"/>
      <c r="M59" s="5"/>
      <c r="N59" s="3"/>
      <c r="O59" s="5"/>
      <c r="P59" s="3"/>
      <c r="Q59" s="3"/>
      <c r="R59" s="3"/>
      <c r="S59" s="3"/>
      <c r="T59" s="3"/>
      <c r="U59" s="3"/>
      <c r="V59" s="3"/>
      <c r="W59" s="2"/>
      <c r="X59" s="2"/>
      <c r="Y59" s="3"/>
      <c r="Z59" s="5"/>
      <c r="AA59" s="3"/>
      <c r="AB59" s="5"/>
      <c r="AC59" s="3"/>
      <c r="AD59" s="3"/>
      <c r="AE59" s="3"/>
      <c r="AF59" s="3"/>
    </row>
    <row r="60" spans="1:32" ht="29.25" customHeight="1">
      <c r="A60" s="3">
        <v>54</v>
      </c>
      <c r="B60" s="87" t="s">
        <v>827</v>
      </c>
      <c r="C60" s="88" t="s">
        <v>749</v>
      </c>
      <c r="D60" s="83" t="s">
        <v>589</v>
      </c>
      <c r="E60" s="84" t="s">
        <v>753</v>
      </c>
      <c r="F60" s="89" t="s">
        <v>750</v>
      </c>
      <c r="G60" s="3"/>
      <c r="H60" s="2"/>
      <c r="I60" s="2" t="s">
        <v>175</v>
      </c>
      <c r="J60" s="2" t="s">
        <v>1854</v>
      </c>
      <c r="K60" s="5"/>
      <c r="L60" s="5"/>
      <c r="M60" s="5"/>
      <c r="N60" s="3"/>
      <c r="O60" s="5"/>
      <c r="P60" s="3"/>
      <c r="Q60" s="3"/>
      <c r="R60" s="3"/>
      <c r="S60" s="3"/>
      <c r="T60" s="3"/>
      <c r="U60" s="3"/>
      <c r="V60" s="3"/>
      <c r="W60" s="2"/>
      <c r="X60" s="2"/>
      <c r="Y60" s="3"/>
      <c r="Z60" s="5"/>
      <c r="AA60" s="3"/>
      <c r="AB60" s="5"/>
      <c r="AC60" s="3"/>
      <c r="AD60" s="3"/>
      <c r="AE60" s="3"/>
      <c r="AF60" s="3"/>
    </row>
    <row r="61" spans="1:32" ht="29.25" customHeight="1">
      <c r="A61" s="3">
        <v>55</v>
      </c>
      <c r="B61" s="87" t="s">
        <v>827</v>
      </c>
      <c r="C61" s="88" t="s">
        <v>751</v>
      </c>
      <c r="D61" s="83" t="s">
        <v>589</v>
      </c>
      <c r="E61" s="84" t="s">
        <v>753</v>
      </c>
      <c r="F61" s="89" t="s">
        <v>752</v>
      </c>
      <c r="G61" s="3"/>
      <c r="H61" s="2"/>
      <c r="I61" s="2" t="s">
        <v>175</v>
      </c>
      <c r="J61" s="2" t="s">
        <v>1854</v>
      </c>
      <c r="K61" s="5"/>
      <c r="L61" s="5"/>
      <c r="M61" s="5"/>
      <c r="N61" s="3"/>
      <c r="O61" s="5"/>
      <c r="P61" s="3"/>
      <c r="Q61" s="3"/>
      <c r="R61" s="3"/>
      <c r="S61" s="3"/>
      <c r="T61" s="3"/>
      <c r="U61" s="3"/>
      <c r="V61" s="3"/>
      <c r="W61" s="3"/>
      <c r="X61" s="2"/>
      <c r="Y61" s="3"/>
      <c r="Z61" s="5"/>
      <c r="AA61" s="3"/>
      <c r="AB61" s="5"/>
      <c r="AC61" s="3"/>
      <c r="AD61" s="3"/>
      <c r="AE61" s="3"/>
      <c r="AF61" s="3"/>
    </row>
    <row r="62" spans="1:32" ht="29.25" customHeight="1">
      <c r="A62" s="3">
        <v>56</v>
      </c>
      <c r="B62" s="90" t="s">
        <v>827</v>
      </c>
      <c r="C62" s="91" t="s">
        <v>588</v>
      </c>
      <c r="D62" s="81" t="s">
        <v>589</v>
      </c>
      <c r="E62" s="82" t="s">
        <v>754</v>
      </c>
      <c r="F62" s="92" t="s">
        <v>590</v>
      </c>
      <c r="G62" s="3"/>
      <c r="H62" s="2" t="s">
        <v>34</v>
      </c>
      <c r="I62" s="2" t="s">
        <v>175</v>
      </c>
      <c r="J62" s="2" t="s">
        <v>1854</v>
      </c>
      <c r="K62" s="5"/>
      <c r="L62" s="5"/>
      <c r="M62" s="5"/>
      <c r="N62" s="3"/>
      <c r="O62" s="5"/>
      <c r="P62" s="3"/>
      <c r="Q62" s="3"/>
      <c r="R62" s="3"/>
      <c r="S62" s="3"/>
      <c r="T62" s="3"/>
      <c r="U62" s="3"/>
      <c r="V62" s="3"/>
      <c r="W62" s="3"/>
      <c r="X62" s="2"/>
      <c r="Y62" s="3"/>
      <c r="Z62" s="5"/>
      <c r="AA62" s="3"/>
      <c r="AB62" s="5"/>
      <c r="AC62" s="3"/>
      <c r="AD62" s="3"/>
      <c r="AE62" s="3"/>
      <c r="AF62" s="3"/>
    </row>
    <row r="63" spans="1:32" ht="29.25" customHeight="1">
      <c r="A63" s="3">
        <v>57</v>
      </c>
      <c r="B63" s="90" t="s">
        <v>827</v>
      </c>
      <c r="C63" s="91" t="s">
        <v>588</v>
      </c>
      <c r="D63" s="81" t="s">
        <v>589</v>
      </c>
      <c r="E63" s="82" t="s">
        <v>754</v>
      </c>
      <c r="F63" s="92" t="s">
        <v>591</v>
      </c>
      <c r="G63" s="3"/>
      <c r="H63" s="2" t="s">
        <v>34</v>
      </c>
      <c r="I63" s="2" t="s">
        <v>175</v>
      </c>
      <c r="J63" s="2" t="s">
        <v>1854</v>
      </c>
      <c r="K63" s="5"/>
      <c r="L63" s="5"/>
      <c r="M63" s="5"/>
      <c r="N63" s="3"/>
      <c r="O63" s="5"/>
      <c r="P63" s="3"/>
      <c r="Q63" s="3"/>
      <c r="R63" s="3"/>
      <c r="S63" s="3"/>
      <c r="T63" s="3"/>
      <c r="U63" s="3"/>
      <c r="V63" s="3"/>
      <c r="W63" s="3"/>
      <c r="X63" s="2"/>
      <c r="Y63" s="3"/>
      <c r="Z63" s="5"/>
      <c r="AA63" s="3"/>
      <c r="AB63" s="5"/>
      <c r="AC63" s="3"/>
      <c r="AD63" s="3"/>
      <c r="AE63" s="3"/>
      <c r="AF63" s="3"/>
    </row>
    <row r="64" spans="1:32" ht="29.25" customHeight="1">
      <c r="A64" s="3">
        <v>58</v>
      </c>
      <c r="B64" s="90" t="s">
        <v>827</v>
      </c>
      <c r="C64" s="91" t="s">
        <v>588</v>
      </c>
      <c r="D64" s="81" t="s">
        <v>589</v>
      </c>
      <c r="E64" s="82" t="s">
        <v>754</v>
      </c>
      <c r="F64" s="92" t="s">
        <v>592</v>
      </c>
      <c r="G64" s="3"/>
      <c r="H64" s="2" t="s">
        <v>34</v>
      </c>
      <c r="I64" s="2" t="s">
        <v>175</v>
      </c>
      <c r="J64" s="2" t="s">
        <v>1854</v>
      </c>
      <c r="K64" s="5"/>
      <c r="L64" s="5"/>
      <c r="M64" s="5"/>
      <c r="N64" s="3"/>
      <c r="O64" s="5"/>
      <c r="P64" s="3"/>
      <c r="Q64" s="3"/>
      <c r="R64" s="3"/>
      <c r="S64" s="3"/>
      <c r="T64" s="3"/>
      <c r="U64" s="3"/>
      <c r="V64" s="3"/>
      <c r="W64" s="3"/>
      <c r="X64" s="2"/>
      <c r="Y64" s="3"/>
      <c r="Z64" s="5"/>
      <c r="AA64" s="3"/>
      <c r="AB64" s="5"/>
      <c r="AC64" s="3"/>
      <c r="AD64" s="3"/>
      <c r="AE64" s="3"/>
      <c r="AF64" s="3"/>
    </row>
    <row r="65" spans="1:32" ht="29.25" customHeight="1">
      <c r="A65" s="3">
        <v>59</v>
      </c>
      <c r="B65" s="90" t="s">
        <v>827</v>
      </c>
      <c r="C65" s="91" t="s">
        <v>588</v>
      </c>
      <c r="D65" s="81" t="s">
        <v>589</v>
      </c>
      <c r="E65" s="82" t="s">
        <v>754</v>
      </c>
      <c r="F65" s="92" t="s">
        <v>593</v>
      </c>
      <c r="G65" s="3"/>
      <c r="H65" s="2" t="s">
        <v>34</v>
      </c>
      <c r="I65" s="2" t="s">
        <v>175</v>
      </c>
      <c r="J65" s="2" t="s">
        <v>1854</v>
      </c>
      <c r="K65" s="5"/>
      <c r="L65" s="5"/>
      <c r="M65" s="5"/>
      <c r="N65" s="3"/>
      <c r="O65" s="5"/>
      <c r="P65" s="3"/>
      <c r="Q65" s="3"/>
      <c r="R65" s="3"/>
      <c r="S65" s="3"/>
      <c r="T65" s="3"/>
      <c r="U65" s="3"/>
      <c r="V65" s="3"/>
      <c r="W65" s="3"/>
      <c r="X65" s="2"/>
      <c r="Y65" s="3"/>
      <c r="Z65" s="5"/>
      <c r="AA65" s="3"/>
      <c r="AB65" s="5"/>
      <c r="AC65" s="3"/>
      <c r="AD65" s="3"/>
      <c r="AE65" s="3"/>
      <c r="AF65" s="3"/>
    </row>
    <row r="66" spans="1:32" ht="29.25" customHeight="1">
      <c r="A66" s="3">
        <v>60</v>
      </c>
      <c r="B66" s="90" t="s">
        <v>827</v>
      </c>
      <c r="C66" s="91" t="s">
        <v>588</v>
      </c>
      <c r="D66" s="81" t="s">
        <v>589</v>
      </c>
      <c r="E66" s="82" t="s">
        <v>754</v>
      </c>
      <c r="F66" s="92" t="s">
        <v>594</v>
      </c>
      <c r="G66" s="3"/>
      <c r="H66" s="2" t="s">
        <v>34</v>
      </c>
      <c r="I66" s="2" t="s">
        <v>175</v>
      </c>
      <c r="J66" s="121" t="s">
        <v>2054</v>
      </c>
      <c r="K66" s="5"/>
      <c r="L66" s="5"/>
      <c r="M66" s="5"/>
      <c r="N66" s="3"/>
      <c r="O66" s="5"/>
      <c r="P66" s="3"/>
      <c r="Q66" s="3"/>
      <c r="R66" s="3"/>
      <c r="S66" s="3"/>
      <c r="T66" s="3"/>
      <c r="U66" s="3"/>
      <c r="V66" s="3"/>
      <c r="W66" s="3"/>
      <c r="X66" s="5"/>
      <c r="Y66" s="3"/>
      <c r="Z66" s="5"/>
      <c r="AA66" s="3"/>
      <c r="AB66" s="5"/>
      <c r="AC66" s="3"/>
      <c r="AD66" s="3"/>
      <c r="AE66" s="3"/>
      <c r="AF66" s="3"/>
    </row>
    <row r="67" spans="1:32" ht="29.25" customHeight="1">
      <c r="A67" s="3">
        <v>61</v>
      </c>
      <c r="B67" s="90" t="s">
        <v>827</v>
      </c>
      <c r="C67" s="91" t="s">
        <v>588</v>
      </c>
      <c r="D67" s="81" t="s">
        <v>589</v>
      </c>
      <c r="E67" s="82" t="s">
        <v>754</v>
      </c>
      <c r="F67" s="92" t="s">
        <v>595</v>
      </c>
      <c r="G67" s="3"/>
      <c r="H67" s="2" t="s">
        <v>34</v>
      </c>
      <c r="I67" s="2" t="s">
        <v>175</v>
      </c>
      <c r="J67" s="2" t="s">
        <v>1854</v>
      </c>
      <c r="K67" s="5"/>
      <c r="L67" s="5"/>
      <c r="M67" s="5"/>
      <c r="N67" s="3"/>
      <c r="O67" s="5"/>
      <c r="P67" s="3"/>
      <c r="Q67" s="3"/>
      <c r="R67" s="3"/>
      <c r="S67" s="3"/>
      <c r="T67" s="3"/>
      <c r="U67" s="3"/>
      <c r="V67" s="3"/>
      <c r="W67" s="3"/>
      <c r="X67" s="5"/>
      <c r="Y67" s="3"/>
      <c r="Z67" s="5"/>
      <c r="AA67" s="3"/>
      <c r="AB67" s="5"/>
      <c r="AC67" s="3"/>
      <c r="AD67" s="3"/>
      <c r="AE67" s="3"/>
      <c r="AF67" s="3"/>
    </row>
    <row r="68" spans="1:32" ht="29.25" customHeight="1">
      <c r="A68" s="3">
        <v>62</v>
      </c>
      <c r="B68" s="90" t="s">
        <v>827</v>
      </c>
      <c r="C68" s="91" t="s">
        <v>588</v>
      </c>
      <c r="D68" s="81" t="s">
        <v>589</v>
      </c>
      <c r="E68" s="82" t="s">
        <v>754</v>
      </c>
      <c r="F68" s="92" t="s">
        <v>596</v>
      </c>
      <c r="G68" s="3"/>
      <c r="H68" s="2" t="s">
        <v>34</v>
      </c>
      <c r="I68" s="2" t="s">
        <v>175</v>
      </c>
      <c r="J68" s="2" t="s">
        <v>1854</v>
      </c>
      <c r="K68" s="5"/>
      <c r="L68" s="5"/>
      <c r="M68" s="5"/>
      <c r="N68" s="2"/>
      <c r="O68" s="5"/>
      <c r="P68" s="3"/>
      <c r="Q68" s="3"/>
      <c r="R68" s="3"/>
      <c r="S68" s="3"/>
      <c r="T68" s="3"/>
      <c r="U68" s="3"/>
      <c r="V68" s="2"/>
      <c r="W68" s="3"/>
      <c r="X68" s="5"/>
      <c r="Y68" s="3"/>
      <c r="Z68" s="5"/>
      <c r="AA68" s="3"/>
      <c r="AB68" s="5"/>
      <c r="AC68" s="3"/>
      <c r="AD68" s="3"/>
      <c r="AE68" s="3"/>
      <c r="AF68" s="3"/>
    </row>
    <row r="69" spans="1:32" ht="29.25" customHeight="1">
      <c r="A69" s="3">
        <v>63</v>
      </c>
      <c r="B69" s="90" t="s">
        <v>827</v>
      </c>
      <c r="C69" s="91" t="s">
        <v>588</v>
      </c>
      <c r="D69" s="81" t="s">
        <v>589</v>
      </c>
      <c r="E69" s="82" t="s">
        <v>754</v>
      </c>
      <c r="F69" s="92" t="s">
        <v>597</v>
      </c>
      <c r="G69" s="2"/>
      <c r="H69" s="2" t="s">
        <v>569</v>
      </c>
      <c r="I69" s="2" t="s">
        <v>175</v>
      </c>
      <c r="J69" s="2" t="s">
        <v>1854</v>
      </c>
      <c r="K69" s="5"/>
      <c r="L69" s="5"/>
      <c r="M69" s="5"/>
      <c r="N69" s="3"/>
      <c r="O69" s="5"/>
      <c r="P69" s="3"/>
      <c r="Q69" s="3"/>
      <c r="R69" s="3"/>
      <c r="S69" s="3"/>
      <c r="T69" s="3"/>
      <c r="U69" s="3"/>
      <c r="V69" s="3"/>
      <c r="W69" s="3"/>
      <c r="X69" s="5"/>
      <c r="Y69" s="3"/>
      <c r="Z69" s="5"/>
      <c r="AA69" s="3"/>
      <c r="AB69" s="5"/>
      <c r="AC69" s="3"/>
      <c r="AD69" s="3"/>
      <c r="AE69" s="3"/>
      <c r="AF69" s="3"/>
    </row>
    <row r="70" spans="1:32" ht="29.25" customHeight="1">
      <c r="A70" s="3">
        <v>64</v>
      </c>
      <c r="B70" s="90" t="s">
        <v>827</v>
      </c>
      <c r="C70" s="91" t="s">
        <v>588</v>
      </c>
      <c r="D70" s="81" t="s">
        <v>589</v>
      </c>
      <c r="E70" s="82" t="s">
        <v>754</v>
      </c>
      <c r="F70" s="92" t="s">
        <v>598</v>
      </c>
      <c r="G70" s="2"/>
      <c r="H70" s="2" t="s">
        <v>569</v>
      </c>
      <c r="I70" s="2" t="s">
        <v>175</v>
      </c>
      <c r="J70" s="2" t="s">
        <v>1854</v>
      </c>
      <c r="K70" s="5"/>
      <c r="L70" s="5"/>
      <c r="M70" s="5"/>
      <c r="N70" s="2"/>
      <c r="O70" s="5"/>
      <c r="P70" s="3"/>
      <c r="Q70" s="3"/>
      <c r="R70" s="3"/>
      <c r="S70" s="3"/>
      <c r="T70" s="3"/>
      <c r="U70" s="3"/>
      <c r="V70" s="2"/>
      <c r="W70" s="2"/>
      <c r="X70" s="5"/>
      <c r="Y70" s="3"/>
      <c r="Z70" s="5"/>
      <c r="AA70" s="3"/>
      <c r="AB70" s="5"/>
      <c r="AC70" s="2"/>
      <c r="AD70" s="3"/>
      <c r="AE70" s="3"/>
      <c r="AF70" s="3"/>
    </row>
    <row r="71" spans="1:32" ht="29.25" customHeight="1">
      <c r="A71" s="3">
        <v>65</v>
      </c>
      <c r="B71" s="90" t="s">
        <v>827</v>
      </c>
      <c r="C71" s="91" t="s">
        <v>588</v>
      </c>
      <c r="D71" s="81" t="s">
        <v>589</v>
      </c>
      <c r="E71" s="82" t="s">
        <v>754</v>
      </c>
      <c r="F71" s="92" t="s">
        <v>599</v>
      </c>
      <c r="G71" s="3"/>
      <c r="H71" s="2" t="s">
        <v>569</v>
      </c>
      <c r="I71" s="2" t="s">
        <v>175</v>
      </c>
      <c r="J71" s="2" t="s">
        <v>1854</v>
      </c>
      <c r="K71" s="5"/>
      <c r="L71" s="3"/>
      <c r="M71" s="5"/>
      <c r="N71" s="3"/>
      <c r="O71" s="5"/>
      <c r="P71" s="3"/>
      <c r="Q71" s="3"/>
      <c r="R71" s="3"/>
      <c r="S71" s="3"/>
      <c r="T71" s="3"/>
      <c r="U71" s="3"/>
      <c r="V71" s="3"/>
      <c r="W71" s="3"/>
      <c r="X71" s="5"/>
      <c r="Y71" s="3"/>
      <c r="Z71" s="5"/>
      <c r="AA71" s="3"/>
      <c r="AB71" s="5"/>
      <c r="AC71" s="3"/>
      <c r="AD71" s="3"/>
      <c r="AE71" s="3"/>
      <c r="AF71" s="3"/>
    </row>
    <row r="72" spans="1:32" ht="29.25" customHeight="1">
      <c r="A72" s="3">
        <v>66</v>
      </c>
      <c r="B72" s="90" t="s">
        <v>827</v>
      </c>
      <c r="C72" s="91" t="s">
        <v>588</v>
      </c>
      <c r="D72" s="81" t="s">
        <v>589</v>
      </c>
      <c r="E72" s="82" t="s">
        <v>754</v>
      </c>
      <c r="F72" s="92" t="s">
        <v>600</v>
      </c>
      <c r="G72" s="2"/>
      <c r="H72" s="2" t="s">
        <v>569</v>
      </c>
      <c r="I72" s="2" t="s">
        <v>175</v>
      </c>
      <c r="J72" s="2" t="s">
        <v>2025</v>
      </c>
      <c r="K72" s="5"/>
      <c r="L72" s="3"/>
      <c r="M72" s="5"/>
      <c r="N72" s="3"/>
      <c r="O72" s="5"/>
      <c r="P72" s="3"/>
      <c r="Q72" s="3"/>
      <c r="R72" s="3"/>
      <c r="S72" s="3"/>
      <c r="T72" s="3"/>
      <c r="U72" s="3"/>
      <c r="V72" s="3"/>
      <c r="W72" s="3"/>
      <c r="X72" s="5"/>
      <c r="Y72" s="3"/>
      <c r="Z72" s="5"/>
      <c r="AA72" s="3"/>
      <c r="AB72" s="5"/>
      <c r="AC72" s="3"/>
      <c r="AD72" s="3"/>
      <c r="AE72" s="3"/>
      <c r="AF72" s="3"/>
    </row>
    <row r="73" spans="1:32" ht="29.25" customHeight="1">
      <c r="A73" s="3">
        <v>67</v>
      </c>
      <c r="B73" s="90" t="s">
        <v>827</v>
      </c>
      <c r="C73" s="91" t="s">
        <v>588</v>
      </c>
      <c r="D73" s="81" t="s">
        <v>589</v>
      </c>
      <c r="E73" s="82" t="s">
        <v>754</v>
      </c>
      <c r="F73" s="92" t="s">
        <v>601</v>
      </c>
      <c r="G73" s="3"/>
      <c r="H73" s="2" t="s">
        <v>34</v>
      </c>
      <c r="I73" s="2" t="s">
        <v>175</v>
      </c>
      <c r="J73" s="2" t="s">
        <v>1854</v>
      </c>
      <c r="K73" s="5"/>
      <c r="L73" s="2"/>
      <c r="M73" s="5"/>
      <c r="N73" s="2"/>
      <c r="O73" s="5"/>
      <c r="P73" s="3"/>
      <c r="Q73" s="3"/>
      <c r="R73" s="3"/>
      <c r="S73" s="3"/>
      <c r="T73" s="3"/>
      <c r="U73" s="3"/>
      <c r="V73" s="2"/>
      <c r="W73" s="2"/>
      <c r="X73" s="5"/>
      <c r="Y73" s="3"/>
      <c r="Z73" s="5"/>
      <c r="AA73" s="3"/>
      <c r="AB73" s="5"/>
      <c r="AC73" s="3"/>
      <c r="AD73" s="3"/>
      <c r="AE73" s="3"/>
      <c r="AF73" s="3"/>
    </row>
    <row r="74" spans="1:32" ht="29.25" customHeight="1">
      <c r="A74" s="3">
        <v>68</v>
      </c>
      <c r="B74" s="90" t="s">
        <v>827</v>
      </c>
      <c r="C74" s="91" t="s">
        <v>588</v>
      </c>
      <c r="D74" s="81" t="s">
        <v>589</v>
      </c>
      <c r="E74" s="82" t="s">
        <v>754</v>
      </c>
      <c r="F74" s="92" t="s">
        <v>602</v>
      </c>
      <c r="G74" s="3"/>
      <c r="H74" s="2" t="s">
        <v>34</v>
      </c>
      <c r="I74" s="2" t="s">
        <v>175</v>
      </c>
      <c r="J74" s="2" t="s">
        <v>1854</v>
      </c>
      <c r="K74" s="5"/>
      <c r="L74" s="3"/>
      <c r="M74" s="5"/>
      <c r="N74" s="3"/>
      <c r="O74" s="5"/>
      <c r="P74" s="3"/>
      <c r="Q74" s="3"/>
      <c r="R74" s="3"/>
      <c r="S74" s="3"/>
      <c r="T74" s="3"/>
      <c r="U74" s="3"/>
      <c r="V74" s="3"/>
      <c r="W74" s="3"/>
      <c r="X74" s="5"/>
      <c r="Y74" s="3"/>
      <c r="Z74" s="5"/>
      <c r="AA74" s="3"/>
      <c r="AB74" s="5"/>
      <c r="AC74" s="3"/>
      <c r="AD74" s="3"/>
      <c r="AE74" s="3"/>
      <c r="AF74" s="3"/>
    </row>
    <row r="75" spans="1:32" ht="29.25" customHeight="1">
      <c r="A75" s="3">
        <v>69</v>
      </c>
      <c r="B75" s="90" t="s">
        <v>827</v>
      </c>
      <c r="C75" s="91" t="s">
        <v>588</v>
      </c>
      <c r="D75" s="81" t="s">
        <v>589</v>
      </c>
      <c r="E75" s="82" t="s">
        <v>754</v>
      </c>
      <c r="F75" s="92" t="s">
        <v>603</v>
      </c>
      <c r="G75" s="2"/>
      <c r="H75" s="2" t="s">
        <v>34</v>
      </c>
      <c r="I75" s="2" t="s">
        <v>175</v>
      </c>
      <c r="J75" s="2" t="s">
        <v>1854</v>
      </c>
      <c r="K75" s="5"/>
      <c r="L75" s="5"/>
      <c r="M75" s="5"/>
      <c r="N75" s="3"/>
      <c r="O75" s="5"/>
      <c r="P75" s="3"/>
      <c r="Q75" s="3"/>
      <c r="R75" s="3"/>
      <c r="S75" s="3"/>
      <c r="T75" s="3"/>
      <c r="U75" s="3"/>
      <c r="V75" s="3"/>
      <c r="W75" s="3"/>
      <c r="X75" s="5"/>
      <c r="Y75" s="3"/>
      <c r="Z75" s="5"/>
      <c r="AA75" s="3"/>
      <c r="AB75" s="5"/>
      <c r="AC75" s="3"/>
      <c r="AD75" s="3"/>
      <c r="AE75" s="3"/>
      <c r="AF75" s="3"/>
    </row>
    <row r="76" spans="1:32" ht="29.25" customHeight="1">
      <c r="A76" s="3">
        <v>70</v>
      </c>
      <c r="B76" s="90" t="s">
        <v>827</v>
      </c>
      <c r="C76" s="91" t="s">
        <v>588</v>
      </c>
      <c r="D76" s="81" t="s">
        <v>589</v>
      </c>
      <c r="E76" s="82" t="s">
        <v>754</v>
      </c>
      <c r="F76" s="92" t="s">
        <v>604</v>
      </c>
      <c r="G76" s="3"/>
      <c r="H76" s="2" t="s">
        <v>34</v>
      </c>
      <c r="I76" s="2" t="s">
        <v>175</v>
      </c>
      <c r="J76" s="2" t="s">
        <v>1854</v>
      </c>
      <c r="K76" s="5"/>
      <c r="L76" s="5"/>
      <c r="M76" s="5"/>
      <c r="N76" s="3"/>
      <c r="O76" s="5"/>
      <c r="P76" s="3"/>
      <c r="Q76" s="3"/>
      <c r="R76" s="3"/>
      <c r="S76" s="3"/>
      <c r="T76" s="3"/>
      <c r="U76" s="3"/>
      <c r="V76" s="3"/>
      <c r="W76" s="3"/>
      <c r="X76" s="5"/>
      <c r="Y76" s="3"/>
      <c r="Z76" s="5"/>
      <c r="AA76" s="3"/>
      <c r="AB76" s="5"/>
      <c r="AC76" s="3"/>
      <c r="AD76" s="3"/>
      <c r="AE76" s="3"/>
      <c r="AF76" s="3"/>
    </row>
    <row r="77" spans="1:32" ht="29.25" customHeight="1">
      <c r="A77" s="3">
        <v>71</v>
      </c>
      <c r="B77" s="90" t="s">
        <v>827</v>
      </c>
      <c r="C77" s="91" t="s">
        <v>588</v>
      </c>
      <c r="D77" s="81" t="s">
        <v>589</v>
      </c>
      <c r="E77" s="82" t="s">
        <v>754</v>
      </c>
      <c r="F77" s="92" t="s">
        <v>605</v>
      </c>
      <c r="G77" s="3"/>
      <c r="H77" s="2" t="s">
        <v>34</v>
      </c>
      <c r="I77" s="2" t="s">
        <v>175</v>
      </c>
      <c r="J77" s="2" t="s">
        <v>1854</v>
      </c>
      <c r="K77" s="5"/>
      <c r="L77" s="5"/>
      <c r="M77" s="5"/>
      <c r="N77" s="3"/>
      <c r="O77" s="5"/>
      <c r="P77" s="3"/>
      <c r="Q77" s="3"/>
      <c r="R77" s="3"/>
      <c r="S77" s="3"/>
      <c r="T77" s="3"/>
      <c r="U77" s="3"/>
      <c r="V77" s="3"/>
      <c r="W77" s="3"/>
      <c r="X77" s="5"/>
      <c r="Y77" s="3"/>
      <c r="Z77" s="5"/>
      <c r="AA77" s="3"/>
      <c r="AB77" s="5"/>
      <c r="AC77" s="3"/>
      <c r="AD77" s="3"/>
      <c r="AE77" s="3"/>
      <c r="AF77" s="3"/>
    </row>
    <row r="78" spans="1:32" ht="29.25" customHeight="1">
      <c r="A78" s="3">
        <v>72</v>
      </c>
      <c r="B78" s="90" t="s">
        <v>827</v>
      </c>
      <c r="C78" s="91" t="s">
        <v>588</v>
      </c>
      <c r="D78" s="81" t="s">
        <v>589</v>
      </c>
      <c r="E78" s="82" t="s">
        <v>754</v>
      </c>
      <c r="F78" s="92" t="s">
        <v>606</v>
      </c>
      <c r="G78" s="3"/>
      <c r="H78" s="2" t="s">
        <v>34</v>
      </c>
      <c r="I78" s="2" t="s">
        <v>175</v>
      </c>
      <c r="J78" s="2" t="s">
        <v>1854</v>
      </c>
      <c r="K78" s="5"/>
      <c r="L78" s="5"/>
      <c r="M78" s="5"/>
      <c r="N78" s="2"/>
      <c r="O78" s="5"/>
      <c r="P78" s="3"/>
      <c r="Q78" s="3"/>
      <c r="R78" s="3"/>
      <c r="S78" s="3"/>
      <c r="T78" s="3"/>
      <c r="U78" s="3"/>
      <c r="V78" s="2"/>
      <c r="W78" s="3"/>
      <c r="X78" s="5"/>
      <c r="Y78" s="3"/>
      <c r="Z78" s="5"/>
      <c r="AA78" s="3"/>
      <c r="AB78" s="5"/>
      <c r="AC78" s="3"/>
      <c r="AD78" s="3"/>
      <c r="AE78" s="3"/>
      <c r="AF78" s="3"/>
    </row>
    <row r="79" spans="1:32" ht="29.25" customHeight="1">
      <c r="A79" s="3">
        <v>73</v>
      </c>
      <c r="B79" s="90" t="s">
        <v>827</v>
      </c>
      <c r="C79" s="91" t="s">
        <v>588</v>
      </c>
      <c r="D79" s="81" t="s">
        <v>589</v>
      </c>
      <c r="E79" s="82" t="s">
        <v>754</v>
      </c>
      <c r="F79" s="92" t="s">
        <v>607</v>
      </c>
      <c r="G79" s="3"/>
      <c r="H79" s="2" t="s">
        <v>34</v>
      </c>
      <c r="I79" s="2" t="s">
        <v>175</v>
      </c>
      <c r="J79" s="2" t="s">
        <v>1854</v>
      </c>
      <c r="K79" s="5"/>
      <c r="L79" s="5"/>
      <c r="M79" s="5"/>
      <c r="N79" s="3"/>
      <c r="O79" s="5"/>
      <c r="P79" s="3"/>
      <c r="Q79" s="3"/>
      <c r="R79" s="3"/>
      <c r="S79" s="3"/>
      <c r="T79" s="3"/>
      <c r="U79" s="3"/>
      <c r="V79" s="3"/>
      <c r="W79" s="3"/>
      <c r="X79" s="5"/>
      <c r="Y79" s="3"/>
      <c r="Z79" s="5"/>
      <c r="AA79" s="3"/>
      <c r="AB79" s="5"/>
      <c r="AC79" s="3"/>
      <c r="AD79" s="3"/>
      <c r="AE79" s="3"/>
      <c r="AF79" s="3"/>
    </row>
    <row r="80" spans="1:32" ht="29.25" customHeight="1">
      <c r="A80" s="3">
        <v>74</v>
      </c>
      <c r="B80" s="90" t="s">
        <v>827</v>
      </c>
      <c r="C80" s="91" t="s">
        <v>588</v>
      </c>
      <c r="D80" s="81" t="s">
        <v>589</v>
      </c>
      <c r="E80" s="82" t="s">
        <v>754</v>
      </c>
      <c r="F80" s="92" t="s">
        <v>608</v>
      </c>
      <c r="G80" s="2"/>
      <c r="H80" s="2" t="s">
        <v>34</v>
      </c>
      <c r="I80" s="2" t="s">
        <v>175</v>
      </c>
      <c r="J80" s="2" t="s">
        <v>1854</v>
      </c>
      <c r="K80" s="5"/>
      <c r="L80" s="3"/>
      <c r="M80" s="5"/>
      <c r="N80" s="3"/>
      <c r="O80" s="5"/>
      <c r="P80" s="3"/>
      <c r="Q80" s="3"/>
      <c r="R80" s="3"/>
      <c r="S80" s="3"/>
      <c r="T80" s="3"/>
      <c r="U80" s="3"/>
      <c r="V80" s="3"/>
      <c r="W80" s="3"/>
      <c r="X80" s="5"/>
      <c r="Y80" s="3"/>
      <c r="Z80" s="5"/>
      <c r="AA80" s="3"/>
      <c r="AB80" s="5"/>
      <c r="AC80" s="3"/>
      <c r="AD80" s="3"/>
      <c r="AE80" s="3"/>
      <c r="AF80" s="3"/>
    </row>
    <row r="81" spans="1:32" ht="29.25" customHeight="1">
      <c r="A81" s="3">
        <v>75</v>
      </c>
      <c r="B81" s="90" t="s">
        <v>827</v>
      </c>
      <c r="C81" s="91" t="s">
        <v>588</v>
      </c>
      <c r="D81" s="81" t="s">
        <v>589</v>
      </c>
      <c r="E81" s="82" t="s">
        <v>754</v>
      </c>
      <c r="F81" s="92" t="s">
        <v>609</v>
      </c>
      <c r="G81" s="3"/>
      <c r="H81" s="2" t="s">
        <v>34</v>
      </c>
      <c r="I81" s="2" t="s">
        <v>175</v>
      </c>
      <c r="J81" s="2" t="s">
        <v>1854</v>
      </c>
      <c r="K81" s="5"/>
      <c r="L81" s="5"/>
      <c r="M81" s="5"/>
      <c r="N81" s="3"/>
      <c r="O81" s="5"/>
      <c r="P81" s="3"/>
      <c r="Q81" s="3"/>
      <c r="R81" s="3"/>
      <c r="S81" s="3"/>
      <c r="T81" s="3"/>
      <c r="U81" s="3"/>
      <c r="V81" s="3"/>
      <c r="W81" s="3"/>
      <c r="X81" s="5"/>
      <c r="Y81" s="3"/>
      <c r="Z81" s="5"/>
      <c r="AA81" s="3"/>
      <c r="AB81" s="5"/>
      <c r="AC81" s="3"/>
      <c r="AD81" s="3"/>
      <c r="AE81" s="3"/>
      <c r="AF81" s="3"/>
    </row>
    <row r="82" spans="1:32" ht="29.25" customHeight="1">
      <c r="A82" s="3">
        <v>76</v>
      </c>
      <c r="B82" s="90" t="s">
        <v>827</v>
      </c>
      <c r="C82" s="91" t="s">
        <v>588</v>
      </c>
      <c r="D82" s="81" t="s">
        <v>589</v>
      </c>
      <c r="E82" s="82" t="s">
        <v>754</v>
      </c>
      <c r="F82" s="92" t="s">
        <v>610</v>
      </c>
      <c r="G82" s="3"/>
      <c r="H82" s="2" t="s">
        <v>34</v>
      </c>
      <c r="I82" s="2" t="s">
        <v>175</v>
      </c>
      <c r="J82" s="2" t="s">
        <v>1854</v>
      </c>
      <c r="K82" s="5"/>
      <c r="L82" s="5"/>
      <c r="M82" s="5"/>
      <c r="N82" s="3"/>
      <c r="O82" s="5"/>
      <c r="P82" s="3"/>
      <c r="Q82" s="3"/>
      <c r="R82" s="3"/>
      <c r="S82" s="3"/>
      <c r="T82" s="3"/>
      <c r="U82" s="3"/>
      <c r="V82" s="3"/>
      <c r="W82" s="3"/>
      <c r="X82" s="5"/>
      <c r="Y82" s="3"/>
      <c r="Z82" s="5"/>
      <c r="AA82" s="3"/>
      <c r="AB82" s="5"/>
      <c r="AC82" s="3"/>
      <c r="AD82" s="3"/>
      <c r="AE82" s="3"/>
      <c r="AF82" s="3"/>
    </row>
    <row r="83" spans="1:32" ht="29.25" customHeight="1">
      <c r="A83" s="3">
        <v>77</v>
      </c>
      <c r="B83" s="90" t="s">
        <v>827</v>
      </c>
      <c r="C83" s="91" t="s">
        <v>588</v>
      </c>
      <c r="D83" s="81" t="s">
        <v>589</v>
      </c>
      <c r="E83" s="82" t="s">
        <v>754</v>
      </c>
      <c r="F83" s="92" t="s">
        <v>611</v>
      </c>
      <c r="G83" s="3"/>
      <c r="H83" s="2" t="s">
        <v>34</v>
      </c>
      <c r="I83" s="2" t="s">
        <v>175</v>
      </c>
      <c r="J83" s="2" t="s">
        <v>1854</v>
      </c>
      <c r="K83" s="5"/>
      <c r="L83" s="5"/>
      <c r="M83" s="5"/>
      <c r="N83" s="3"/>
      <c r="O83" s="5"/>
      <c r="P83" s="3"/>
      <c r="Q83" s="3"/>
      <c r="R83" s="3"/>
      <c r="S83" s="3"/>
      <c r="T83" s="3"/>
      <c r="U83" s="3"/>
      <c r="V83" s="3"/>
      <c r="W83" s="3"/>
      <c r="X83" s="5"/>
      <c r="Y83" s="3"/>
      <c r="Z83" s="5"/>
      <c r="AA83" s="3"/>
      <c r="AB83" s="5"/>
      <c r="AC83" s="3"/>
      <c r="AD83" s="3"/>
      <c r="AE83" s="3"/>
      <c r="AF83" s="3"/>
    </row>
    <row r="84" spans="1:32" ht="29.25" customHeight="1">
      <c r="A84" s="3">
        <v>78</v>
      </c>
      <c r="B84" s="90" t="s">
        <v>827</v>
      </c>
      <c r="C84" s="91" t="s">
        <v>588</v>
      </c>
      <c r="D84" s="81" t="s">
        <v>589</v>
      </c>
      <c r="E84" s="82" t="s">
        <v>754</v>
      </c>
      <c r="F84" s="92" t="s">
        <v>612</v>
      </c>
      <c r="G84" s="3"/>
      <c r="H84" s="2" t="s">
        <v>34</v>
      </c>
      <c r="I84" s="2" t="s">
        <v>175</v>
      </c>
      <c r="J84" s="2" t="s">
        <v>1854</v>
      </c>
      <c r="K84" s="5"/>
      <c r="L84" s="5"/>
      <c r="M84" s="5"/>
      <c r="N84" s="3"/>
      <c r="O84" s="5"/>
      <c r="P84" s="3"/>
      <c r="Q84" s="3"/>
      <c r="R84" s="3"/>
      <c r="S84" s="3"/>
      <c r="T84" s="3"/>
      <c r="U84" s="3"/>
      <c r="V84" s="3"/>
      <c r="W84" s="3"/>
      <c r="X84" s="5"/>
      <c r="Y84" s="3"/>
      <c r="Z84" s="5"/>
      <c r="AA84" s="3"/>
      <c r="AB84" s="5"/>
      <c r="AC84" s="3"/>
      <c r="AD84" s="3"/>
      <c r="AE84" s="3"/>
      <c r="AF84" s="3"/>
    </row>
    <row r="85" spans="1:32" ht="29.25" customHeight="1">
      <c r="A85" s="3">
        <v>79</v>
      </c>
      <c r="B85" s="90" t="s">
        <v>827</v>
      </c>
      <c r="C85" s="91" t="s">
        <v>588</v>
      </c>
      <c r="D85" s="81" t="s">
        <v>589</v>
      </c>
      <c r="E85" s="82" t="s">
        <v>754</v>
      </c>
      <c r="F85" s="92" t="s">
        <v>613</v>
      </c>
      <c r="G85" s="3"/>
      <c r="H85" s="2" t="s">
        <v>34</v>
      </c>
      <c r="I85" s="2" t="s">
        <v>175</v>
      </c>
      <c r="J85" s="2" t="s">
        <v>1854</v>
      </c>
      <c r="K85" s="5"/>
      <c r="L85" s="3"/>
      <c r="M85" s="5"/>
      <c r="N85" s="3"/>
      <c r="O85" s="5"/>
      <c r="P85" s="3"/>
      <c r="Q85" s="3"/>
      <c r="R85" s="3"/>
      <c r="S85" s="3"/>
      <c r="T85" s="3"/>
      <c r="U85" s="3"/>
      <c r="V85" s="3"/>
      <c r="W85" s="3"/>
      <c r="X85" s="5"/>
      <c r="Y85" s="3"/>
      <c r="Z85" s="5"/>
      <c r="AA85" s="3"/>
      <c r="AB85" s="5"/>
      <c r="AC85" s="3"/>
      <c r="AD85" s="3"/>
      <c r="AE85" s="3"/>
      <c r="AF85" s="3"/>
    </row>
    <row r="86" spans="1:32" ht="29.25" customHeight="1">
      <c r="A86" s="3">
        <v>80</v>
      </c>
      <c r="B86" s="90" t="s">
        <v>827</v>
      </c>
      <c r="C86" s="91" t="s">
        <v>588</v>
      </c>
      <c r="D86" s="81" t="s">
        <v>589</v>
      </c>
      <c r="E86" s="82" t="s">
        <v>754</v>
      </c>
      <c r="F86" s="92" t="s">
        <v>614</v>
      </c>
      <c r="G86" s="3"/>
      <c r="H86" s="2" t="s">
        <v>34</v>
      </c>
      <c r="I86" s="2" t="s">
        <v>175</v>
      </c>
      <c r="J86" s="2" t="s">
        <v>1854</v>
      </c>
      <c r="K86" s="5"/>
      <c r="L86" s="3"/>
      <c r="M86" s="5"/>
      <c r="N86" s="3"/>
      <c r="O86" s="5"/>
      <c r="P86" s="3"/>
      <c r="Q86" s="3"/>
      <c r="R86" s="3"/>
      <c r="S86" s="3"/>
      <c r="T86" s="3"/>
      <c r="U86" s="3"/>
      <c r="V86" s="3"/>
      <c r="W86" s="3"/>
      <c r="X86" s="5"/>
      <c r="Y86" s="3"/>
      <c r="Z86" s="5"/>
      <c r="AA86" s="3"/>
      <c r="AB86" s="5"/>
      <c r="AC86" s="3"/>
      <c r="AD86" s="3"/>
      <c r="AE86" s="3"/>
      <c r="AF86" s="3"/>
    </row>
    <row r="87" spans="1:32" ht="29.25" customHeight="1">
      <c r="A87" s="3">
        <v>81</v>
      </c>
      <c r="B87" s="90" t="s">
        <v>827</v>
      </c>
      <c r="C87" s="91" t="s">
        <v>588</v>
      </c>
      <c r="D87" s="81" t="s">
        <v>589</v>
      </c>
      <c r="E87" s="82" t="s">
        <v>754</v>
      </c>
      <c r="F87" s="92" t="s">
        <v>615</v>
      </c>
      <c r="G87" s="3"/>
      <c r="H87" s="2" t="s">
        <v>34</v>
      </c>
      <c r="I87" s="2" t="s">
        <v>175</v>
      </c>
      <c r="J87" s="2" t="s">
        <v>1854</v>
      </c>
      <c r="K87" s="5"/>
      <c r="L87" s="5"/>
      <c r="M87" s="5"/>
      <c r="N87" s="3"/>
      <c r="O87" s="5"/>
      <c r="P87" s="3"/>
      <c r="Q87" s="3"/>
      <c r="R87" s="3"/>
      <c r="S87" s="3"/>
      <c r="T87" s="3"/>
      <c r="U87" s="3"/>
      <c r="V87" s="3"/>
      <c r="W87" s="3"/>
      <c r="X87" s="5"/>
      <c r="Y87" s="3"/>
      <c r="Z87" s="5"/>
      <c r="AA87" s="3"/>
      <c r="AB87" s="5"/>
      <c r="AC87" s="3"/>
      <c r="AD87" s="3"/>
      <c r="AE87" s="3"/>
      <c r="AF87" s="3"/>
    </row>
    <row r="88" spans="1:32" ht="29.25" customHeight="1">
      <c r="A88" s="3">
        <v>82</v>
      </c>
      <c r="B88" s="90" t="s">
        <v>827</v>
      </c>
      <c r="C88" s="91" t="s">
        <v>588</v>
      </c>
      <c r="D88" s="81" t="s">
        <v>589</v>
      </c>
      <c r="E88" s="82" t="s">
        <v>754</v>
      </c>
      <c r="F88" s="92" t="s">
        <v>616</v>
      </c>
      <c r="G88" s="3"/>
      <c r="H88" s="2" t="s">
        <v>34</v>
      </c>
      <c r="I88" s="2" t="s">
        <v>175</v>
      </c>
      <c r="J88" s="2" t="s">
        <v>1854</v>
      </c>
      <c r="K88" s="5"/>
      <c r="L88" s="5"/>
      <c r="M88" s="5"/>
      <c r="N88" s="2"/>
      <c r="O88" s="5"/>
      <c r="P88" s="3"/>
      <c r="Q88" s="3"/>
      <c r="R88" s="3"/>
      <c r="S88" s="3"/>
      <c r="T88" s="3"/>
      <c r="U88" s="3"/>
      <c r="V88" s="2"/>
      <c r="W88" s="3"/>
      <c r="X88" s="5"/>
      <c r="Y88" s="3"/>
      <c r="Z88" s="5"/>
      <c r="AA88" s="3"/>
      <c r="AB88" s="5"/>
      <c r="AC88" s="3"/>
      <c r="AD88" s="3"/>
      <c r="AE88" s="3"/>
      <c r="AF88" s="3"/>
    </row>
    <row r="89" spans="1:32" ht="29.25" customHeight="1">
      <c r="A89" s="3">
        <v>83</v>
      </c>
      <c r="B89" s="90" t="s">
        <v>827</v>
      </c>
      <c r="C89" s="91" t="s">
        <v>588</v>
      </c>
      <c r="D89" s="81" t="s">
        <v>589</v>
      </c>
      <c r="E89" s="82" t="s">
        <v>754</v>
      </c>
      <c r="F89" s="92" t="s">
        <v>617</v>
      </c>
      <c r="G89" s="3"/>
      <c r="H89" s="2" t="s">
        <v>34</v>
      </c>
      <c r="I89" s="2" t="s">
        <v>175</v>
      </c>
      <c r="J89" s="2" t="s">
        <v>1854</v>
      </c>
      <c r="K89" s="5"/>
      <c r="L89" s="5"/>
      <c r="M89" s="5"/>
      <c r="N89" s="3"/>
      <c r="O89" s="5"/>
      <c r="P89" s="3"/>
      <c r="Q89" s="3"/>
      <c r="R89" s="3"/>
      <c r="S89" s="3"/>
      <c r="T89" s="3"/>
      <c r="U89" s="3"/>
      <c r="V89" s="3"/>
      <c r="W89" s="3"/>
      <c r="X89" s="5"/>
      <c r="Y89" s="3"/>
      <c r="Z89" s="5"/>
      <c r="AA89" s="3"/>
      <c r="AB89" s="5"/>
      <c r="AC89" s="3"/>
      <c r="AD89" s="3"/>
      <c r="AE89" s="3"/>
      <c r="AF89" s="3"/>
    </row>
    <row r="90" spans="1:32" ht="29.25" customHeight="1">
      <c r="A90" s="3">
        <v>84</v>
      </c>
      <c r="B90" s="90" t="s">
        <v>827</v>
      </c>
      <c r="C90" s="91" t="s">
        <v>588</v>
      </c>
      <c r="D90" s="81" t="s">
        <v>589</v>
      </c>
      <c r="E90" s="82" t="s">
        <v>754</v>
      </c>
      <c r="F90" s="92" t="s">
        <v>618</v>
      </c>
      <c r="G90" s="2"/>
      <c r="H90" s="2" t="s">
        <v>34</v>
      </c>
      <c r="I90" s="2" t="s">
        <v>175</v>
      </c>
      <c r="J90" s="2" t="s">
        <v>1854</v>
      </c>
      <c r="K90" s="5"/>
      <c r="L90" s="5"/>
      <c r="M90" s="5"/>
      <c r="N90" s="3"/>
      <c r="O90" s="5"/>
      <c r="P90" s="3"/>
      <c r="Q90" s="3"/>
      <c r="R90" s="3"/>
      <c r="S90" s="3"/>
      <c r="T90" s="3"/>
      <c r="U90" s="3"/>
      <c r="V90" s="3"/>
      <c r="W90" s="3"/>
      <c r="X90" s="5"/>
      <c r="Y90" s="3"/>
      <c r="Z90" s="5"/>
      <c r="AA90" s="3"/>
      <c r="AB90" s="5"/>
      <c r="AC90" s="3"/>
      <c r="AD90" s="3"/>
      <c r="AE90" s="3"/>
      <c r="AF90" s="3"/>
    </row>
    <row r="91" spans="1:32" ht="29.25" customHeight="1">
      <c r="A91" s="3">
        <v>85</v>
      </c>
      <c r="B91" s="90" t="s">
        <v>827</v>
      </c>
      <c r="C91" s="91" t="s">
        <v>588</v>
      </c>
      <c r="D91" s="81" t="s">
        <v>589</v>
      </c>
      <c r="E91" s="82" t="s">
        <v>754</v>
      </c>
      <c r="F91" s="92" t="s">
        <v>619</v>
      </c>
      <c r="G91" s="3"/>
      <c r="H91" s="2" t="s">
        <v>34</v>
      </c>
      <c r="I91" s="2" t="s">
        <v>175</v>
      </c>
      <c r="J91" s="2" t="s">
        <v>1854</v>
      </c>
      <c r="K91" s="5"/>
      <c r="L91" s="3"/>
      <c r="M91" s="5"/>
      <c r="N91" s="3"/>
      <c r="O91" s="5"/>
      <c r="P91" s="3"/>
      <c r="Q91" s="3"/>
      <c r="R91" s="3"/>
      <c r="S91" s="3"/>
      <c r="T91" s="3"/>
      <c r="U91" s="3"/>
      <c r="V91" s="3"/>
      <c r="W91" s="3"/>
      <c r="X91" s="5"/>
      <c r="Y91" s="3"/>
      <c r="Z91" s="5"/>
      <c r="AA91" s="3"/>
      <c r="AB91" s="5"/>
      <c r="AC91" s="3"/>
      <c r="AD91" s="3"/>
      <c r="AE91" s="3"/>
      <c r="AF91" s="3"/>
    </row>
    <row r="92" spans="1:32" ht="29.25" customHeight="1">
      <c r="A92" s="3">
        <v>86</v>
      </c>
      <c r="B92" s="90" t="s">
        <v>827</v>
      </c>
      <c r="C92" s="91" t="s">
        <v>588</v>
      </c>
      <c r="D92" s="81" t="s">
        <v>589</v>
      </c>
      <c r="E92" s="82" t="s">
        <v>754</v>
      </c>
      <c r="F92" s="92" t="s">
        <v>620</v>
      </c>
      <c r="G92" s="3"/>
      <c r="H92" s="2" t="s">
        <v>34</v>
      </c>
      <c r="I92" s="2" t="s">
        <v>175</v>
      </c>
      <c r="J92" s="2" t="s">
        <v>1854</v>
      </c>
      <c r="K92" s="5"/>
      <c r="L92" s="3"/>
      <c r="M92" s="5"/>
      <c r="N92" s="3"/>
      <c r="O92" s="5"/>
      <c r="P92" s="3"/>
      <c r="Q92" s="3"/>
      <c r="R92" s="3"/>
      <c r="S92" s="3"/>
      <c r="T92" s="3"/>
      <c r="U92" s="3"/>
      <c r="V92" s="3"/>
      <c r="W92" s="3"/>
      <c r="X92" s="5"/>
      <c r="Y92" s="3"/>
      <c r="Z92" s="5"/>
      <c r="AA92" s="3"/>
      <c r="AB92" s="5"/>
      <c r="AC92" s="3"/>
      <c r="AD92" s="3"/>
      <c r="AE92" s="3"/>
      <c r="AF92" s="3"/>
    </row>
    <row r="93" spans="1:32" ht="29.25" customHeight="1">
      <c r="A93" s="3">
        <v>87</v>
      </c>
      <c r="B93" s="90" t="s">
        <v>827</v>
      </c>
      <c r="C93" s="91" t="s">
        <v>588</v>
      </c>
      <c r="D93" s="81" t="s">
        <v>589</v>
      </c>
      <c r="E93" s="82" t="s">
        <v>754</v>
      </c>
      <c r="F93" s="92" t="s">
        <v>621</v>
      </c>
      <c r="G93" s="3"/>
      <c r="H93" s="2" t="s">
        <v>34</v>
      </c>
      <c r="I93" s="2" t="s">
        <v>175</v>
      </c>
      <c r="J93" s="2" t="s">
        <v>1854</v>
      </c>
      <c r="K93" s="5"/>
      <c r="L93" s="3"/>
      <c r="M93" s="5"/>
      <c r="N93" s="3"/>
      <c r="O93" s="5"/>
      <c r="P93" s="3"/>
      <c r="Q93" s="3"/>
      <c r="R93" s="3"/>
      <c r="S93" s="3"/>
      <c r="T93" s="3"/>
      <c r="U93" s="3"/>
      <c r="V93" s="3"/>
      <c r="W93" s="3"/>
      <c r="X93" s="5"/>
      <c r="Y93" s="3"/>
      <c r="Z93" s="5"/>
      <c r="AA93" s="3"/>
      <c r="AB93" s="5"/>
      <c r="AC93" s="3"/>
      <c r="AD93" s="3"/>
      <c r="AE93" s="3"/>
      <c r="AF93" s="3"/>
    </row>
    <row r="94" spans="1:32" ht="29.25" customHeight="1">
      <c r="A94" s="3">
        <v>88</v>
      </c>
      <c r="B94" s="90" t="s">
        <v>827</v>
      </c>
      <c r="C94" s="91" t="s">
        <v>588</v>
      </c>
      <c r="D94" s="81" t="s">
        <v>589</v>
      </c>
      <c r="E94" s="82" t="s">
        <v>754</v>
      </c>
      <c r="F94" s="92" t="s">
        <v>622</v>
      </c>
      <c r="G94" s="3"/>
      <c r="H94" s="2" t="s">
        <v>34</v>
      </c>
      <c r="I94" s="2" t="s">
        <v>175</v>
      </c>
      <c r="J94" s="2" t="s">
        <v>1854</v>
      </c>
      <c r="K94" s="5"/>
      <c r="L94" s="3"/>
      <c r="M94" s="5"/>
      <c r="N94" s="3"/>
      <c r="O94" s="5"/>
      <c r="P94" s="3"/>
      <c r="Q94" s="3"/>
      <c r="R94" s="3"/>
      <c r="S94" s="3"/>
      <c r="T94" s="3"/>
      <c r="U94" s="3"/>
      <c r="V94" s="3"/>
      <c r="W94" s="3"/>
      <c r="X94" s="5"/>
      <c r="Y94" s="3"/>
      <c r="Z94" s="5"/>
      <c r="AA94" s="3"/>
      <c r="AB94" s="5"/>
      <c r="AC94" s="3"/>
      <c r="AD94" s="3"/>
      <c r="AE94" s="3"/>
      <c r="AF94" s="3"/>
    </row>
    <row r="95" spans="1:32" ht="29.25" customHeight="1">
      <c r="A95" s="3">
        <v>89</v>
      </c>
      <c r="B95" s="90" t="s">
        <v>827</v>
      </c>
      <c r="C95" s="91" t="s">
        <v>588</v>
      </c>
      <c r="D95" s="81" t="s">
        <v>589</v>
      </c>
      <c r="E95" s="82" t="s">
        <v>754</v>
      </c>
      <c r="F95" s="92" t="s">
        <v>623</v>
      </c>
      <c r="G95" s="3"/>
      <c r="H95" s="2" t="s">
        <v>34</v>
      </c>
      <c r="I95" s="2" t="s">
        <v>175</v>
      </c>
      <c r="J95" s="2" t="s">
        <v>1854</v>
      </c>
      <c r="K95" s="5"/>
      <c r="L95" s="3"/>
      <c r="M95" s="5"/>
      <c r="N95" s="3"/>
      <c r="O95" s="5"/>
      <c r="P95" s="3"/>
      <c r="Q95" s="3"/>
      <c r="R95" s="3"/>
      <c r="S95" s="3"/>
      <c r="T95" s="3"/>
      <c r="U95" s="3"/>
      <c r="V95" s="3"/>
      <c r="W95" s="3"/>
      <c r="X95" s="5"/>
      <c r="Y95" s="3"/>
      <c r="Z95" s="5"/>
      <c r="AA95" s="3"/>
      <c r="AB95" s="5"/>
      <c r="AC95" s="3"/>
      <c r="AD95" s="3"/>
      <c r="AE95" s="3"/>
      <c r="AF95" s="3"/>
    </row>
    <row r="96" spans="1:32" ht="29.25" customHeight="1">
      <c r="A96" s="3">
        <v>90</v>
      </c>
      <c r="B96" s="90" t="s">
        <v>827</v>
      </c>
      <c r="C96" s="91" t="s">
        <v>588</v>
      </c>
      <c r="D96" s="81" t="s">
        <v>589</v>
      </c>
      <c r="E96" s="82" t="s">
        <v>754</v>
      </c>
      <c r="F96" s="92" t="s">
        <v>624</v>
      </c>
      <c r="G96" s="3"/>
      <c r="H96" s="2" t="s">
        <v>34</v>
      </c>
      <c r="I96" s="2" t="s">
        <v>175</v>
      </c>
      <c r="J96" s="2" t="s">
        <v>1854</v>
      </c>
      <c r="K96" s="5"/>
      <c r="L96" s="3"/>
      <c r="M96" s="5"/>
      <c r="N96" s="3"/>
      <c r="O96" s="5"/>
      <c r="P96" s="3"/>
      <c r="Q96" s="3"/>
      <c r="R96" s="3"/>
      <c r="S96" s="3"/>
      <c r="T96" s="3"/>
      <c r="U96" s="3"/>
      <c r="V96" s="3"/>
      <c r="W96" s="3"/>
      <c r="X96" s="5"/>
      <c r="Y96" s="3"/>
      <c r="Z96" s="5"/>
      <c r="AA96" s="3"/>
      <c r="AB96" s="5"/>
      <c r="AC96" s="3"/>
      <c r="AD96" s="3"/>
      <c r="AE96" s="3"/>
      <c r="AF96" s="3"/>
    </row>
    <row r="97" spans="1:32" ht="29.25" customHeight="1">
      <c r="A97" s="3">
        <v>91</v>
      </c>
      <c r="B97" s="90" t="s">
        <v>827</v>
      </c>
      <c r="C97" s="91" t="s">
        <v>588</v>
      </c>
      <c r="D97" s="81" t="s">
        <v>589</v>
      </c>
      <c r="E97" s="82" t="s">
        <v>754</v>
      </c>
      <c r="F97" s="92" t="s">
        <v>625</v>
      </c>
      <c r="G97" s="3"/>
      <c r="H97" s="2" t="s">
        <v>34</v>
      </c>
      <c r="I97" s="2" t="s">
        <v>175</v>
      </c>
      <c r="J97" s="2" t="s">
        <v>1854</v>
      </c>
      <c r="K97" s="5"/>
      <c r="L97" s="3"/>
      <c r="M97" s="5"/>
      <c r="N97" s="3"/>
      <c r="O97" s="5"/>
      <c r="P97" s="3"/>
      <c r="Q97" s="3"/>
      <c r="R97" s="3"/>
      <c r="S97" s="3"/>
      <c r="T97" s="3"/>
      <c r="U97" s="3"/>
      <c r="V97" s="3"/>
      <c r="W97" s="3"/>
      <c r="X97" s="5"/>
      <c r="Y97" s="3"/>
      <c r="Z97" s="5"/>
      <c r="AA97" s="3"/>
      <c r="AB97" s="5"/>
      <c r="AC97" s="3"/>
      <c r="AD97" s="3"/>
      <c r="AE97" s="3"/>
      <c r="AF97" s="3"/>
    </row>
    <row r="98" spans="1:32" ht="29.25" customHeight="1">
      <c r="A98" s="3">
        <v>92</v>
      </c>
      <c r="B98" s="90" t="s">
        <v>827</v>
      </c>
      <c r="C98" s="91" t="s">
        <v>588</v>
      </c>
      <c r="D98" s="81" t="s">
        <v>589</v>
      </c>
      <c r="E98" s="82" t="s">
        <v>754</v>
      </c>
      <c r="F98" s="92" t="s">
        <v>626</v>
      </c>
      <c r="G98" s="3"/>
      <c r="H98" s="2" t="s">
        <v>34</v>
      </c>
      <c r="I98" s="2" t="s">
        <v>175</v>
      </c>
      <c r="J98" s="2" t="s">
        <v>1854</v>
      </c>
      <c r="K98" s="5"/>
      <c r="L98" s="5"/>
      <c r="M98" s="5"/>
      <c r="N98" s="3"/>
      <c r="O98" s="5"/>
      <c r="P98" s="3"/>
      <c r="Q98" s="3"/>
      <c r="R98" s="3"/>
      <c r="S98" s="3"/>
      <c r="T98" s="3"/>
      <c r="U98" s="3"/>
      <c r="V98" s="3"/>
      <c r="W98" s="3"/>
      <c r="X98" s="5"/>
      <c r="Y98" s="3"/>
      <c r="Z98" s="5"/>
      <c r="AA98" s="3"/>
      <c r="AB98" s="5"/>
      <c r="AC98" s="3"/>
      <c r="AD98" s="3"/>
      <c r="AE98" s="3"/>
      <c r="AF98" s="3"/>
    </row>
    <row r="99" spans="1:32" ht="29.25" customHeight="1">
      <c r="A99" s="3">
        <v>93</v>
      </c>
      <c r="B99" s="90" t="s">
        <v>827</v>
      </c>
      <c r="C99" s="91" t="s">
        <v>588</v>
      </c>
      <c r="D99" s="81" t="s">
        <v>589</v>
      </c>
      <c r="E99" s="82" t="s">
        <v>754</v>
      </c>
      <c r="F99" s="92" t="s">
        <v>627</v>
      </c>
      <c r="G99" s="3"/>
      <c r="H99" s="2" t="s">
        <v>34</v>
      </c>
      <c r="I99" s="2" t="s">
        <v>175</v>
      </c>
      <c r="J99" s="2" t="s">
        <v>1854</v>
      </c>
      <c r="K99" s="5"/>
      <c r="L99" s="3"/>
      <c r="M99" s="5"/>
      <c r="N99" s="3"/>
      <c r="O99" s="5"/>
      <c r="P99" s="3"/>
      <c r="Q99" s="3"/>
      <c r="R99" s="3"/>
      <c r="S99" s="3"/>
      <c r="T99" s="3"/>
      <c r="U99" s="3"/>
      <c r="V99" s="3"/>
      <c r="W99" s="3"/>
      <c r="X99" s="5"/>
      <c r="Y99" s="3"/>
      <c r="Z99" s="5"/>
      <c r="AA99" s="3"/>
      <c r="AB99" s="5"/>
      <c r="AC99" s="3"/>
      <c r="AD99" s="3"/>
      <c r="AE99" s="3"/>
      <c r="AF99" s="3"/>
    </row>
    <row r="100" spans="1:32" ht="29.25" customHeight="1">
      <c r="A100" s="3">
        <v>94</v>
      </c>
      <c r="B100" s="90" t="s">
        <v>827</v>
      </c>
      <c r="C100" s="91" t="s">
        <v>588</v>
      </c>
      <c r="D100" s="81" t="s">
        <v>589</v>
      </c>
      <c r="E100" s="82" t="s">
        <v>754</v>
      </c>
      <c r="F100" s="92" t="s">
        <v>628</v>
      </c>
      <c r="G100" s="2"/>
      <c r="H100" s="2" t="s">
        <v>34</v>
      </c>
      <c r="I100" s="2" t="s">
        <v>175</v>
      </c>
      <c r="J100" s="2" t="s">
        <v>1854</v>
      </c>
      <c r="K100" s="5"/>
      <c r="L100" s="3"/>
      <c r="M100" s="5"/>
      <c r="N100" s="3"/>
      <c r="O100" s="5"/>
      <c r="P100" s="3"/>
      <c r="Q100" s="3"/>
      <c r="R100" s="3"/>
      <c r="S100" s="3"/>
      <c r="T100" s="3"/>
      <c r="U100" s="3"/>
      <c r="V100" s="3"/>
      <c r="W100" s="3"/>
      <c r="X100" s="5"/>
      <c r="Y100" s="3"/>
      <c r="Z100" s="5"/>
      <c r="AA100" s="3"/>
      <c r="AB100" s="5"/>
      <c r="AC100" s="3"/>
      <c r="AD100" s="3"/>
      <c r="AE100" s="3"/>
      <c r="AF100" s="3"/>
    </row>
    <row r="101" spans="1:32" ht="29.25" customHeight="1">
      <c r="A101" s="3">
        <v>95</v>
      </c>
      <c r="B101" s="90" t="s">
        <v>827</v>
      </c>
      <c r="C101" s="91" t="s">
        <v>588</v>
      </c>
      <c r="D101" s="81" t="s">
        <v>589</v>
      </c>
      <c r="E101" s="82" t="s">
        <v>754</v>
      </c>
      <c r="F101" s="92" t="s">
        <v>629</v>
      </c>
      <c r="G101" s="3"/>
      <c r="H101" s="2" t="s">
        <v>34</v>
      </c>
      <c r="I101" s="2" t="s">
        <v>175</v>
      </c>
      <c r="J101" s="2" t="s">
        <v>1854</v>
      </c>
      <c r="K101" s="5"/>
      <c r="L101" s="3"/>
      <c r="M101" s="5"/>
      <c r="N101" s="3"/>
      <c r="O101" s="5"/>
      <c r="P101" s="3"/>
      <c r="Q101" s="3"/>
      <c r="R101" s="3"/>
      <c r="S101" s="3"/>
      <c r="T101" s="3"/>
      <c r="U101" s="3"/>
      <c r="V101" s="3"/>
      <c r="W101" s="3"/>
      <c r="X101" s="5"/>
      <c r="Y101" s="3"/>
      <c r="Z101" s="5"/>
      <c r="AA101" s="3"/>
      <c r="AB101" s="5"/>
      <c r="AC101" s="3"/>
      <c r="AD101" s="3"/>
      <c r="AE101" s="3"/>
      <c r="AF101" s="3"/>
    </row>
    <row r="102" spans="1:32" ht="29.25" customHeight="1">
      <c r="A102" s="3">
        <v>96</v>
      </c>
      <c r="B102" s="90" t="s">
        <v>827</v>
      </c>
      <c r="C102" s="91" t="s">
        <v>588</v>
      </c>
      <c r="D102" s="81" t="s">
        <v>589</v>
      </c>
      <c r="E102" s="82" t="s">
        <v>754</v>
      </c>
      <c r="F102" s="92" t="s">
        <v>630</v>
      </c>
      <c r="G102" s="3"/>
      <c r="H102" s="2" t="s">
        <v>34</v>
      </c>
      <c r="I102" s="2" t="s">
        <v>175</v>
      </c>
      <c r="J102" s="2" t="s">
        <v>1854</v>
      </c>
      <c r="K102" s="5"/>
      <c r="L102" s="3"/>
      <c r="M102" s="5"/>
      <c r="N102" s="3"/>
      <c r="O102" s="5"/>
      <c r="P102" s="3"/>
      <c r="Q102" s="3"/>
      <c r="R102" s="3"/>
      <c r="S102" s="3"/>
      <c r="T102" s="3"/>
      <c r="U102" s="3"/>
      <c r="V102" s="3"/>
      <c r="W102" s="3"/>
      <c r="X102" s="5"/>
      <c r="Y102" s="3"/>
      <c r="Z102" s="5"/>
      <c r="AA102" s="3"/>
      <c r="AB102" s="5"/>
      <c r="AC102" s="3"/>
      <c r="AD102" s="3"/>
      <c r="AE102" s="3"/>
      <c r="AF102" s="3"/>
    </row>
    <row r="103" spans="1:32" ht="29.25" customHeight="1">
      <c r="A103" s="3">
        <v>97</v>
      </c>
      <c r="B103" s="90" t="s">
        <v>827</v>
      </c>
      <c r="C103" s="91" t="s">
        <v>588</v>
      </c>
      <c r="D103" s="81" t="s">
        <v>589</v>
      </c>
      <c r="E103" s="82" t="s">
        <v>754</v>
      </c>
      <c r="F103" s="92" t="s">
        <v>631</v>
      </c>
      <c r="G103" s="3"/>
      <c r="H103" s="2" t="s">
        <v>34</v>
      </c>
      <c r="I103" s="2" t="s">
        <v>175</v>
      </c>
      <c r="J103" s="2" t="s">
        <v>1854</v>
      </c>
      <c r="K103" s="5"/>
      <c r="L103" s="3"/>
      <c r="M103" s="5"/>
      <c r="N103" s="3"/>
      <c r="O103" s="5"/>
      <c r="P103" s="3"/>
      <c r="Q103" s="3"/>
      <c r="R103" s="3"/>
      <c r="S103" s="3"/>
      <c r="T103" s="3"/>
      <c r="U103" s="3"/>
      <c r="V103" s="3"/>
      <c r="W103" s="3"/>
      <c r="X103" s="5"/>
      <c r="Y103" s="3"/>
      <c r="Z103" s="5"/>
      <c r="AA103" s="3"/>
      <c r="AB103" s="5"/>
      <c r="AC103" s="3"/>
      <c r="AD103" s="3"/>
      <c r="AE103" s="3"/>
      <c r="AF103" s="3"/>
    </row>
    <row r="104" spans="1:32" ht="29.25" customHeight="1">
      <c r="A104" s="3">
        <v>98</v>
      </c>
      <c r="B104" s="90" t="s">
        <v>827</v>
      </c>
      <c r="C104" s="91" t="s">
        <v>588</v>
      </c>
      <c r="D104" s="81" t="s">
        <v>589</v>
      </c>
      <c r="E104" s="82" t="s">
        <v>754</v>
      </c>
      <c r="F104" s="92" t="s">
        <v>632</v>
      </c>
      <c r="G104" s="3"/>
      <c r="H104" s="2" t="s">
        <v>34</v>
      </c>
      <c r="I104" s="2" t="s">
        <v>175</v>
      </c>
      <c r="J104" s="2" t="s">
        <v>1854</v>
      </c>
      <c r="K104" s="5"/>
      <c r="L104" s="3"/>
      <c r="M104" s="5"/>
      <c r="N104" s="3"/>
      <c r="O104" s="5"/>
      <c r="P104" s="3"/>
      <c r="Q104" s="3"/>
      <c r="R104" s="3"/>
      <c r="S104" s="3"/>
      <c r="T104" s="3"/>
      <c r="U104" s="3"/>
      <c r="V104" s="3"/>
      <c r="W104" s="3"/>
      <c r="X104" s="5"/>
      <c r="Y104" s="3"/>
      <c r="Z104" s="5"/>
      <c r="AA104" s="3"/>
      <c r="AB104" s="5"/>
      <c r="AC104" s="3"/>
      <c r="AD104" s="3"/>
      <c r="AE104" s="3"/>
      <c r="AF104" s="3"/>
    </row>
    <row r="105" spans="1:32" ht="29.25" customHeight="1">
      <c r="A105" s="3">
        <v>99</v>
      </c>
      <c r="B105" s="90" t="s">
        <v>827</v>
      </c>
      <c r="C105" s="91" t="s">
        <v>588</v>
      </c>
      <c r="D105" s="81" t="s">
        <v>589</v>
      </c>
      <c r="E105" s="82" t="s">
        <v>754</v>
      </c>
      <c r="F105" s="92" t="s">
        <v>633</v>
      </c>
      <c r="G105" s="3"/>
      <c r="H105" s="2" t="s">
        <v>34</v>
      </c>
      <c r="I105" s="2" t="s">
        <v>175</v>
      </c>
      <c r="J105" s="2" t="s">
        <v>1854</v>
      </c>
      <c r="K105" s="5"/>
      <c r="L105" s="3"/>
      <c r="M105" s="5"/>
      <c r="N105" s="3"/>
      <c r="O105" s="5"/>
      <c r="P105" s="3"/>
      <c r="Q105" s="3"/>
      <c r="R105" s="3"/>
      <c r="S105" s="3"/>
      <c r="T105" s="3"/>
      <c r="U105" s="3"/>
      <c r="V105" s="3"/>
      <c r="W105" s="3"/>
      <c r="X105" s="5"/>
      <c r="Y105" s="3"/>
      <c r="Z105" s="5"/>
      <c r="AA105" s="3"/>
      <c r="AB105" s="5"/>
      <c r="AC105" s="3"/>
      <c r="AD105" s="3"/>
      <c r="AE105" s="3"/>
      <c r="AF105" s="3"/>
    </row>
    <row r="106" spans="1:32" ht="29.25" customHeight="1">
      <c r="A106" s="3">
        <v>100</v>
      </c>
      <c r="B106" s="90" t="s">
        <v>827</v>
      </c>
      <c r="C106" s="91" t="s">
        <v>588</v>
      </c>
      <c r="D106" s="81" t="s">
        <v>589</v>
      </c>
      <c r="E106" s="82" t="s">
        <v>754</v>
      </c>
      <c r="F106" s="92" t="s">
        <v>634</v>
      </c>
      <c r="G106" s="3"/>
      <c r="H106" s="2" t="s">
        <v>34</v>
      </c>
      <c r="I106" s="2" t="s">
        <v>175</v>
      </c>
      <c r="J106" s="2" t="s">
        <v>1854</v>
      </c>
      <c r="K106" s="5"/>
      <c r="L106" s="3"/>
      <c r="M106" s="5"/>
      <c r="N106" s="3"/>
      <c r="O106" s="5"/>
      <c r="P106" s="3"/>
      <c r="Q106" s="3"/>
      <c r="R106" s="3"/>
      <c r="S106" s="3"/>
      <c r="T106" s="3"/>
      <c r="U106" s="3"/>
      <c r="V106" s="3"/>
      <c r="W106" s="3"/>
      <c r="X106" s="5"/>
      <c r="Y106" s="3"/>
      <c r="Z106" s="5"/>
      <c r="AA106" s="3"/>
      <c r="AB106" s="5"/>
      <c r="AC106" s="3"/>
      <c r="AD106" s="3"/>
      <c r="AE106" s="3"/>
      <c r="AF106" s="3"/>
    </row>
    <row r="107" spans="1:32" ht="29.25" customHeight="1">
      <c r="A107" s="3">
        <v>101</v>
      </c>
      <c r="B107" s="90" t="s">
        <v>827</v>
      </c>
      <c r="C107" s="91" t="s">
        <v>588</v>
      </c>
      <c r="D107" s="81" t="s">
        <v>589</v>
      </c>
      <c r="E107" s="82" t="s">
        <v>754</v>
      </c>
      <c r="F107" s="92" t="s">
        <v>635</v>
      </c>
      <c r="G107" s="3"/>
      <c r="H107" s="2" t="s">
        <v>34</v>
      </c>
      <c r="I107" s="2" t="s">
        <v>175</v>
      </c>
      <c r="J107" s="2" t="s">
        <v>1854</v>
      </c>
      <c r="K107" s="5"/>
      <c r="L107" s="2"/>
      <c r="M107" s="5"/>
      <c r="N107" s="2"/>
      <c r="O107" s="5"/>
      <c r="P107" s="2"/>
      <c r="Q107" s="2"/>
      <c r="R107" s="2"/>
      <c r="S107" s="3"/>
      <c r="T107" s="3"/>
      <c r="U107" s="3"/>
      <c r="V107" s="3"/>
      <c r="W107" s="3"/>
      <c r="X107" s="5"/>
      <c r="Y107" s="3"/>
      <c r="Z107" s="5"/>
      <c r="AA107" s="3"/>
      <c r="AB107" s="5"/>
      <c r="AC107" s="3"/>
      <c r="AD107" s="3"/>
      <c r="AE107" s="3"/>
      <c r="AF107" s="3"/>
    </row>
    <row r="108" spans="1:32" ht="29.25" customHeight="1">
      <c r="A108" s="3">
        <v>102</v>
      </c>
      <c r="B108" s="90" t="s">
        <v>827</v>
      </c>
      <c r="C108" s="91" t="s">
        <v>588</v>
      </c>
      <c r="D108" s="81" t="s">
        <v>589</v>
      </c>
      <c r="E108" s="82" t="s">
        <v>754</v>
      </c>
      <c r="F108" s="92" t="s">
        <v>636</v>
      </c>
      <c r="G108" s="3"/>
      <c r="H108" s="2" t="s">
        <v>34</v>
      </c>
      <c r="I108" s="2" t="s">
        <v>175</v>
      </c>
      <c r="J108" s="2" t="s">
        <v>1854</v>
      </c>
      <c r="K108" s="5"/>
      <c r="L108" s="3"/>
      <c r="M108" s="5"/>
      <c r="N108" s="3"/>
      <c r="O108" s="5"/>
      <c r="P108" s="3"/>
      <c r="Q108" s="3"/>
      <c r="R108" s="3"/>
      <c r="S108" s="3"/>
      <c r="T108" s="3"/>
      <c r="U108" s="3"/>
      <c r="V108" s="3"/>
      <c r="W108" s="3"/>
      <c r="X108" s="5"/>
      <c r="Y108" s="3"/>
      <c r="Z108" s="5"/>
      <c r="AA108" s="3"/>
      <c r="AB108" s="5"/>
      <c r="AC108" s="3"/>
      <c r="AD108" s="3"/>
      <c r="AE108" s="3"/>
      <c r="AF108" s="3"/>
    </row>
    <row r="109" spans="1:32" ht="29.25" customHeight="1">
      <c r="A109" s="3">
        <v>103</v>
      </c>
      <c r="B109" s="90" t="s">
        <v>827</v>
      </c>
      <c r="C109" s="91" t="s">
        <v>588</v>
      </c>
      <c r="D109" s="81" t="s">
        <v>589</v>
      </c>
      <c r="E109" s="82" t="s">
        <v>754</v>
      </c>
      <c r="F109" s="92" t="s">
        <v>637</v>
      </c>
      <c r="G109" s="2"/>
      <c r="H109" s="2" t="s">
        <v>34</v>
      </c>
      <c r="I109" s="2" t="s">
        <v>175</v>
      </c>
      <c r="J109" s="2" t="s">
        <v>1854</v>
      </c>
      <c r="K109" s="5"/>
      <c r="L109" s="3"/>
      <c r="M109" s="5"/>
      <c r="N109" s="3"/>
      <c r="O109" s="5"/>
      <c r="P109" s="3"/>
      <c r="Q109" s="3"/>
      <c r="R109" s="3"/>
      <c r="S109" s="3"/>
      <c r="T109" s="3"/>
      <c r="U109" s="3"/>
      <c r="V109" s="3"/>
      <c r="W109" s="3"/>
      <c r="X109" s="5"/>
      <c r="Y109" s="3"/>
      <c r="Z109" s="5"/>
      <c r="AA109" s="3"/>
      <c r="AB109" s="5"/>
      <c r="AC109" s="3"/>
      <c r="AD109" s="3"/>
      <c r="AE109" s="3"/>
      <c r="AF109" s="3"/>
    </row>
    <row r="110" spans="1:32" ht="29.25" customHeight="1">
      <c r="A110" s="3">
        <v>104</v>
      </c>
      <c r="B110" s="90" t="s">
        <v>827</v>
      </c>
      <c r="C110" s="91" t="s">
        <v>588</v>
      </c>
      <c r="D110" s="81" t="s">
        <v>589</v>
      </c>
      <c r="E110" s="82" t="s">
        <v>754</v>
      </c>
      <c r="F110" s="92" t="s">
        <v>638</v>
      </c>
      <c r="G110" s="3"/>
      <c r="H110" s="2" t="s">
        <v>34</v>
      </c>
      <c r="I110" s="2" t="s">
        <v>175</v>
      </c>
      <c r="J110" s="2" t="s">
        <v>1854</v>
      </c>
      <c r="K110" s="5"/>
      <c r="L110" s="3"/>
      <c r="M110" s="5"/>
      <c r="N110" s="3"/>
      <c r="O110" s="5"/>
      <c r="P110" s="3"/>
      <c r="Q110" s="3"/>
      <c r="R110" s="3"/>
      <c r="S110" s="3"/>
      <c r="T110" s="3"/>
      <c r="U110" s="3"/>
      <c r="V110" s="3"/>
      <c r="W110" s="3"/>
      <c r="X110" s="5"/>
      <c r="Y110" s="3"/>
      <c r="Z110" s="5"/>
      <c r="AA110" s="3"/>
      <c r="AB110" s="5"/>
      <c r="AC110" s="3"/>
      <c r="AD110" s="3"/>
      <c r="AE110" s="3"/>
      <c r="AF110" s="3"/>
    </row>
    <row r="111" spans="1:32" ht="29.25" customHeight="1">
      <c r="A111" s="3">
        <v>105</v>
      </c>
      <c r="B111" s="90" t="s">
        <v>827</v>
      </c>
      <c r="C111" s="91" t="s">
        <v>588</v>
      </c>
      <c r="D111" s="81" t="s">
        <v>589</v>
      </c>
      <c r="E111" s="82" t="s">
        <v>754</v>
      </c>
      <c r="F111" s="92" t="s">
        <v>639</v>
      </c>
      <c r="G111" s="3"/>
      <c r="H111" s="2" t="s">
        <v>34</v>
      </c>
      <c r="I111" s="2" t="s">
        <v>175</v>
      </c>
      <c r="J111" s="2" t="s">
        <v>1854</v>
      </c>
      <c r="K111" s="5"/>
      <c r="L111" s="3"/>
      <c r="M111" s="5"/>
      <c r="N111" s="3"/>
      <c r="O111" s="5"/>
      <c r="P111" s="3"/>
      <c r="Q111" s="3"/>
      <c r="R111" s="3"/>
      <c r="S111" s="3"/>
      <c r="T111" s="3"/>
      <c r="U111" s="3"/>
      <c r="V111" s="3"/>
      <c r="W111" s="3"/>
      <c r="X111" s="5"/>
      <c r="Y111" s="3"/>
      <c r="Z111" s="5"/>
      <c r="AA111" s="3"/>
      <c r="AB111" s="5"/>
      <c r="AC111" s="3"/>
      <c r="AD111" s="3"/>
      <c r="AE111" s="3"/>
      <c r="AF111" s="3"/>
    </row>
    <row r="112" spans="1:32" ht="29.25" customHeight="1">
      <c r="A112" s="3">
        <v>106</v>
      </c>
      <c r="B112" s="90" t="s">
        <v>827</v>
      </c>
      <c r="C112" s="91" t="s">
        <v>588</v>
      </c>
      <c r="D112" s="81" t="s">
        <v>589</v>
      </c>
      <c r="E112" s="82" t="s">
        <v>754</v>
      </c>
      <c r="F112" s="92" t="s">
        <v>640</v>
      </c>
      <c r="G112" s="3"/>
      <c r="H112" s="2" t="s">
        <v>34</v>
      </c>
      <c r="I112" s="2" t="s">
        <v>175</v>
      </c>
      <c r="J112" s="2" t="s">
        <v>1854</v>
      </c>
      <c r="K112" s="5"/>
      <c r="L112" s="3"/>
      <c r="M112" s="5"/>
      <c r="N112" s="3"/>
      <c r="O112" s="5"/>
      <c r="P112" s="3"/>
      <c r="Q112" s="3"/>
      <c r="R112" s="3"/>
      <c r="S112" s="3"/>
      <c r="T112" s="3"/>
      <c r="U112" s="3"/>
      <c r="V112" s="3"/>
      <c r="W112" s="3"/>
      <c r="X112" s="5"/>
      <c r="Y112" s="3"/>
      <c r="Z112" s="5"/>
      <c r="AA112" s="3"/>
      <c r="AB112" s="5"/>
      <c r="AC112" s="3"/>
      <c r="AD112" s="3"/>
      <c r="AE112" s="3"/>
      <c r="AF112" s="3"/>
    </row>
    <row r="113" spans="1:32" ht="29.25" customHeight="1">
      <c r="A113" s="3">
        <v>107</v>
      </c>
      <c r="B113" s="90" t="s">
        <v>827</v>
      </c>
      <c r="C113" s="91" t="s">
        <v>588</v>
      </c>
      <c r="D113" s="81" t="s">
        <v>589</v>
      </c>
      <c r="E113" s="82" t="s">
        <v>754</v>
      </c>
      <c r="F113" s="92" t="s">
        <v>641</v>
      </c>
      <c r="G113" s="3"/>
      <c r="H113" s="2" t="s">
        <v>34</v>
      </c>
      <c r="I113" s="2" t="s">
        <v>175</v>
      </c>
      <c r="J113" s="2" t="s">
        <v>1854</v>
      </c>
      <c r="K113" s="5"/>
      <c r="L113" s="3"/>
      <c r="M113" s="5"/>
      <c r="N113" s="3"/>
      <c r="O113" s="5"/>
      <c r="P113" s="3"/>
      <c r="Q113" s="3"/>
      <c r="R113" s="3"/>
      <c r="S113" s="3"/>
      <c r="T113" s="3"/>
      <c r="U113" s="3"/>
      <c r="V113" s="3"/>
      <c r="W113" s="3"/>
      <c r="X113" s="5"/>
      <c r="Y113" s="3"/>
      <c r="Z113" s="5"/>
      <c r="AA113" s="3"/>
      <c r="AB113" s="5"/>
      <c r="AC113" s="3"/>
      <c r="AD113" s="3"/>
      <c r="AE113" s="3"/>
      <c r="AF113" s="3"/>
    </row>
    <row r="114" spans="1:32" ht="29.25" customHeight="1">
      <c r="A114" s="3">
        <v>108</v>
      </c>
      <c r="B114" s="90" t="s">
        <v>827</v>
      </c>
      <c r="C114" s="91" t="s">
        <v>588</v>
      </c>
      <c r="D114" s="81" t="s">
        <v>589</v>
      </c>
      <c r="E114" s="82" t="s">
        <v>754</v>
      </c>
      <c r="F114" s="92" t="s">
        <v>642</v>
      </c>
      <c r="G114" s="3"/>
      <c r="H114" s="2" t="s">
        <v>34</v>
      </c>
      <c r="I114" s="2" t="s">
        <v>175</v>
      </c>
      <c r="J114" s="2" t="s">
        <v>1854</v>
      </c>
      <c r="K114" s="5"/>
      <c r="L114" s="3"/>
      <c r="M114" s="5"/>
      <c r="N114" s="3"/>
      <c r="O114" s="5"/>
      <c r="P114" s="3"/>
      <c r="Q114" s="3"/>
      <c r="R114" s="3"/>
      <c r="S114" s="3"/>
      <c r="T114" s="3"/>
      <c r="U114" s="3"/>
      <c r="V114" s="3"/>
      <c r="W114" s="3"/>
      <c r="X114" s="5"/>
      <c r="Y114" s="3"/>
      <c r="Z114" s="5"/>
      <c r="AA114" s="3"/>
      <c r="AB114" s="5"/>
      <c r="AC114" s="3"/>
      <c r="AD114" s="3"/>
      <c r="AE114" s="3"/>
      <c r="AF114" s="3"/>
    </row>
    <row r="115" spans="1:32" ht="29.25" customHeight="1">
      <c r="A115" s="3">
        <v>109</v>
      </c>
      <c r="B115" s="90" t="s">
        <v>827</v>
      </c>
      <c r="C115" s="91" t="s">
        <v>588</v>
      </c>
      <c r="D115" s="81" t="s">
        <v>589</v>
      </c>
      <c r="E115" s="82" t="s">
        <v>754</v>
      </c>
      <c r="F115" s="92" t="s">
        <v>643</v>
      </c>
      <c r="G115" s="3"/>
      <c r="H115" s="2" t="s">
        <v>34</v>
      </c>
      <c r="I115" s="2" t="s">
        <v>175</v>
      </c>
      <c r="J115" s="2" t="s">
        <v>1854</v>
      </c>
      <c r="K115" s="5"/>
      <c r="L115" s="3"/>
      <c r="M115" s="5"/>
      <c r="N115" s="3"/>
      <c r="O115" s="5"/>
      <c r="P115" s="3"/>
      <c r="Q115" s="3"/>
      <c r="R115" s="3"/>
      <c r="S115" s="3"/>
      <c r="T115" s="3"/>
      <c r="U115" s="3"/>
      <c r="V115" s="3"/>
      <c r="W115" s="3"/>
      <c r="X115" s="5"/>
      <c r="Y115" s="3"/>
      <c r="Z115" s="5"/>
      <c r="AA115" s="3"/>
      <c r="AB115" s="5"/>
      <c r="AC115" s="3"/>
      <c r="AD115" s="3"/>
      <c r="AE115" s="3"/>
      <c r="AF115" s="3"/>
    </row>
    <row r="116" spans="1:32" ht="29.25" customHeight="1">
      <c r="A116" s="3">
        <v>110</v>
      </c>
      <c r="B116" s="90" t="s">
        <v>827</v>
      </c>
      <c r="C116" s="91" t="s">
        <v>588</v>
      </c>
      <c r="D116" s="81" t="s">
        <v>589</v>
      </c>
      <c r="E116" s="82" t="s">
        <v>754</v>
      </c>
      <c r="F116" s="92" t="s">
        <v>644</v>
      </c>
      <c r="G116" s="3"/>
      <c r="H116" s="2" t="s">
        <v>34</v>
      </c>
      <c r="I116" s="2" t="s">
        <v>175</v>
      </c>
      <c r="J116" s="2" t="s">
        <v>1854</v>
      </c>
      <c r="K116" s="5"/>
      <c r="L116" s="3"/>
      <c r="M116" s="5"/>
      <c r="N116" s="3"/>
      <c r="O116" s="5"/>
      <c r="P116" s="3"/>
      <c r="Q116" s="3"/>
      <c r="R116" s="3"/>
      <c r="S116" s="3"/>
      <c r="T116" s="3"/>
      <c r="U116" s="3"/>
      <c r="V116" s="3"/>
      <c r="W116" s="3"/>
      <c r="X116" s="5"/>
      <c r="Y116" s="3"/>
      <c r="Z116" s="5"/>
      <c r="AA116" s="3"/>
      <c r="AB116" s="5"/>
      <c r="AC116" s="3"/>
      <c r="AD116" s="3"/>
      <c r="AE116" s="3"/>
      <c r="AF116" s="3"/>
    </row>
    <row r="117" spans="1:32" ht="29.25" customHeight="1">
      <c r="A117" s="3">
        <v>111</v>
      </c>
      <c r="B117" s="90" t="s">
        <v>827</v>
      </c>
      <c r="C117" s="91" t="s">
        <v>588</v>
      </c>
      <c r="D117" s="81" t="s">
        <v>589</v>
      </c>
      <c r="E117" s="82" t="s">
        <v>754</v>
      </c>
      <c r="F117" s="92" t="s">
        <v>645</v>
      </c>
      <c r="G117" s="3"/>
      <c r="H117" s="2" t="s">
        <v>34</v>
      </c>
      <c r="I117" s="2" t="s">
        <v>175</v>
      </c>
      <c r="J117" s="2" t="s">
        <v>1854</v>
      </c>
      <c r="K117" s="5"/>
      <c r="L117" s="3"/>
      <c r="M117" s="5"/>
      <c r="N117" s="3"/>
      <c r="O117" s="5"/>
      <c r="P117" s="3"/>
      <c r="Q117" s="3"/>
      <c r="R117" s="3"/>
      <c r="S117" s="3"/>
      <c r="T117" s="3"/>
      <c r="U117" s="3"/>
      <c r="V117" s="3"/>
      <c r="W117" s="3"/>
      <c r="X117" s="5"/>
      <c r="Y117" s="3"/>
      <c r="Z117" s="5"/>
      <c r="AA117" s="3"/>
      <c r="AB117" s="5"/>
      <c r="AC117" s="3"/>
      <c r="AD117" s="3"/>
      <c r="AE117" s="3"/>
      <c r="AF117" s="3"/>
    </row>
    <row r="118" spans="1:32" ht="29.25" customHeight="1">
      <c r="A118" s="3">
        <v>112</v>
      </c>
      <c r="B118" s="90" t="s">
        <v>827</v>
      </c>
      <c r="C118" s="91" t="s">
        <v>588</v>
      </c>
      <c r="D118" s="81" t="s">
        <v>589</v>
      </c>
      <c r="E118" s="82" t="s">
        <v>754</v>
      </c>
      <c r="F118" s="92" t="s">
        <v>646</v>
      </c>
      <c r="G118" s="3"/>
      <c r="H118" s="2" t="s">
        <v>34</v>
      </c>
      <c r="I118" s="2" t="s">
        <v>175</v>
      </c>
      <c r="J118" s="2" t="s">
        <v>1854</v>
      </c>
      <c r="K118" s="5"/>
      <c r="L118" s="3"/>
      <c r="M118" s="5"/>
      <c r="N118" s="3"/>
      <c r="O118" s="5"/>
      <c r="P118" s="3"/>
      <c r="Q118" s="3"/>
      <c r="R118" s="3"/>
      <c r="S118" s="3"/>
      <c r="T118" s="3"/>
      <c r="U118" s="3"/>
      <c r="V118" s="3"/>
      <c r="W118" s="3"/>
      <c r="X118" s="5"/>
      <c r="Y118" s="3"/>
      <c r="Z118" s="5"/>
      <c r="AA118" s="3"/>
      <c r="AB118" s="5"/>
      <c r="AC118" s="3"/>
      <c r="AD118" s="3"/>
      <c r="AE118" s="3"/>
      <c r="AF118" s="3"/>
    </row>
    <row r="119" spans="1:32" ht="29.25" customHeight="1">
      <c r="A119" s="3">
        <v>113</v>
      </c>
      <c r="B119" s="90" t="s">
        <v>827</v>
      </c>
      <c r="C119" s="91" t="s">
        <v>588</v>
      </c>
      <c r="D119" s="81" t="s">
        <v>589</v>
      </c>
      <c r="E119" s="82" t="s">
        <v>754</v>
      </c>
      <c r="F119" s="92" t="s">
        <v>647</v>
      </c>
      <c r="G119" s="3"/>
      <c r="H119" s="2" t="s">
        <v>34</v>
      </c>
      <c r="I119" s="2" t="s">
        <v>175</v>
      </c>
      <c r="J119" s="2" t="s">
        <v>1854</v>
      </c>
      <c r="K119" s="5"/>
      <c r="L119" s="3"/>
      <c r="M119" s="5"/>
      <c r="N119" s="3"/>
      <c r="O119" s="5"/>
      <c r="P119" s="3"/>
      <c r="Q119" s="3"/>
      <c r="R119" s="3"/>
      <c r="S119" s="3"/>
      <c r="T119" s="3"/>
      <c r="U119" s="3"/>
      <c r="V119" s="3"/>
      <c r="W119" s="3"/>
      <c r="X119" s="5"/>
      <c r="Y119" s="3"/>
      <c r="Z119" s="5"/>
      <c r="AA119" s="3"/>
      <c r="AB119" s="5"/>
      <c r="AC119" s="3"/>
      <c r="AD119" s="3"/>
      <c r="AE119" s="3"/>
      <c r="AF119" s="3"/>
    </row>
    <row r="120" spans="1:32" ht="29.25" customHeight="1">
      <c r="A120" s="3">
        <v>114</v>
      </c>
      <c r="B120" s="93" t="s">
        <v>827</v>
      </c>
      <c r="C120" s="94" t="s">
        <v>588</v>
      </c>
      <c r="D120" s="79" t="s">
        <v>589</v>
      </c>
      <c r="E120" s="80" t="s">
        <v>755</v>
      </c>
      <c r="F120" s="95" t="s">
        <v>756</v>
      </c>
      <c r="G120" s="3"/>
      <c r="H120" s="2" t="s">
        <v>34</v>
      </c>
      <c r="I120" s="2" t="s">
        <v>175</v>
      </c>
      <c r="J120" s="2" t="s">
        <v>1854</v>
      </c>
      <c r="K120" s="5"/>
      <c r="L120" s="3"/>
      <c r="M120" s="5"/>
      <c r="N120" s="3"/>
      <c r="O120" s="5"/>
      <c r="P120" s="3"/>
      <c r="Q120" s="3"/>
      <c r="R120" s="3"/>
      <c r="S120" s="3"/>
      <c r="T120" s="3"/>
      <c r="U120" s="3"/>
      <c r="V120" s="3"/>
      <c r="W120" s="3"/>
      <c r="X120" s="5"/>
      <c r="Y120" s="3"/>
      <c r="Z120" s="5"/>
      <c r="AA120" s="3"/>
      <c r="AB120" s="5"/>
      <c r="AC120" s="3"/>
      <c r="AD120" s="3"/>
      <c r="AE120" s="3"/>
      <c r="AF120" s="3"/>
    </row>
    <row r="121" spans="1:32" ht="29.25" customHeight="1">
      <c r="A121" s="3">
        <v>115</v>
      </c>
      <c r="B121" s="93" t="s">
        <v>827</v>
      </c>
      <c r="C121" s="94" t="s">
        <v>588</v>
      </c>
      <c r="D121" s="79" t="s">
        <v>589</v>
      </c>
      <c r="E121" s="80" t="s">
        <v>755</v>
      </c>
      <c r="F121" s="95" t="s">
        <v>757</v>
      </c>
      <c r="G121" s="3"/>
      <c r="H121" s="2" t="s">
        <v>34</v>
      </c>
      <c r="I121" s="2" t="s">
        <v>175</v>
      </c>
      <c r="J121" s="2" t="s">
        <v>1854</v>
      </c>
      <c r="K121" s="5"/>
      <c r="L121" s="3"/>
      <c r="M121" s="5"/>
      <c r="N121" s="3"/>
      <c r="O121" s="5"/>
      <c r="P121" s="3"/>
      <c r="Q121" s="3"/>
      <c r="R121" s="3"/>
      <c r="S121" s="3"/>
      <c r="T121" s="3"/>
      <c r="U121" s="3"/>
      <c r="V121" s="3"/>
      <c r="W121" s="3"/>
      <c r="X121" s="5"/>
      <c r="Y121" s="3"/>
      <c r="Z121" s="5"/>
      <c r="AA121" s="3"/>
      <c r="AB121" s="5"/>
      <c r="AC121" s="3"/>
      <c r="AD121" s="3"/>
      <c r="AE121" s="3"/>
      <c r="AF121" s="3"/>
    </row>
    <row r="122" spans="1:32" ht="29.25" customHeight="1">
      <c r="A122" s="3">
        <v>116</v>
      </c>
      <c r="B122" s="93" t="s">
        <v>827</v>
      </c>
      <c r="C122" s="94" t="s">
        <v>588</v>
      </c>
      <c r="D122" s="79" t="s">
        <v>589</v>
      </c>
      <c r="E122" s="80" t="s">
        <v>755</v>
      </c>
      <c r="F122" s="95" t="s">
        <v>758</v>
      </c>
      <c r="G122" s="3"/>
      <c r="H122" s="2" t="s">
        <v>34</v>
      </c>
      <c r="I122" s="2" t="s">
        <v>175</v>
      </c>
      <c r="J122" s="2" t="s">
        <v>1854</v>
      </c>
      <c r="K122" s="5"/>
      <c r="L122" s="3"/>
      <c r="M122" s="5"/>
      <c r="N122" s="3"/>
      <c r="O122" s="5"/>
      <c r="P122" s="3"/>
      <c r="Q122" s="3"/>
      <c r="R122" s="3"/>
      <c r="S122" s="3"/>
      <c r="T122" s="3"/>
      <c r="U122" s="3"/>
      <c r="V122" s="3"/>
      <c r="W122" s="3"/>
      <c r="X122" s="5"/>
      <c r="Y122" s="3"/>
      <c r="Z122" s="5"/>
      <c r="AA122" s="3"/>
      <c r="AB122" s="5"/>
      <c r="AC122" s="3"/>
      <c r="AD122" s="3"/>
      <c r="AE122" s="3"/>
      <c r="AF122" s="3"/>
    </row>
    <row r="123" spans="1:32" ht="29.25" customHeight="1">
      <c r="A123" s="3">
        <v>117</v>
      </c>
      <c r="B123" s="93" t="s">
        <v>827</v>
      </c>
      <c r="C123" s="94" t="s">
        <v>588</v>
      </c>
      <c r="D123" s="79" t="s">
        <v>589</v>
      </c>
      <c r="E123" s="80" t="s">
        <v>755</v>
      </c>
      <c r="F123" s="95" t="s">
        <v>759</v>
      </c>
      <c r="G123" s="3"/>
      <c r="H123" s="2" t="s">
        <v>34</v>
      </c>
      <c r="I123" s="2" t="s">
        <v>175</v>
      </c>
      <c r="J123" s="2" t="s">
        <v>1854</v>
      </c>
      <c r="K123" s="5"/>
      <c r="L123" s="3"/>
      <c r="M123" s="5"/>
      <c r="N123" s="3"/>
      <c r="O123" s="5"/>
      <c r="P123" s="3"/>
      <c r="Q123" s="3"/>
      <c r="R123" s="3"/>
      <c r="S123" s="3"/>
      <c r="T123" s="3"/>
      <c r="U123" s="3"/>
      <c r="V123" s="3"/>
      <c r="W123" s="3"/>
      <c r="X123" s="5"/>
      <c r="Y123" s="3"/>
      <c r="Z123" s="5"/>
      <c r="AA123" s="3"/>
      <c r="AB123" s="5"/>
      <c r="AC123" s="3"/>
      <c r="AD123" s="3"/>
      <c r="AE123" s="3"/>
      <c r="AF123" s="3"/>
    </row>
    <row r="124" spans="1:32" ht="29.25" customHeight="1">
      <c r="A124" s="3">
        <v>118</v>
      </c>
      <c r="B124" s="93" t="s">
        <v>827</v>
      </c>
      <c r="C124" s="94" t="s">
        <v>588</v>
      </c>
      <c r="D124" s="79" t="s">
        <v>589</v>
      </c>
      <c r="E124" s="80" t="s">
        <v>755</v>
      </c>
      <c r="F124" s="95" t="s">
        <v>760</v>
      </c>
      <c r="G124" s="3"/>
      <c r="H124" s="2" t="s">
        <v>34</v>
      </c>
      <c r="I124" s="2" t="s">
        <v>175</v>
      </c>
      <c r="J124" s="2" t="s">
        <v>1854</v>
      </c>
      <c r="K124" s="5"/>
      <c r="L124" s="3"/>
      <c r="M124" s="5"/>
      <c r="N124" s="3"/>
      <c r="O124" s="5"/>
      <c r="P124" s="3"/>
      <c r="Q124" s="3"/>
      <c r="R124" s="3"/>
      <c r="S124" s="3"/>
      <c r="T124" s="3"/>
      <c r="U124" s="3"/>
      <c r="V124" s="3"/>
      <c r="W124" s="3"/>
      <c r="X124" s="5"/>
      <c r="Y124" s="3"/>
      <c r="Z124" s="5"/>
      <c r="AA124" s="3"/>
      <c r="AB124" s="5"/>
      <c r="AC124" s="3"/>
      <c r="AD124" s="3"/>
      <c r="AE124" s="3"/>
      <c r="AF124" s="3"/>
    </row>
    <row r="125" spans="1:32" ht="29.25" customHeight="1">
      <c r="A125" s="3">
        <v>119</v>
      </c>
      <c r="B125" s="93" t="s">
        <v>827</v>
      </c>
      <c r="C125" s="94" t="s">
        <v>588</v>
      </c>
      <c r="D125" s="79" t="s">
        <v>589</v>
      </c>
      <c r="E125" s="80" t="s">
        <v>755</v>
      </c>
      <c r="F125" s="95" t="s">
        <v>761</v>
      </c>
      <c r="G125" s="3"/>
      <c r="H125" s="2" t="s">
        <v>34</v>
      </c>
      <c r="I125" s="2" t="s">
        <v>175</v>
      </c>
      <c r="J125" s="2" t="s">
        <v>1854</v>
      </c>
      <c r="K125" s="5"/>
      <c r="L125" s="3"/>
      <c r="M125" s="5"/>
      <c r="N125" s="3"/>
      <c r="O125" s="5"/>
      <c r="P125" s="3"/>
      <c r="Q125" s="3"/>
      <c r="R125" s="3"/>
      <c r="S125" s="3"/>
      <c r="T125" s="3"/>
      <c r="U125" s="3"/>
      <c r="V125" s="3"/>
      <c r="W125" s="3"/>
      <c r="X125" s="5"/>
      <c r="Y125" s="3"/>
      <c r="Z125" s="5"/>
      <c r="AA125" s="3"/>
      <c r="AB125" s="5"/>
      <c r="AC125" s="3"/>
      <c r="AD125" s="3"/>
      <c r="AE125" s="3"/>
      <c r="AF125" s="3"/>
    </row>
    <row r="126" spans="1:32" ht="29.25" customHeight="1">
      <c r="A126" s="3">
        <v>120</v>
      </c>
      <c r="B126" s="93" t="s">
        <v>827</v>
      </c>
      <c r="C126" s="94" t="s">
        <v>588</v>
      </c>
      <c r="D126" s="79" t="s">
        <v>589</v>
      </c>
      <c r="E126" s="80" t="s">
        <v>755</v>
      </c>
      <c r="F126" s="95" t="s">
        <v>762</v>
      </c>
      <c r="G126" s="3"/>
      <c r="H126" s="2" t="s">
        <v>34</v>
      </c>
      <c r="I126" s="2" t="s">
        <v>175</v>
      </c>
      <c r="J126" s="2" t="s">
        <v>1854</v>
      </c>
      <c r="K126" s="5"/>
      <c r="L126" s="3"/>
      <c r="M126" s="5"/>
      <c r="N126" s="3"/>
      <c r="O126" s="5"/>
      <c r="P126" s="3"/>
      <c r="Q126" s="3"/>
      <c r="R126" s="3"/>
      <c r="S126" s="3"/>
      <c r="T126" s="3"/>
      <c r="U126" s="3"/>
      <c r="V126" s="3"/>
      <c r="W126" s="3"/>
      <c r="X126" s="5"/>
      <c r="Y126" s="3"/>
      <c r="Z126" s="5"/>
      <c r="AA126" s="3"/>
      <c r="AB126" s="5"/>
      <c r="AC126" s="3"/>
      <c r="AD126" s="3"/>
      <c r="AE126" s="3"/>
      <c r="AF126" s="3"/>
    </row>
    <row r="127" spans="1:32" ht="29.25" customHeight="1">
      <c r="A127" s="3">
        <v>121</v>
      </c>
      <c r="B127" s="93" t="s">
        <v>827</v>
      </c>
      <c r="C127" s="94" t="s">
        <v>588</v>
      </c>
      <c r="D127" s="79" t="s">
        <v>589</v>
      </c>
      <c r="E127" s="80" t="s">
        <v>755</v>
      </c>
      <c r="F127" s="95" t="s">
        <v>763</v>
      </c>
      <c r="G127" s="3"/>
      <c r="H127" s="2" t="s">
        <v>34</v>
      </c>
      <c r="I127" s="2" t="s">
        <v>175</v>
      </c>
      <c r="J127" s="2" t="s">
        <v>1854</v>
      </c>
      <c r="K127" s="5"/>
      <c r="L127" s="3"/>
      <c r="M127" s="5"/>
      <c r="N127" s="3"/>
      <c r="O127" s="5"/>
      <c r="P127" s="3"/>
      <c r="Q127" s="3"/>
      <c r="R127" s="3"/>
      <c r="S127" s="3"/>
      <c r="T127" s="3"/>
      <c r="U127" s="3"/>
      <c r="V127" s="3"/>
      <c r="W127" s="3"/>
      <c r="X127" s="5"/>
      <c r="Y127" s="3"/>
      <c r="Z127" s="5"/>
      <c r="AA127" s="3"/>
      <c r="AB127" s="5"/>
      <c r="AC127" s="3"/>
      <c r="AD127" s="3"/>
      <c r="AE127" s="3"/>
      <c r="AF127" s="3"/>
    </row>
    <row r="128" spans="1:32" ht="29.25" customHeight="1">
      <c r="A128" s="3">
        <v>122</v>
      </c>
      <c r="B128" s="93" t="s">
        <v>827</v>
      </c>
      <c r="C128" s="94" t="s">
        <v>588</v>
      </c>
      <c r="D128" s="79" t="s">
        <v>589</v>
      </c>
      <c r="E128" s="80" t="s">
        <v>755</v>
      </c>
      <c r="F128" s="95" t="s">
        <v>764</v>
      </c>
      <c r="G128" s="3"/>
      <c r="H128" s="2" t="s">
        <v>34</v>
      </c>
      <c r="I128" s="2" t="s">
        <v>175</v>
      </c>
      <c r="J128" s="2" t="s">
        <v>1854</v>
      </c>
      <c r="K128" s="5"/>
      <c r="L128" s="3"/>
      <c r="M128" s="5"/>
      <c r="N128" s="3"/>
      <c r="O128" s="5"/>
      <c r="P128" s="3"/>
      <c r="Q128" s="3"/>
      <c r="R128" s="3"/>
      <c r="S128" s="3"/>
      <c r="T128" s="3"/>
      <c r="U128" s="3"/>
      <c r="V128" s="3"/>
      <c r="W128" s="3"/>
      <c r="X128" s="5"/>
      <c r="Y128" s="3"/>
      <c r="Z128" s="5"/>
      <c r="AA128" s="3"/>
      <c r="AB128" s="5"/>
      <c r="AC128" s="3"/>
      <c r="AD128" s="3"/>
      <c r="AE128" s="3"/>
      <c r="AF128" s="3"/>
    </row>
    <row r="129" spans="1:32" ht="29.25" customHeight="1">
      <c r="A129" s="3">
        <v>123</v>
      </c>
      <c r="B129" s="93" t="s">
        <v>827</v>
      </c>
      <c r="C129" s="94" t="s">
        <v>588</v>
      </c>
      <c r="D129" s="79" t="s">
        <v>589</v>
      </c>
      <c r="E129" s="80" t="s">
        <v>755</v>
      </c>
      <c r="F129" s="95" t="s">
        <v>765</v>
      </c>
      <c r="G129" s="3"/>
      <c r="H129" s="2" t="s">
        <v>34</v>
      </c>
      <c r="I129" s="2" t="s">
        <v>175</v>
      </c>
      <c r="J129" s="2" t="s">
        <v>1854</v>
      </c>
      <c r="K129" s="5"/>
      <c r="L129" s="3"/>
      <c r="M129" s="5"/>
      <c r="N129" s="3"/>
      <c r="O129" s="5"/>
      <c r="P129" s="3"/>
      <c r="Q129" s="3"/>
      <c r="R129" s="3"/>
      <c r="S129" s="3"/>
      <c r="T129" s="3"/>
      <c r="U129" s="3"/>
      <c r="V129" s="3"/>
      <c r="W129" s="3"/>
      <c r="X129" s="5"/>
      <c r="Y129" s="3"/>
      <c r="Z129" s="5"/>
      <c r="AA129" s="3"/>
      <c r="AB129" s="5"/>
      <c r="AC129" s="3"/>
      <c r="AD129" s="3"/>
      <c r="AE129" s="3"/>
      <c r="AF129" s="3"/>
    </row>
    <row r="130" spans="1:32" ht="29.25" customHeight="1">
      <c r="A130" s="3">
        <v>124</v>
      </c>
      <c r="B130" s="93" t="s">
        <v>827</v>
      </c>
      <c r="C130" s="94" t="s">
        <v>588</v>
      </c>
      <c r="D130" s="79" t="s">
        <v>589</v>
      </c>
      <c r="E130" s="80" t="s">
        <v>755</v>
      </c>
      <c r="F130" s="95" t="s">
        <v>766</v>
      </c>
      <c r="G130" s="3"/>
      <c r="H130" s="2" t="s">
        <v>34</v>
      </c>
      <c r="I130" s="2" t="s">
        <v>175</v>
      </c>
      <c r="J130" s="2" t="s">
        <v>1854</v>
      </c>
      <c r="K130" s="5"/>
      <c r="L130" s="3"/>
      <c r="M130" s="5"/>
      <c r="N130" s="3"/>
      <c r="O130" s="5"/>
      <c r="P130" s="3"/>
      <c r="Q130" s="3"/>
      <c r="R130" s="3"/>
      <c r="S130" s="3"/>
      <c r="T130" s="3"/>
      <c r="U130" s="3"/>
      <c r="V130" s="3"/>
      <c r="W130" s="3"/>
      <c r="X130" s="5"/>
      <c r="Y130" s="3"/>
      <c r="Z130" s="5"/>
      <c r="AA130" s="3"/>
      <c r="AB130" s="5"/>
      <c r="AC130" s="3"/>
      <c r="AD130" s="3"/>
      <c r="AE130" s="3"/>
      <c r="AF130" s="3"/>
    </row>
    <row r="131" spans="1:32" ht="29.25" customHeight="1">
      <c r="A131" s="3">
        <v>125</v>
      </c>
      <c r="B131" s="93" t="s">
        <v>827</v>
      </c>
      <c r="C131" s="94" t="s">
        <v>588</v>
      </c>
      <c r="D131" s="79" t="s">
        <v>589</v>
      </c>
      <c r="E131" s="80" t="s">
        <v>755</v>
      </c>
      <c r="F131" s="95" t="s">
        <v>767</v>
      </c>
      <c r="G131" s="3"/>
      <c r="H131" s="2" t="s">
        <v>34</v>
      </c>
      <c r="I131" s="2" t="s">
        <v>175</v>
      </c>
      <c r="J131" s="2" t="s">
        <v>1854</v>
      </c>
      <c r="K131" s="5"/>
      <c r="L131" s="3"/>
      <c r="M131" s="5"/>
      <c r="N131" s="3"/>
      <c r="O131" s="5"/>
      <c r="P131" s="3"/>
      <c r="Q131" s="3"/>
      <c r="R131" s="3"/>
      <c r="S131" s="3"/>
      <c r="T131" s="3"/>
      <c r="U131" s="3"/>
      <c r="V131" s="3"/>
      <c r="W131" s="3"/>
      <c r="X131" s="5"/>
      <c r="Y131" s="3"/>
      <c r="Z131" s="5"/>
      <c r="AA131" s="3"/>
      <c r="AB131" s="5"/>
      <c r="AC131" s="3"/>
      <c r="AD131" s="3"/>
      <c r="AE131" s="3"/>
      <c r="AF131" s="3"/>
    </row>
    <row r="132" spans="1:32" ht="29.25" customHeight="1">
      <c r="A132" s="3">
        <v>126</v>
      </c>
      <c r="B132" s="93" t="s">
        <v>827</v>
      </c>
      <c r="C132" s="94" t="s">
        <v>588</v>
      </c>
      <c r="D132" s="79" t="s">
        <v>589</v>
      </c>
      <c r="E132" s="80" t="s">
        <v>755</v>
      </c>
      <c r="F132" s="95" t="s">
        <v>768</v>
      </c>
      <c r="G132" s="3"/>
      <c r="H132" s="2" t="s">
        <v>34</v>
      </c>
      <c r="I132" s="2" t="s">
        <v>175</v>
      </c>
      <c r="J132" s="2" t="s">
        <v>1854</v>
      </c>
      <c r="K132" s="5"/>
      <c r="L132" s="3"/>
      <c r="M132" s="5"/>
      <c r="N132" s="3"/>
      <c r="O132" s="5"/>
      <c r="P132" s="3"/>
      <c r="Q132" s="3"/>
      <c r="R132" s="3"/>
      <c r="S132" s="3"/>
      <c r="T132" s="3"/>
      <c r="U132" s="3"/>
      <c r="V132" s="3"/>
      <c r="W132" s="3"/>
      <c r="X132" s="5"/>
      <c r="Y132" s="3"/>
      <c r="Z132" s="5"/>
      <c r="AA132" s="3"/>
      <c r="AB132" s="5"/>
      <c r="AC132" s="3"/>
      <c r="AD132" s="3"/>
      <c r="AE132" s="3"/>
      <c r="AF132" s="3"/>
    </row>
    <row r="133" spans="1:32" ht="29.25" customHeight="1">
      <c r="A133" s="3">
        <v>127</v>
      </c>
      <c r="B133" s="93" t="s">
        <v>827</v>
      </c>
      <c r="C133" s="94" t="s">
        <v>588</v>
      </c>
      <c r="D133" s="79" t="s">
        <v>589</v>
      </c>
      <c r="E133" s="80" t="s">
        <v>755</v>
      </c>
      <c r="F133" s="95" t="s">
        <v>769</v>
      </c>
      <c r="G133" s="3"/>
      <c r="H133" s="2" t="s">
        <v>34</v>
      </c>
      <c r="I133" s="2" t="s">
        <v>175</v>
      </c>
      <c r="J133" s="2" t="s">
        <v>1854</v>
      </c>
      <c r="K133" s="5"/>
      <c r="L133" s="3"/>
      <c r="M133" s="5"/>
      <c r="N133" s="3"/>
      <c r="O133" s="5"/>
      <c r="P133" s="3"/>
      <c r="Q133" s="3"/>
      <c r="R133" s="3"/>
      <c r="S133" s="3"/>
      <c r="T133" s="3"/>
      <c r="U133" s="3"/>
      <c r="V133" s="3"/>
      <c r="W133" s="3"/>
      <c r="X133" s="5"/>
      <c r="Y133" s="3"/>
      <c r="Z133" s="5"/>
      <c r="AA133" s="3"/>
      <c r="AB133" s="5"/>
      <c r="AC133" s="3"/>
      <c r="AD133" s="3"/>
      <c r="AE133" s="3"/>
      <c r="AF133" s="3"/>
    </row>
    <row r="134" spans="1:32" ht="29.25" customHeight="1">
      <c r="A134" s="3">
        <v>128</v>
      </c>
      <c r="B134" s="93" t="s">
        <v>827</v>
      </c>
      <c r="C134" s="94" t="s">
        <v>588</v>
      </c>
      <c r="D134" s="79" t="s">
        <v>589</v>
      </c>
      <c r="E134" s="80" t="s">
        <v>755</v>
      </c>
      <c r="F134" s="95" t="s">
        <v>770</v>
      </c>
      <c r="G134" s="3"/>
      <c r="H134" s="2" t="s">
        <v>34</v>
      </c>
      <c r="I134" s="2" t="s">
        <v>175</v>
      </c>
      <c r="J134" s="2" t="s">
        <v>1854</v>
      </c>
      <c r="K134" s="5"/>
      <c r="L134" s="3"/>
      <c r="M134" s="5"/>
      <c r="N134" s="3"/>
      <c r="O134" s="5"/>
      <c r="P134" s="3"/>
      <c r="Q134" s="3"/>
      <c r="R134" s="3"/>
      <c r="S134" s="3"/>
      <c r="T134" s="3"/>
      <c r="U134" s="3"/>
      <c r="V134" s="3"/>
      <c r="W134" s="3"/>
      <c r="X134" s="5"/>
      <c r="Y134" s="3"/>
      <c r="Z134" s="5"/>
      <c r="AA134" s="3"/>
      <c r="AB134" s="5"/>
      <c r="AC134" s="3"/>
      <c r="AD134" s="3"/>
      <c r="AE134" s="3"/>
      <c r="AF134" s="3"/>
    </row>
    <row r="135" spans="1:32" ht="29.25" customHeight="1">
      <c r="A135" s="3">
        <v>129</v>
      </c>
      <c r="B135" s="93" t="s">
        <v>827</v>
      </c>
      <c r="C135" s="94" t="s">
        <v>588</v>
      </c>
      <c r="D135" s="79" t="s">
        <v>589</v>
      </c>
      <c r="E135" s="80" t="s">
        <v>755</v>
      </c>
      <c r="F135" s="95" t="s">
        <v>771</v>
      </c>
      <c r="G135" s="3"/>
      <c r="H135" s="2" t="s">
        <v>34</v>
      </c>
      <c r="I135" s="2" t="s">
        <v>175</v>
      </c>
      <c r="J135" s="2" t="s">
        <v>1854</v>
      </c>
      <c r="K135" s="5"/>
      <c r="L135" s="3"/>
      <c r="M135" s="5"/>
      <c r="N135" s="3"/>
      <c r="O135" s="5"/>
      <c r="P135" s="3"/>
      <c r="Q135" s="3"/>
      <c r="R135" s="3"/>
      <c r="S135" s="3"/>
      <c r="T135" s="3"/>
      <c r="U135" s="3"/>
      <c r="V135" s="3"/>
      <c r="W135" s="3"/>
      <c r="X135" s="5"/>
      <c r="Y135" s="3"/>
      <c r="Z135" s="5"/>
      <c r="AA135" s="3"/>
      <c r="AB135" s="5"/>
      <c r="AC135" s="3"/>
      <c r="AD135" s="3"/>
      <c r="AE135" s="3"/>
      <c r="AF135" s="3"/>
    </row>
    <row r="136" spans="1:32" ht="29.25" customHeight="1">
      <c r="A136" s="3">
        <v>130</v>
      </c>
      <c r="B136" s="93" t="s">
        <v>827</v>
      </c>
      <c r="C136" s="94" t="s">
        <v>588</v>
      </c>
      <c r="D136" s="79" t="s">
        <v>589</v>
      </c>
      <c r="E136" s="80" t="s">
        <v>755</v>
      </c>
      <c r="F136" s="95" t="s">
        <v>772</v>
      </c>
      <c r="G136" s="3"/>
      <c r="H136" s="2" t="s">
        <v>34</v>
      </c>
      <c r="I136" s="2" t="s">
        <v>175</v>
      </c>
      <c r="J136" s="2" t="s">
        <v>1854</v>
      </c>
      <c r="K136" s="5"/>
      <c r="L136" s="3"/>
      <c r="M136" s="5"/>
      <c r="N136" s="3"/>
      <c r="O136" s="5"/>
      <c r="P136" s="3"/>
      <c r="Q136" s="3"/>
      <c r="R136" s="3"/>
      <c r="S136" s="3"/>
      <c r="T136" s="3"/>
      <c r="U136" s="3"/>
      <c r="V136" s="3"/>
      <c r="W136" s="3"/>
      <c r="X136" s="5"/>
      <c r="Y136" s="3"/>
      <c r="Z136" s="5"/>
      <c r="AA136" s="3"/>
      <c r="AB136" s="5"/>
      <c r="AC136" s="3"/>
      <c r="AD136" s="3"/>
      <c r="AE136" s="3"/>
      <c r="AF136" s="3"/>
    </row>
    <row r="137" spans="1:32" ht="29.25" customHeight="1">
      <c r="A137" s="3">
        <v>131</v>
      </c>
      <c r="B137" s="93" t="s">
        <v>827</v>
      </c>
      <c r="C137" s="94" t="s">
        <v>588</v>
      </c>
      <c r="D137" s="79" t="s">
        <v>589</v>
      </c>
      <c r="E137" s="80" t="s">
        <v>755</v>
      </c>
      <c r="F137" s="95" t="s">
        <v>773</v>
      </c>
      <c r="G137" s="3"/>
      <c r="H137" s="2" t="s">
        <v>34</v>
      </c>
      <c r="I137" s="2" t="s">
        <v>175</v>
      </c>
      <c r="J137" s="2" t="s">
        <v>1854</v>
      </c>
      <c r="K137" s="5"/>
      <c r="L137" s="3"/>
      <c r="M137" s="5"/>
      <c r="N137" s="3"/>
      <c r="O137" s="5"/>
      <c r="P137" s="3"/>
      <c r="Q137" s="3"/>
      <c r="R137" s="3"/>
      <c r="S137" s="3"/>
      <c r="T137" s="3"/>
      <c r="U137" s="3"/>
      <c r="V137" s="3"/>
      <c r="W137" s="3"/>
      <c r="X137" s="5"/>
      <c r="Y137" s="3"/>
      <c r="Z137" s="5"/>
      <c r="AA137" s="3"/>
      <c r="AB137" s="5"/>
      <c r="AC137" s="3"/>
      <c r="AD137" s="3"/>
      <c r="AE137" s="3"/>
      <c r="AF137" s="3"/>
    </row>
    <row r="138" spans="1:32" ht="29.25" customHeight="1">
      <c r="A138" s="3">
        <v>132</v>
      </c>
      <c r="B138" s="93" t="s">
        <v>827</v>
      </c>
      <c r="C138" s="94" t="s">
        <v>588</v>
      </c>
      <c r="D138" s="79" t="s">
        <v>589</v>
      </c>
      <c r="E138" s="80" t="s">
        <v>755</v>
      </c>
      <c r="F138" s="95" t="s">
        <v>774</v>
      </c>
      <c r="G138" s="3"/>
      <c r="H138" s="2" t="s">
        <v>34</v>
      </c>
      <c r="I138" s="2" t="s">
        <v>175</v>
      </c>
      <c r="J138" s="2" t="s">
        <v>1854</v>
      </c>
      <c r="K138" s="5"/>
      <c r="L138" s="3"/>
      <c r="M138" s="5"/>
      <c r="N138" s="3"/>
      <c r="O138" s="5"/>
      <c r="P138" s="3"/>
      <c r="Q138" s="3"/>
      <c r="R138" s="3"/>
      <c r="S138" s="3"/>
      <c r="T138" s="3"/>
      <c r="U138" s="3"/>
      <c r="V138" s="3"/>
      <c r="W138" s="3"/>
      <c r="X138" s="5"/>
      <c r="Y138" s="3"/>
      <c r="Z138" s="5"/>
      <c r="AA138" s="3"/>
      <c r="AB138" s="5"/>
      <c r="AC138" s="3"/>
      <c r="AD138" s="3"/>
      <c r="AE138" s="3"/>
      <c r="AF138" s="3"/>
    </row>
    <row r="139" spans="1:32" ht="29.25" customHeight="1">
      <c r="A139" s="3">
        <v>133</v>
      </c>
      <c r="B139" s="93" t="s">
        <v>827</v>
      </c>
      <c r="C139" s="94" t="s">
        <v>588</v>
      </c>
      <c r="D139" s="79" t="s">
        <v>589</v>
      </c>
      <c r="E139" s="80" t="s">
        <v>755</v>
      </c>
      <c r="F139" s="95" t="s">
        <v>775</v>
      </c>
      <c r="G139" s="3"/>
      <c r="H139" s="2" t="s">
        <v>34</v>
      </c>
      <c r="I139" s="2" t="s">
        <v>175</v>
      </c>
      <c r="J139" s="2" t="s">
        <v>1854</v>
      </c>
      <c r="K139" s="5"/>
      <c r="L139" s="3"/>
      <c r="M139" s="5"/>
      <c r="N139" s="3"/>
      <c r="O139" s="5"/>
      <c r="P139" s="3"/>
      <c r="Q139" s="3"/>
      <c r="R139" s="3"/>
      <c r="S139" s="3"/>
      <c r="T139" s="3"/>
      <c r="U139" s="3"/>
      <c r="V139" s="3"/>
      <c r="W139" s="3"/>
      <c r="X139" s="5"/>
      <c r="Y139" s="3"/>
      <c r="Z139" s="5"/>
      <c r="AA139" s="3"/>
      <c r="AB139" s="5"/>
      <c r="AC139" s="3"/>
      <c r="AD139" s="3"/>
      <c r="AE139" s="3"/>
      <c r="AF139" s="3"/>
    </row>
    <row r="140" spans="1:32" ht="29.25" customHeight="1">
      <c r="A140" s="3">
        <v>134</v>
      </c>
      <c r="B140" s="93" t="s">
        <v>827</v>
      </c>
      <c r="C140" s="94" t="s">
        <v>588</v>
      </c>
      <c r="D140" s="79" t="s">
        <v>589</v>
      </c>
      <c r="E140" s="80" t="s">
        <v>755</v>
      </c>
      <c r="F140" s="95" t="s">
        <v>776</v>
      </c>
      <c r="G140" s="3"/>
      <c r="H140" s="2" t="s">
        <v>34</v>
      </c>
      <c r="I140" s="2" t="s">
        <v>175</v>
      </c>
      <c r="J140" s="2" t="s">
        <v>1854</v>
      </c>
      <c r="K140" s="5"/>
      <c r="L140" s="3"/>
      <c r="M140" s="5"/>
      <c r="N140" s="3"/>
      <c r="O140" s="5"/>
      <c r="P140" s="3"/>
      <c r="Q140" s="3"/>
      <c r="R140" s="3"/>
      <c r="S140" s="3"/>
      <c r="T140" s="3"/>
      <c r="U140" s="3"/>
      <c r="V140" s="3"/>
      <c r="W140" s="3"/>
      <c r="X140" s="5"/>
      <c r="Y140" s="3"/>
      <c r="Z140" s="5"/>
      <c r="AA140" s="3"/>
      <c r="AB140" s="5"/>
      <c r="AC140" s="3"/>
      <c r="AD140" s="3"/>
      <c r="AE140" s="3"/>
      <c r="AF140" s="3"/>
    </row>
    <row r="141" spans="1:32" ht="29.25" customHeight="1">
      <c r="A141" s="3">
        <v>135</v>
      </c>
      <c r="B141" s="93" t="s">
        <v>827</v>
      </c>
      <c r="C141" s="94" t="s">
        <v>588</v>
      </c>
      <c r="D141" s="79" t="s">
        <v>589</v>
      </c>
      <c r="E141" s="80" t="s">
        <v>755</v>
      </c>
      <c r="F141" s="95" t="s">
        <v>777</v>
      </c>
      <c r="G141" s="3"/>
      <c r="H141" s="2" t="s">
        <v>34</v>
      </c>
      <c r="I141" s="2" t="s">
        <v>175</v>
      </c>
      <c r="J141" s="2" t="s">
        <v>1854</v>
      </c>
      <c r="K141" s="5"/>
      <c r="L141" s="3"/>
      <c r="M141" s="5"/>
      <c r="N141" s="3"/>
      <c r="O141" s="5"/>
      <c r="P141" s="3"/>
      <c r="Q141" s="3"/>
      <c r="R141" s="3"/>
      <c r="S141" s="3"/>
      <c r="T141" s="3"/>
      <c r="U141" s="3"/>
      <c r="V141" s="3"/>
      <c r="W141" s="3"/>
      <c r="X141" s="5"/>
      <c r="Y141" s="3"/>
      <c r="Z141" s="5"/>
      <c r="AA141" s="3"/>
      <c r="AB141" s="5"/>
      <c r="AC141" s="3"/>
      <c r="AD141" s="3"/>
      <c r="AE141" s="3"/>
      <c r="AF141" s="3"/>
    </row>
    <row r="142" spans="1:32" ht="29.25" customHeight="1">
      <c r="A142" s="3">
        <v>136</v>
      </c>
      <c r="B142" s="93" t="s">
        <v>827</v>
      </c>
      <c r="C142" s="94" t="s">
        <v>588</v>
      </c>
      <c r="D142" s="79" t="s">
        <v>589</v>
      </c>
      <c r="E142" s="80" t="s">
        <v>755</v>
      </c>
      <c r="F142" s="95" t="s">
        <v>778</v>
      </c>
      <c r="G142" s="3"/>
      <c r="H142" s="2" t="s">
        <v>34</v>
      </c>
      <c r="I142" s="2" t="s">
        <v>175</v>
      </c>
      <c r="J142" s="2" t="s">
        <v>1854</v>
      </c>
      <c r="K142" s="5"/>
      <c r="L142" s="3"/>
      <c r="M142" s="5"/>
      <c r="N142" s="3"/>
      <c r="O142" s="5"/>
      <c r="P142" s="3"/>
      <c r="Q142" s="3"/>
      <c r="R142" s="3"/>
      <c r="S142" s="3"/>
      <c r="T142" s="3"/>
      <c r="U142" s="3"/>
      <c r="V142" s="3"/>
      <c r="W142" s="3"/>
      <c r="X142" s="5"/>
      <c r="Y142" s="3"/>
      <c r="Z142" s="5"/>
      <c r="AA142" s="3"/>
      <c r="AB142" s="5"/>
      <c r="AC142" s="3"/>
      <c r="AD142" s="3"/>
      <c r="AE142" s="3"/>
      <c r="AF142" s="3"/>
    </row>
    <row r="143" spans="1:32" ht="29.25" customHeight="1">
      <c r="A143" s="3">
        <v>137</v>
      </c>
      <c r="B143" s="93" t="s">
        <v>827</v>
      </c>
      <c r="C143" s="94" t="s">
        <v>588</v>
      </c>
      <c r="D143" s="79" t="s">
        <v>589</v>
      </c>
      <c r="E143" s="80" t="s">
        <v>755</v>
      </c>
      <c r="F143" s="95" t="s">
        <v>779</v>
      </c>
      <c r="G143" s="3"/>
      <c r="H143" s="2" t="s">
        <v>34</v>
      </c>
      <c r="I143" s="2" t="s">
        <v>175</v>
      </c>
      <c r="J143" s="2" t="s">
        <v>1854</v>
      </c>
      <c r="K143" s="5"/>
      <c r="L143" s="3"/>
      <c r="M143" s="5"/>
      <c r="N143" s="3"/>
      <c r="O143" s="5"/>
      <c r="P143" s="3"/>
      <c r="Q143" s="3"/>
      <c r="R143" s="3"/>
      <c r="S143" s="3"/>
      <c r="T143" s="3"/>
      <c r="U143" s="3"/>
      <c r="V143" s="3"/>
      <c r="W143" s="3"/>
      <c r="X143" s="5"/>
      <c r="Y143" s="3"/>
      <c r="Z143" s="5"/>
      <c r="AA143" s="3"/>
      <c r="AB143" s="5"/>
      <c r="AC143" s="3"/>
      <c r="AD143" s="3"/>
      <c r="AE143" s="3"/>
      <c r="AF143" s="3"/>
    </row>
    <row r="144" spans="1:32" ht="29.25" customHeight="1">
      <c r="A144" s="3">
        <v>138</v>
      </c>
      <c r="B144" s="93" t="s">
        <v>827</v>
      </c>
      <c r="C144" s="94" t="s">
        <v>588</v>
      </c>
      <c r="D144" s="79" t="s">
        <v>589</v>
      </c>
      <c r="E144" s="80" t="s">
        <v>755</v>
      </c>
      <c r="F144" s="95" t="s">
        <v>780</v>
      </c>
      <c r="G144" s="3"/>
      <c r="H144" s="2" t="s">
        <v>34</v>
      </c>
      <c r="I144" s="2" t="s">
        <v>175</v>
      </c>
      <c r="J144" s="2" t="s">
        <v>1854</v>
      </c>
      <c r="K144" s="5"/>
      <c r="L144" s="3"/>
      <c r="M144" s="5"/>
      <c r="N144" s="3"/>
      <c r="O144" s="5"/>
      <c r="P144" s="3"/>
      <c r="Q144" s="3"/>
      <c r="R144" s="3"/>
      <c r="S144" s="3"/>
      <c r="T144" s="3"/>
      <c r="U144" s="3"/>
      <c r="V144" s="3"/>
      <c r="W144" s="3"/>
      <c r="X144" s="5"/>
      <c r="Y144" s="3"/>
      <c r="Z144" s="5"/>
      <c r="AA144" s="3"/>
      <c r="AB144" s="5"/>
      <c r="AC144" s="3"/>
      <c r="AD144" s="3"/>
      <c r="AE144" s="3"/>
      <c r="AF144" s="3"/>
    </row>
    <row r="145" spans="1:32" ht="29.25" customHeight="1">
      <c r="A145" s="3">
        <v>139</v>
      </c>
      <c r="B145" s="93" t="s">
        <v>827</v>
      </c>
      <c r="C145" s="94" t="s">
        <v>588</v>
      </c>
      <c r="D145" s="79" t="s">
        <v>589</v>
      </c>
      <c r="E145" s="80" t="s">
        <v>755</v>
      </c>
      <c r="F145" s="95" t="s">
        <v>781</v>
      </c>
      <c r="G145" s="3"/>
      <c r="H145" s="2" t="s">
        <v>34</v>
      </c>
      <c r="I145" s="2" t="s">
        <v>175</v>
      </c>
      <c r="J145" s="2" t="s">
        <v>1854</v>
      </c>
      <c r="K145" s="5"/>
      <c r="L145" s="3"/>
      <c r="M145" s="5"/>
      <c r="N145" s="3"/>
      <c r="O145" s="5"/>
      <c r="P145" s="3"/>
      <c r="Q145" s="3"/>
      <c r="R145" s="3"/>
      <c r="S145" s="3"/>
      <c r="T145" s="3"/>
      <c r="U145" s="3"/>
      <c r="V145" s="3"/>
      <c r="W145" s="3"/>
      <c r="X145" s="5"/>
      <c r="Y145" s="3"/>
      <c r="Z145" s="5"/>
      <c r="AA145" s="3"/>
      <c r="AB145" s="5"/>
      <c r="AC145" s="3"/>
      <c r="AD145" s="3"/>
      <c r="AE145" s="3"/>
      <c r="AF145" s="3"/>
    </row>
    <row r="146" spans="1:32" ht="29.25" customHeight="1">
      <c r="A146" s="3">
        <v>140</v>
      </c>
      <c r="B146" s="93" t="s">
        <v>827</v>
      </c>
      <c r="C146" s="94" t="s">
        <v>588</v>
      </c>
      <c r="D146" s="79" t="s">
        <v>589</v>
      </c>
      <c r="E146" s="80" t="s">
        <v>755</v>
      </c>
      <c r="F146" s="95" t="s">
        <v>782</v>
      </c>
      <c r="G146" s="3"/>
      <c r="H146" s="2" t="s">
        <v>34</v>
      </c>
      <c r="I146" s="2" t="s">
        <v>175</v>
      </c>
      <c r="J146" s="2" t="s">
        <v>1854</v>
      </c>
      <c r="K146" s="5"/>
      <c r="L146" s="3"/>
      <c r="M146" s="5"/>
      <c r="N146" s="3"/>
      <c r="O146" s="5"/>
      <c r="P146" s="3"/>
      <c r="Q146" s="3"/>
      <c r="R146" s="3"/>
      <c r="S146" s="3"/>
      <c r="T146" s="3"/>
      <c r="U146" s="3"/>
      <c r="V146" s="3"/>
      <c r="W146" s="3"/>
      <c r="X146" s="5"/>
      <c r="Y146" s="3"/>
      <c r="Z146" s="5"/>
      <c r="AA146" s="3"/>
      <c r="AB146" s="5"/>
      <c r="AC146" s="3"/>
      <c r="AD146" s="3"/>
      <c r="AE146" s="3"/>
      <c r="AF146" s="3"/>
    </row>
    <row r="147" spans="1:32" ht="29.25" customHeight="1">
      <c r="A147" s="3">
        <v>141</v>
      </c>
      <c r="B147" s="93" t="s">
        <v>827</v>
      </c>
      <c r="C147" s="94" t="s">
        <v>588</v>
      </c>
      <c r="D147" s="79" t="s">
        <v>589</v>
      </c>
      <c r="E147" s="80" t="s">
        <v>755</v>
      </c>
      <c r="F147" s="95" t="s">
        <v>783</v>
      </c>
      <c r="G147" s="3"/>
      <c r="H147" s="2" t="s">
        <v>34</v>
      </c>
      <c r="I147" s="2" t="s">
        <v>175</v>
      </c>
      <c r="J147" s="2" t="s">
        <v>1854</v>
      </c>
      <c r="K147" s="5"/>
      <c r="L147" s="3"/>
      <c r="M147" s="5"/>
      <c r="N147" s="3"/>
      <c r="O147" s="5"/>
      <c r="P147" s="3"/>
      <c r="Q147" s="3"/>
      <c r="R147" s="3"/>
      <c r="S147" s="3"/>
      <c r="T147" s="3"/>
      <c r="U147" s="3"/>
      <c r="V147" s="3"/>
      <c r="W147" s="3"/>
      <c r="X147" s="5"/>
      <c r="Y147" s="3"/>
      <c r="Z147" s="5"/>
      <c r="AA147" s="3"/>
      <c r="AB147" s="5"/>
      <c r="AC147" s="3"/>
      <c r="AD147" s="3"/>
      <c r="AE147" s="3"/>
      <c r="AF147" s="3"/>
    </row>
    <row r="148" spans="1:32" ht="29.25" customHeight="1">
      <c r="A148" s="3">
        <v>142</v>
      </c>
      <c r="B148" s="93" t="s">
        <v>827</v>
      </c>
      <c r="C148" s="94" t="s">
        <v>588</v>
      </c>
      <c r="D148" s="79" t="s">
        <v>589</v>
      </c>
      <c r="E148" s="80" t="s">
        <v>755</v>
      </c>
      <c r="F148" s="95" t="s">
        <v>784</v>
      </c>
      <c r="G148" s="3"/>
      <c r="H148" s="2" t="s">
        <v>34</v>
      </c>
      <c r="I148" s="2" t="s">
        <v>175</v>
      </c>
      <c r="J148" s="2" t="s">
        <v>1854</v>
      </c>
      <c r="K148" s="5"/>
      <c r="L148" s="3"/>
      <c r="M148" s="5"/>
      <c r="N148" s="3"/>
      <c r="O148" s="5"/>
      <c r="P148" s="3"/>
      <c r="Q148" s="3"/>
      <c r="R148" s="3"/>
      <c r="S148" s="3"/>
      <c r="T148" s="3"/>
      <c r="U148" s="3"/>
      <c r="V148" s="3"/>
      <c r="W148" s="3"/>
      <c r="X148" s="5"/>
      <c r="Y148" s="3"/>
      <c r="Z148" s="5"/>
      <c r="AA148" s="3"/>
      <c r="AB148" s="5"/>
      <c r="AC148" s="3"/>
      <c r="AD148" s="3"/>
      <c r="AE148" s="3"/>
      <c r="AF148" s="3"/>
    </row>
    <row r="149" spans="1:32" ht="29.25" customHeight="1">
      <c r="A149" s="3">
        <v>143</v>
      </c>
      <c r="B149" s="93" t="s">
        <v>827</v>
      </c>
      <c r="C149" s="94" t="s">
        <v>588</v>
      </c>
      <c r="D149" s="79" t="s">
        <v>589</v>
      </c>
      <c r="E149" s="80" t="s">
        <v>755</v>
      </c>
      <c r="F149" s="95" t="s">
        <v>785</v>
      </c>
      <c r="G149" s="3"/>
      <c r="H149" s="2" t="s">
        <v>34</v>
      </c>
      <c r="I149" s="2" t="s">
        <v>175</v>
      </c>
      <c r="J149" s="2" t="s">
        <v>1854</v>
      </c>
      <c r="K149" s="5"/>
      <c r="L149" s="3"/>
      <c r="M149" s="5"/>
      <c r="N149" s="3"/>
      <c r="O149" s="5"/>
      <c r="P149" s="3"/>
      <c r="Q149" s="3"/>
      <c r="R149" s="3"/>
      <c r="S149" s="3"/>
      <c r="T149" s="3"/>
      <c r="U149" s="3"/>
      <c r="V149" s="3"/>
      <c r="W149" s="3"/>
      <c r="X149" s="5"/>
      <c r="Y149" s="3"/>
      <c r="Z149" s="5"/>
      <c r="AA149" s="3"/>
      <c r="AB149" s="5"/>
      <c r="AC149" s="3"/>
      <c r="AD149" s="3"/>
      <c r="AE149" s="3"/>
      <c r="AF149" s="3"/>
    </row>
    <row r="150" spans="1:32" ht="29.25" customHeight="1">
      <c r="A150" s="3">
        <v>144</v>
      </c>
      <c r="B150" s="93" t="s">
        <v>827</v>
      </c>
      <c r="C150" s="94" t="s">
        <v>588</v>
      </c>
      <c r="D150" s="79" t="s">
        <v>589</v>
      </c>
      <c r="E150" s="80" t="s">
        <v>755</v>
      </c>
      <c r="F150" s="95" t="s">
        <v>786</v>
      </c>
      <c r="G150" s="3"/>
      <c r="H150" s="2" t="s">
        <v>34</v>
      </c>
      <c r="I150" s="2" t="s">
        <v>175</v>
      </c>
      <c r="J150" s="2" t="s">
        <v>1854</v>
      </c>
      <c r="K150" s="5"/>
      <c r="L150" s="3"/>
      <c r="M150" s="5"/>
      <c r="N150" s="3"/>
      <c r="O150" s="5"/>
      <c r="P150" s="3"/>
      <c r="Q150" s="3"/>
      <c r="R150" s="3"/>
      <c r="S150" s="3"/>
      <c r="T150" s="3"/>
      <c r="U150" s="3"/>
      <c r="V150" s="3"/>
      <c r="W150" s="3"/>
      <c r="X150" s="5"/>
      <c r="Y150" s="3"/>
      <c r="Z150" s="5"/>
      <c r="AA150" s="3"/>
      <c r="AB150" s="5"/>
      <c r="AC150" s="3"/>
      <c r="AD150" s="3"/>
      <c r="AE150" s="3"/>
      <c r="AF150" s="3"/>
    </row>
    <row r="151" spans="1:32" ht="29.25" customHeight="1">
      <c r="A151" s="3">
        <v>145</v>
      </c>
      <c r="B151" s="93" t="s">
        <v>827</v>
      </c>
      <c r="C151" s="94" t="s">
        <v>588</v>
      </c>
      <c r="D151" s="79" t="s">
        <v>589</v>
      </c>
      <c r="E151" s="80" t="s">
        <v>755</v>
      </c>
      <c r="F151" s="95" t="s">
        <v>787</v>
      </c>
      <c r="G151" s="3"/>
      <c r="H151" s="2" t="s">
        <v>34</v>
      </c>
      <c r="I151" s="2" t="s">
        <v>175</v>
      </c>
      <c r="J151" s="2" t="s">
        <v>1854</v>
      </c>
      <c r="K151" s="5"/>
      <c r="L151" s="3"/>
      <c r="M151" s="5"/>
      <c r="N151" s="3"/>
      <c r="O151" s="5"/>
      <c r="P151" s="3"/>
      <c r="Q151" s="3"/>
      <c r="R151" s="3"/>
      <c r="S151" s="3"/>
      <c r="T151" s="3"/>
      <c r="U151" s="3"/>
      <c r="V151" s="3"/>
      <c r="W151" s="3"/>
      <c r="X151" s="5"/>
      <c r="Y151" s="3"/>
      <c r="Z151" s="5"/>
      <c r="AA151" s="3"/>
      <c r="AB151" s="5"/>
      <c r="AC151" s="3"/>
      <c r="AD151" s="3"/>
      <c r="AE151" s="3"/>
      <c r="AF151" s="3"/>
    </row>
    <row r="152" spans="1:32" ht="29.25" customHeight="1">
      <c r="A152" s="3">
        <v>146</v>
      </c>
      <c r="B152" s="93" t="s">
        <v>827</v>
      </c>
      <c r="C152" s="94" t="s">
        <v>588</v>
      </c>
      <c r="D152" s="79" t="s">
        <v>589</v>
      </c>
      <c r="E152" s="80" t="s">
        <v>755</v>
      </c>
      <c r="F152" s="95" t="s">
        <v>788</v>
      </c>
      <c r="G152" s="3"/>
      <c r="H152" s="2" t="s">
        <v>34</v>
      </c>
      <c r="I152" s="2" t="s">
        <v>175</v>
      </c>
      <c r="J152" s="2" t="s">
        <v>1854</v>
      </c>
      <c r="K152" s="5"/>
      <c r="L152" s="3"/>
      <c r="M152" s="5"/>
      <c r="N152" s="3"/>
      <c r="O152" s="5"/>
      <c r="P152" s="3"/>
      <c r="Q152" s="3"/>
      <c r="R152" s="3"/>
      <c r="S152" s="3"/>
      <c r="T152" s="3"/>
      <c r="U152" s="3"/>
      <c r="V152" s="3"/>
      <c r="W152" s="3"/>
      <c r="X152" s="5"/>
      <c r="Y152" s="3"/>
      <c r="Z152" s="5"/>
      <c r="AA152" s="3"/>
      <c r="AB152" s="5"/>
      <c r="AC152" s="3"/>
      <c r="AD152" s="3"/>
      <c r="AE152" s="3"/>
      <c r="AF152" s="3"/>
    </row>
    <row r="153" spans="1:32" ht="29.25" customHeight="1">
      <c r="A153" s="3">
        <v>147</v>
      </c>
      <c r="B153" s="93" t="s">
        <v>827</v>
      </c>
      <c r="C153" s="94" t="s">
        <v>588</v>
      </c>
      <c r="D153" s="79" t="s">
        <v>589</v>
      </c>
      <c r="E153" s="80" t="s">
        <v>755</v>
      </c>
      <c r="F153" s="95" t="s">
        <v>789</v>
      </c>
      <c r="G153" s="3"/>
      <c r="H153" s="2" t="s">
        <v>34</v>
      </c>
      <c r="I153" s="2" t="s">
        <v>175</v>
      </c>
      <c r="J153" s="2" t="s">
        <v>1854</v>
      </c>
      <c r="K153" s="5"/>
      <c r="L153" s="3"/>
      <c r="M153" s="5"/>
      <c r="N153" s="3"/>
      <c r="O153" s="5"/>
      <c r="P153" s="3"/>
      <c r="Q153" s="3"/>
      <c r="R153" s="3"/>
      <c r="S153" s="3"/>
      <c r="T153" s="3"/>
      <c r="U153" s="3"/>
      <c r="V153" s="3"/>
      <c r="W153" s="3"/>
      <c r="X153" s="5"/>
      <c r="Y153" s="3"/>
      <c r="Z153" s="5"/>
      <c r="AA153" s="3"/>
      <c r="AB153" s="5"/>
      <c r="AC153" s="3"/>
      <c r="AD153" s="3"/>
      <c r="AE153" s="3"/>
      <c r="AF153" s="3"/>
    </row>
    <row r="154" spans="1:32" ht="29.25" customHeight="1">
      <c r="A154" s="3">
        <v>148</v>
      </c>
      <c r="B154" s="93" t="s">
        <v>827</v>
      </c>
      <c r="C154" s="94" t="s">
        <v>588</v>
      </c>
      <c r="D154" s="79" t="s">
        <v>589</v>
      </c>
      <c r="E154" s="80" t="s">
        <v>755</v>
      </c>
      <c r="F154" s="95" t="s">
        <v>790</v>
      </c>
      <c r="G154" s="3"/>
      <c r="H154" s="2" t="s">
        <v>34</v>
      </c>
      <c r="I154" s="2" t="s">
        <v>175</v>
      </c>
      <c r="J154" s="2" t="s">
        <v>1854</v>
      </c>
      <c r="K154" s="5"/>
      <c r="L154" s="3"/>
      <c r="M154" s="5"/>
      <c r="N154" s="3"/>
      <c r="O154" s="5"/>
      <c r="P154" s="3"/>
      <c r="Q154" s="3"/>
      <c r="R154" s="3"/>
      <c r="S154" s="3"/>
      <c r="T154" s="3"/>
      <c r="U154" s="3"/>
      <c r="V154" s="3"/>
      <c r="W154" s="3"/>
      <c r="X154" s="5"/>
      <c r="Y154" s="3"/>
      <c r="Z154" s="5"/>
      <c r="AA154" s="3"/>
      <c r="AB154" s="5"/>
      <c r="AC154" s="3"/>
      <c r="AD154" s="3"/>
      <c r="AE154" s="3"/>
      <c r="AF154" s="3"/>
    </row>
    <row r="155" spans="1:32" ht="29.25" customHeight="1">
      <c r="A155" s="3">
        <v>149</v>
      </c>
      <c r="B155" s="93" t="s">
        <v>827</v>
      </c>
      <c r="C155" s="94" t="s">
        <v>588</v>
      </c>
      <c r="D155" s="79" t="s">
        <v>589</v>
      </c>
      <c r="E155" s="80" t="s">
        <v>755</v>
      </c>
      <c r="F155" s="95" t="s">
        <v>791</v>
      </c>
      <c r="G155" s="3"/>
      <c r="H155" s="2" t="s">
        <v>34</v>
      </c>
      <c r="I155" s="2" t="s">
        <v>175</v>
      </c>
      <c r="J155" s="2" t="s">
        <v>1854</v>
      </c>
      <c r="K155" s="5"/>
      <c r="L155" s="3"/>
      <c r="M155" s="5"/>
      <c r="N155" s="3"/>
      <c r="O155" s="5"/>
      <c r="P155" s="3"/>
      <c r="Q155" s="3"/>
      <c r="R155" s="3"/>
      <c r="S155" s="3"/>
      <c r="T155" s="3"/>
      <c r="U155" s="3"/>
      <c r="V155" s="3"/>
      <c r="W155" s="3"/>
      <c r="X155" s="5"/>
      <c r="Y155" s="3"/>
      <c r="Z155" s="5"/>
      <c r="AA155" s="3"/>
      <c r="AB155" s="5"/>
      <c r="AC155" s="3"/>
      <c r="AD155" s="3"/>
      <c r="AE155" s="3"/>
      <c r="AF155" s="3"/>
    </row>
    <row r="156" spans="1:32" ht="29.25" customHeight="1">
      <c r="A156" s="3">
        <v>150</v>
      </c>
      <c r="B156" s="93" t="s">
        <v>827</v>
      </c>
      <c r="C156" s="94" t="s">
        <v>588</v>
      </c>
      <c r="D156" s="79" t="s">
        <v>589</v>
      </c>
      <c r="E156" s="80" t="s">
        <v>755</v>
      </c>
      <c r="F156" s="95" t="s">
        <v>792</v>
      </c>
      <c r="G156" s="3"/>
      <c r="H156" s="2" t="s">
        <v>34</v>
      </c>
      <c r="I156" s="2" t="s">
        <v>175</v>
      </c>
      <c r="J156" s="2" t="s">
        <v>1854</v>
      </c>
      <c r="K156" s="5"/>
      <c r="L156" s="3"/>
      <c r="M156" s="5"/>
      <c r="N156" s="3"/>
      <c r="O156" s="5"/>
      <c r="P156" s="3"/>
      <c r="Q156" s="3"/>
      <c r="R156" s="3"/>
      <c r="S156" s="3"/>
      <c r="T156" s="3"/>
      <c r="U156" s="3"/>
      <c r="V156" s="3"/>
      <c r="W156" s="3"/>
      <c r="X156" s="5"/>
      <c r="Y156" s="3"/>
      <c r="Z156" s="5"/>
      <c r="AA156" s="3"/>
      <c r="AB156" s="5"/>
      <c r="AC156" s="3"/>
      <c r="AD156" s="3"/>
      <c r="AE156" s="3"/>
      <c r="AF156" s="3"/>
    </row>
    <row r="157" spans="1:32" ht="29.25" customHeight="1">
      <c r="A157" s="3">
        <v>151</v>
      </c>
      <c r="B157" s="93" t="s">
        <v>827</v>
      </c>
      <c r="C157" s="94" t="s">
        <v>588</v>
      </c>
      <c r="D157" s="79" t="s">
        <v>589</v>
      </c>
      <c r="E157" s="80" t="s">
        <v>755</v>
      </c>
      <c r="F157" s="95" t="s">
        <v>793</v>
      </c>
      <c r="G157" s="3"/>
      <c r="H157" s="2" t="s">
        <v>34</v>
      </c>
      <c r="I157" s="2" t="s">
        <v>175</v>
      </c>
      <c r="J157" s="2" t="s">
        <v>1854</v>
      </c>
      <c r="K157" s="5"/>
      <c r="L157" s="3"/>
      <c r="M157" s="5"/>
      <c r="N157" s="3"/>
      <c r="O157" s="5"/>
      <c r="P157" s="3"/>
      <c r="Q157" s="3"/>
      <c r="R157" s="3"/>
      <c r="S157" s="3"/>
      <c r="T157" s="3"/>
      <c r="U157" s="3"/>
      <c r="V157" s="3"/>
      <c r="W157" s="3"/>
      <c r="X157" s="5"/>
      <c r="Y157" s="3"/>
      <c r="Z157" s="5"/>
      <c r="AA157" s="3"/>
      <c r="AB157" s="5"/>
      <c r="AC157" s="3"/>
      <c r="AD157" s="3"/>
      <c r="AE157" s="3"/>
      <c r="AF157" s="3"/>
    </row>
    <row r="158" spans="1:32" ht="29.25" customHeight="1">
      <c r="A158" s="3">
        <v>152</v>
      </c>
      <c r="B158" s="93" t="s">
        <v>827</v>
      </c>
      <c r="C158" s="94" t="s">
        <v>588</v>
      </c>
      <c r="D158" s="79" t="s">
        <v>589</v>
      </c>
      <c r="E158" s="80" t="s">
        <v>755</v>
      </c>
      <c r="F158" s="95" t="s">
        <v>794</v>
      </c>
      <c r="G158" s="3"/>
      <c r="H158" s="2" t="s">
        <v>34</v>
      </c>
      <c r="I158" s="2" t="s">
        <v>175</v>
      </c>
      <c r="J158" s="2" t="s">
        <v>1854</v>
      </c>
      <c r="K158" s="5"/>
      <c r="L158" s="3"/>
      <c r="M158" s="5"/>
      <c r="N158" s="3"/>
      <c r="O158" s="5"/>
      <c r="P158" s="3"/>
      <c r="Q158" s="3"/>
      <c r="R158" s="3"/>
      <c r="S158" s="3"/>
      <c r="T158" s="3"/>
      <c r="U158" s="3"/>
      <c r="V158" s="3"/>
      <c r="W158" s="3"/>
      <c r="X158" s="5"/>
      <c r="Y158" s="3"/>
      <c r="Z158" s="5"/>
      <c r="AA158" s="3"/>
      <c r="AB158" s="5"/>
      <c r="AC158" s="3"/>
      <c r="AD158" s="3"/>
      <c r="AE158" s="3"/>
      <c r="AF158" s="3"/>
    </row>
    <row r="159" spans="1:32" ht="29.25" customHeight="1">
      <c r="A159" s="3">
        <v>153</v>
      </c>
      <c r="B159" s="93" t="s">
        <v>827</v>
      </c>
      <c r="C159" s="94" t="s">
        <v>588</v>
      </c>
      <c r="D159" s="79" t="s">
        <v>589</v>
      </c>
      <c r="E159" s="80" t="s">
        <v>755</v>
      </c>
      <c r="F159" s="95" t="s">
        <v>795</v>
      </c>
      <c r="G159" s="3"/>
      <c r="H159" s="2" t="s">
        <v>34</v>
      </c>
      <c r="I159" s="2" t="s">
        <v>175</v>
      </c>
      <c r="J159" s="2" t="s">
        <v>1854</v>
      </c>
      <c r="K159" s="5"/>
      <c r="L159" s="3"/>
      <c r="M159" s="5"/>
      <c r="N159" s="3"/>
      <c r="O159" s="5"/>
      <c r="P159" s="3"/>
      <c r="Q159" s="3"/>
      <c r="R159" s="3"/>
      <c r="S159" s="3"/>
      <c r="T159" s="3"/>
      <c r="U159" s="3"/>
      <c r="V159" s="3"/>
      <c r="W159" s="3"/>
      <c r="X159" s="5"/>
      <c r="Y159" s="3"/>
      <c r="Z159" s="5"/>
      <c r="AA159" s="3"/>
      <c r="AB159" s="5"/>
      <c r="AC159" s="3"/>
      <c r="AD159" s="3"/>
      <c r="AE159" s="3"/>
      <c r="AF159" s="3"/>
    </row>
    <row r="160" spans="1:32" ht="29.25" customHeight="1">
      <c r="A160" s="3">
        <v>154</v>
      </c>
      <c r="B160" s="93" t="s">
        <v>827</v>
      </c>
      <c r="C160" s="94" t="s">
        <v>588</v>
      </c>
      <c r="D160" s="79" t="s">
        <v>589</v>
      </c>
      <c r="E160" s="80" t="s">
        <v>755</v>
      </c>
      <c r="F160" s="95" t="s">
        <v>796</v>
      </c>
      <c r="G160" s="3"/>
      <c r="H160" s="2" t="s">
        <v>34</v>
      </c>
      <c r="I160" s="2" t="s">
        <v>175</v>
      </c>
      <c r="J160" s="2" t="s">
        <v>1854</v>
      </c>
      <c r="K160" s="5"/>
      <c r="L160" s="3"/>
      <c r="M160" s="5"/>
      <c r="N160" s="3"/>
      <c r="O160" s="5"/>
      <c r="P160" s="3"/>
      <c r="Q160" s="3"/>
      <c r="R160" s="3"/>
      <c r="S160" s="3"/>
      <c r="T160" s="3"/>
      <c r="U160" s="3"/>
      <c r="V160" s="3"/>
      <c r="W160" s="3"/>
      <c r="X160" s="5"/>
      <c r="Y160" s="3"/>
      <c r="Z160" s="5"/>
      <c r="AA160" s="3"/>
      <c r="AB160" s="5"/>
      <c r="AC160" s="3"/>
      <c r="AD160" s="3"/>
      <c r="AE160" s="3"/>
      <c r="AF160" s="3"/>
    </row>
    <row r="161" spans="1:32" ht="29.25" customHeight="1">
      <c r="A161" s="3">
        <v>155</v>
      </c>
      <c r="B161" s="36" t="s">
        <v>827</v>
      </c>
      <c r="C161" s="13" t="s">
        <v>588</v>
      </c>
      <c r="D161" s="35" t="s">
        <v>829</v>
      </c>
      <c r="E161" s="85" t="s">
        <v>755</v>
      </c>
      <c r="F161" s="15" t="s">
        <v>830</v>
      </c>
      <c r="G161" s="3"/>
      <c r="H161" s="2" t="s">
        <v>34</v>
      </c>
      <c r="I161" s="2" t="s">
        <v>175</v>
      </c>
      <c r="J161" s="2" t="s">
        <v>1854</v>
      </c>
      <c r="K161" s="5"/>
      <c r="L161" s="3"/>
      <c r="M161" s="5"/>
      <c r="N161" s="3"/>
      <c r="O161" s="5"/>
      <c r="P161" s="3"/>
      <c r="Q161" s="3"/>
      <c r="R161" s="3"/>
      <c r="S161" s="3"/>
      <c r="T161" s="3"/>
      <c r="U161" s="3"/>
      <c r="V161" s="3"/>
      <c r="W161" s="3"/>
      <c r="X161" s="5"/>
      <c r="Y161" s="3"/>
      <c r="Z161" s="5"/>
      <c r="AA161" s="3"/>
      <c r="AB161" s="5"/>
      <c r="AC161" s="3"/>
      <c r="AD161" s="3"/>
      <c r="AE161" s="3"/>
      <c r="AF161" s="3"/>
    </row>
    <row r="162" spans="1:32" ht="29.25" customHeight="1">
      <c r="A162" s="3">
        <v>156</v>
      </c>
      <c r="B162" s="36" t="s">
        <v>827</v>
      </c>
      <c r="C162" s="13" t="s">
        <v>588</v>
      </c>
      <c r="D162" s="35" t="s">
        <v>829</v>
      </c>
      <c r="E162" s="85" t="s">
        <v>755</v>
      </c>
      <c r="F162" s="15" t="s">
        <v>831</v>
      </c>
      <c r="G162" s="3"/>
      <c r="H162" s="2" t="s">
        <v>34</v>
      </c>
      <c r="I162" s="2" t="s">
        <v>175</v>
      </c>
      <c r="J162" s="2" t="s">
        <v>1854</v>
      </c>
      <c r="K162" s="5"/>
      <c r="L162" s="3"/>
      <c r="M162" s="5"/>
      <c r="N162" s="3"/>
      <c r="O162" s="5"/>
      <c r="P162" s="3"/>
      <c r="Q162" s="3"/>
      <c r="R162" s="3"/>
      <c r="S162" s="3"/>
      <c r="T162" s="3"/>
      <c r="U162" s="3"/>
      <c r="V162" s="3"/>
      <c r="W162" s="3"/>
      <c r="X162" s="5"/>
      <c r="Y162" s="3"/>
      <c r="Z162" s="5"/>
      <c r="AA162" s="3"/>
      <c r="AB162" s="5"/>
      <c r="AC162" s="3"/>
      <c r="AD162" s="3"/>
      <c r="AE162" s="3"/>
      <c r="AF162" s="3"/>
    </row>
    <row r="163" spans="1:32" ht="29.25" customHeight="1">
      <c r="A163" s="3">
        <v>157</v>
      </c>
      <c r="B163" s="36" t="s">
        <v>827</v>
      </c>
      <c r="C163" s="13" t="s">
        <v>588</v>
      </c>
      <c r="D163" s="35" t="s">
        <v>829</v>
      </c>
      <c r="E163" s="85" t="s">
        <v>755</v>
      </c>
      <c r="F163" s="15" t="s">
        <v>832</v>
      </c>
      <c r="G163" s="3"/>
      <c r="H163" s="2" t="s">
        <v>34</v>
      </c>
      <c r="I163" s="2" t="s">
        <v>175</v>
      </c>
      <c r="J163" s="2" t="s">
        <v>1854</v>
      </c>
      <c r="K163" s="5"/>
      <c r="L163" s="3"/>
      <c r="M163" s="5"/>
      <c r="N163" s="3"/>
      <c r="O163" s="5"/>
      <c r="P163" s="3"/>
      <c r="Q163" s="3"/>
      <c r="R163" s="3"/>
      <c r="S163" s="3"/>
      <c r="T163" s="3"/>
      <c r="U163" s="3"/>
      <c r="V163" s="3"/>
      <c r="W163" s="3"/>
      <c r="X163" s="5"/>
      <c r="Y163" s="3"/>
      <c r="Z163" s="5"/>
      <c r="AA163" s="3"/>
      <c r="AB163" s="5"/>
      <c r="AC163" s="3"/>
      <c r="AD163" s="3"/>
      <c r="AE163" s="3"/>
      <c r="AF163" s="3"/>
    </row>
    <row r="164" spans="1:32" ht="29.25" customHeight="1">
      <c r="A164" s="3">
        <v>158</v>
      </c>
      <c r="B164" s="36" t="s">
        <v>827</v>
      </c>
      <c r="C164" s="13" t="s">
        <v>588</v>
      </c>
      <c r="D164" s="35" t="s">
        <v>829</v>
      </c>
      <c r="E164" s="85" t="s">
        <v>755</v>
      </c>
      <c r="F164" s="15" t="s">
        <v>833</v>
      </c>
      <c r="G164" s="3"/>
      <c r="H164" s="2" t="s">
        <v>34</v>
      </c>
      <c r="I164" s="2" t="s">
        <v>175</v>
      </c>
      <c r="J164" s="2" t="s">
        <v>1854</v>
      </c>
      <c r="K164" s="5"/>
      <c r="L164" s="3"/>
      <c r="M164" s="5"/>
      <c r="N164" s="3"/>
      <c r="O164" s="5"/>
      <c r="P164" s="3"/>
      <c r="Q164" s="3"/>
      <c r="R164" s="3"/>
      <c r="S164" s="3"/>
      <c r="T164" s="3"/>
      <c r="U164" s="3"/>
      <c r="V164" s="3"/>
      <c r="W164" s="3"/>
      <c r="X164" s="5"/>
      <c r="Y164" s="3"/>
      <c r="Z164" s="5"/>
      <c r="AA164" s="3"/>
      <c r="AB164" s="5"/>
      <c r="AC164" s="3"/>
      <c r="AD164" s="3"/>
      <c r="AE164" s="3"/>
      <c r="AF164" s="3"/>
    </row>
    <row r="165" spans="1:32" ht="29.25" customHeight="1">
      <c r="A165" s="3">
        <v>159</v>
      </c>
      <c r="B165" s="36" t="s">
        <v>827</v>
      </c>
      <c r="C165" s="13" t="s">
        <v>588</v>
      </c>
      <c r="D165" s="35" t="s">
        <v>829</v>
      </c>
      <c r="E165" s="85" t="s">
        <v>755</v>
      </c>
      <c r="F165" s="15" t="s">
        <v>834</v>
      </c>
      <c r="G165" s="3"/>
      <c r="H165" s="2" t="s">
        <v>34</v>
      </c>
      <c r="I165" s="2" t="s">
        <v>175</v>
      </c>
      <c r="J165" s="2" t="s">
        <v>1854</v>
      </c>
      <c r="K165" s="5"/>
      <c r="L165" s="3"/>
      <c r="M165" s="5"/>
      <c r="N165" s="3"/>
      <c r="O165" s="5"/>
      <c r="P165" s="3"/>
      <c r="Q165" s="3"/>
      <c r="R165" s="3"/>
      <c r="S165" s="3"/>
      <c r="T165" s="3"/>
      <c r="U165" s="3"/>
      <c r="V165" s="3"/>
      <c r="W165" s="3"/>
      <c r="X165" s="5"/>
      <c r="Y165" s="3"/>
      <c r="Z165" s="5"/>
      <c r="AA165" s="3"/>
      <c r="AB165" s="5"/>
      <c r="AC165" s="3"/>
      <c r="AD165" s="3"/>
      <c r="AE165" s="3"/>
      <c r="AF165" s="3"/>
    </row>
    <row r="166" spans="1:32" ht="29.25" customHeight="1">
      <c r="A166" s="3">
        <v>160</v>
      </c>
      <c r="B166" s="36" t="s">
        <v>827</v>
      </c>
      <c r="C166" s="13" t="s">
        <v>588</v>
      </c>
      <c r="D166" s="35" t="s">
        <v>829</v>
      </c>
      <c r="E166" s="85" t="s">
        <v>755</v>
      </c>
      <c r="F166" s="15" t="s">
        <v>835</v>
      </c>
      <c r="G166" s="3"/>
      <c r="H166" s="2" t="s">
        <v>34</v>
      </c>
      <c r="I166" s="2" t="s">
        <v>175</v>
      </c>
      <c r="J166" s="2" t="s">
        <v>1854</v>
      </c>
      <c r="K166" s="5"/>
      <c r="L166" s="3"/>
      <c r="M166" s="5"/>
      <c r="N166" s="3"/>
      <c r="O166" s="5"/>
      <c r="P166" s="3"/>
      <c r="Q166" s="3"/>
      <c r="R166" s="3"/>
      <c r="S166" s="3"/>
      <c r="T166" s="3"/>
      <c r="U166" s="3"/>
      <c r="V166" s="3"/>
      <c r="W166" s="3"/>
      <c r="X166" s="5"/>
      <c r="Y166" s="3"/>
      <c r="Z166" s="5"/>
      <c r="AA166" s="3"/>
      <c r="AB166" s="5"/>
      <c r="AC166" s="3"/>
      <c r="AD166" s="3"/>
      <c r="AE166" s="3"/>
      <c r="AF166" s="3"/>
    </row>
    <row r="167" spans="1:32" ht="29.25" customHeight="1">
      <c r="A167" s="3">
        <v>161</v>
      </c>
      <c r="B167" s="36" t="s">
        <v>827</v>
      </c>
      <c r="C167" s="13" t="s">
        <v>588</v>
      </c>
      <c r="D167" s="35" t="s">
        <v>829</v>
      </c>
      <c r="E167" s="85" t="s">
        <v>755</v>
      </c>
      <c r="F167" s="15" t="s">
        <v>836</v>
      </c>
      <c r="G167" s="3"/>
      <c r="H167" s="2" t="s">
        <v>34</v>
      </c>
      <c r="I167" s="2" t="s">
        <v>175</v>
      </c>
      <c r="J167" s="2" t="s">
        <v>1854</v>
      </c>
      <c r="K167" s="5"/>
      <c r="L167" s="3"/>
      <c r="M167" s="5"/>
      <c r="N167" s="3"/>
      <c r="O167" s="5"/>
      <c r="P167" s="3"/>
      <c r="Q167" s="3"/>
      <c r="R167" s="3"/>
      <c r="S167" s="3"/>
      <c r="T167" s="3"/>
      <c r="U167" s="3"/>
      <c r="V167" s="3"/>
      <c r="W167" s="3"/>
      <c r="X167" s="5"/>
      <c r="Y167" s="3"/>
      <c r="Z167" s="5"/>
      <c r="AA167" s="3"/>
      <c r="AB167" s="5"/>
      <c r="AC167" s="3"/>
      <c r="AD167" s="3"/>
      <c r="AE167" s="3"/>
      <c r="AF167" s="3"/>
    </row>
    <row r="168" spans="1:32" ht="29.25" customHeight="1">
      <c r="A168" s="3">
        <v>162</v>
      </c>
      <c r="B168" s="36" t="s">
        <v>827</v>
      </c>
      <c r="C168" s="13" t="s">
        <v>588</v>
      </c>
      <c r="D168" s="35" t="s">
        <v>829</v>
      </c>
      <c r="E168" s="85" t="s">
        <v>755</v>
      </c>
      <c r="F168" s="15" t="s">
        <v>837</v>
      </c>
      <c r="G168" s="3"/>
      <c r="H168" s="2" t="s">
        <v>34</v>
      </c>
      <c r="I168" s="2" t="s">
        <v>175</v>
      </c>
      <c r="J168" s="2" t="s">
        <v>1854</v>
      </c>
      <c r="K168" s="5"/>
      <c r="L168" s="3"/>
      <c r="M168" s="5"/>
      <c r="N168" s="3"/>
      <c r="O168" s="5"/>
      <c r="P168" s="3"/>
      <c r="Q168" s="3"/>
      <c r="R168" s="3"/>
      <c r="S168" s="3"/>
      <c r="T168" s="3"/>
      <c r="U168" s="3"/>
      <c r="V168" s="3"/>
      <c r="W168" s="3"/>
      <c r="X168" s="5"/>
      <c r="Y168" s="3"/>
      <c r="Z168" s="5"/>
      <c r="AA168" s="3"/>
      <c r="AB168" s="5"/>
      <c r="AC168" s="3"/>
      <c r="AD168" s="3"/>
      <c r="AE168" s="3"/>
      <c r="AF168" s="3"/>
    </row>
    <row r="169" spans="1:32" ht="29.25" customHeight="1">
      <c r="A169" s="3">
        <v>163</v>
      </c>
      <c r="B169" s="36" t="s">
        <v>827</v>
      </c>
      <c r="C169" s="13" t="s">
        <v>588</v>
      </c>
      <c r="D169" s="35" t="s">
        <v>829</v>
      </c>
      <c r="E169" s="85" t="s">
        <v>755</v>
      </c>
      <c r="F169" s="15" t="s">
        <v>838</v>
      </c>
      <c r="G169" s="3"/>
      <c r="H169" s="2" t="s">
        <v>34</v>
      </c>
      <c r="I169" s="2" t="s">
        <v>175</v>
      </c>
      <c r="J169" s="2" t="s">
        <v>1854</v>
      </c>
      <c r="K169" s="5"/>
      <c r="L169" s="3"/>
      <c r="M169" s="5"/>
      <c r="N169" s="3"/>
      <c r="O169" s="5"/>
      <c r="P169" s="3"/>
      <c r="Q169" s="3"/>
      <c r="R169" s="3"/>
      <c r="S169" s="3"/>
      <c r="T169" s="3"/>
      <c r="U169" s="3"/>
      <c r="V169" s="3"/>
      <c r="W169" s="3"/>
      <c r="X169" s="5"/>
      <c r="Y169" s="3"/>
      <c r="Z169" s="5"/>
      <c r="AA169" s="3"/>
      <c r="AB169" s="5"/>
      <c r="AC169" s="3"/>
      <c r="AD169" s="3"/>
      <c r="AE169" s="3"/>
      <c r="AF169" s="3"/>
    </row>
    <row r="170" spans="1:32" ht="29.25" customHeight="1">
      <c r="A170" s="3">
        <v>164</v>
      </c>
      <c r="B170" s="36" t="s">
        <v>827</v>
      </c>
      <c r="C170" s="13" t="s">
        <v>588</v>
      </c>
      <c r="D170" s="35" t="s">
        <v>829</v>
      </c>
      <c r="E170" s="85" t="s">
        <v>755</v>
      </c>
      <c r="F170" s="15" t="s">
        <v>839</v>
      </c>
      <c r="G170" s="3"/>
      <c r="H170" s="2" t="s">
        <v>34</v>
      </c>
      <c r="I170" s="2" t="s">
        <v>175</v>
      </c>
      <c r="J170" s="2" t="s">
        <v>1854</v>
      </c>
      <c r="K170" s="5"/>
      <c r="L170" s="3"/>
      <c r="M170" s="5"/>
      <c r="N170" s="3"/>
      <c r="O170" s="5"/>
      <c r="P170" s="3"/>
      <c r="Q170" s="3"/>
      <c r="R170" s="3"/>
      <c r="S170" s="3"/>
      <c r="T170" s="3"/>
      <c r="U170" s="3"/>
      <c r="V170" s="3"/>
      <c r="W170" s="3"/>
      <c r="X170" s="5"/>
      <c r="Y170" s="3"/>
      <c r="Z170" s="5"/>
      <c r="AA170" s="3"/>
      <c r="AB170" s="5"/>
      <c r="AC170" s="3"/>
      <c r="AD170" s="3"/>
      <c r="AE170" s="3"/>
      <c r="AF170" s="3"/>
    </row>
    <row r="171" spans="1:32" ht="29.25" customHeight="1">
      <c r="A171" s="3">
        <v>165</v>
      </c>
      <c r="B171" s="36" t="s">
        <v>827</v>
      </c>
      <c r="C171" s="13" t="s">
        <v>588</v>
      </c>
      <c r="D171" s="35" t="s">
        <v>829</v>
      </c>
      <c r="E171" s="85" t="s">
        <v>755</v>
      </c>
      <c r="F171" s="15" t="s">
        <v>840</v>
      </c>
      <c r="G171" s="3"/>
      <c r="H171" s="2" t="s">
        <v>34</v>
      </c>
      <c r="I171" s="2" t="s">
        <v>175</v>
      </c>
      <c r="J171" s="2" t="s">
        <v>1854</v>
      </c>
      <c r="K171" s="5"/>
      <c r="L171" s="3"/>
      <c r="M171" s="5"/>
      <c r="N171" s="3"/>
      <c r="O171" s="5"/>
      <c r="P171" s="3"/>
      <c r="Q171" s="3"/>
      <c r="R171" s="3"/>
      <c r="S171" s="3"/>
      <c r="T171" s="3"/>
      <c r="U171" s="3"/>
      <c r="V171" s="3"/>
      <c r="W171" s="3"/>
      <c r="X171" s="5"/>
      <c r="Y171" s="3"/>
      <c r="Z171" s="5"/>
      <c r="AA171" s="3"/>
      <c r="AB171" s="5"/>
      <c r="AC171" s="3"/>
      <c r="AD171" s="3"/>
      <c r="AE171" s="3"/>
      <c r="AF171" s="3"/>
    </row>
    <row r="172" spans="1:32" ht="29.25" customHeight="1">
      <c r="A172" s="3">
        <v>166</v>
      </c>
      <c r="B172" s="36" t="s">
        <v>827</v>
      </c>
      <c r="C172" s="13" t="s">
        <v>588</v>
      </c>
      <c r="D172" s="35" t="s">
        <v>829</v>
      </c>
      <c r="E172" s="85" t="s">
        <v>755</v>
      </c>
      <c r="F172" s="15" t="s">
        <v>841</v>
      </c>
      <c r="G172" s="3"/>
      <c r="H172" s="2" t="s">
        <v>34</v>
      </c>
      <c r="I172" s="2" t="s">
        <v>175</v>
      </c>
      <c r="J172" s="2" t="s">
        <v>1854</v>
      </c>
      <c r="K172" s="5"/>
      <c r="L172" s="3"/>
      <c r="M172" s="5"/>
      <c r="N172" s="3"/>
      <c r="O172" s="5"/>
      <c r="P172" s="3"/>
      <c r="Q172" s="3"/>
      <c r="R172" s="3"/>
      <c r="S172" s="3"/>
      <c r="T172" s="3"/>
      <c r="U172" s="3"/>
      <c r="V172" s="3"/>
      <c r="W172" s="3"/>
      <c r="X172" s="5"/>
      <c r="Y172" s="3"/>
      <c r="Z172" s="5"/>
      <c r="AA172" s="3"/>
      <c r="AB172" s="5"/>
      <c r="AC172" s="3"/>
      <c r="AD172" s="3"/>
      <c r="AE172" s="3"/>
      <c r="AF172" s="3"/>
    </row>
    <row r="173" spans="1:32" ht="29.25" customHeight="1">
      <c r="A173" s="3">
        <v>167</v>
      </c>
      <c r="B173" s="36" t="s">
        <v>827</v>
      </c>
      <c r="C173" s="13" t="s">
        <v>588</v>
      </c>
      <c r="D173" s="35" t="s">
        <v>829</v>
      </c>
      <c r="E173" s="85" t="s">
        <v>755</v>
      </c>
      <c r="F173" s="15" t="s">
        <v>842</v>
      </c>
      <c r="G173" s="3"/>
      <c r="H173" s="2" t="s">
        <v>34</v>
      </c>
      <c r="I173" s="2" t="s">
        <v>175</v>
      </c>
      <c r="J173" s="2" t="s">
        <v>1854</v>
      </c>
      <c r="K173" s="5"/>
      <c r="L173" s="3"/>
      <c r="M173" s="5"/>
      <c r="N173" s="3"/>
      <c r="O173" s="5"/>
      <c r="P173" s="3"/>
      <c r="Q173" s="3"/>
      <c r="R173" s="3"/>
      <c r="S173" s="3"/>
      <c r="T173" s="3"/>
      <c r="U173" s="3"/>
      <c r="V173" s="3"/>
      <c r="W173" s="3"/>
      <c r="X173" s="5"/>
      <c r="Y173" s="3"/>
      <c r="Z173" s="5"/>
      <c r="AA173" s="3"/>
      <c r="AB173" s="5"/>
      <c r="AC173" s="3"/>
      <c r="AD173" s="3"/>
      <c r="AE173" s="3"/>
      <c r="AF173" s="3"/>
    </row>
    <row r="174" spans="1:32" ht="29.25" customHeight="1">
      <c r="A174" s="3">
        <v>168</v>
      </c>
      <c r="B174" s="36" t="s">
        <v>827</v>
      </c>
      <c r="C174" s="13" t="s">
        <v>588</v>
      </c>
      <c r="D174" s="35" t="s">
        <v>829</v>
      </c>
      <c r="E174" s="85" t="s">
        <v>755</v>
      </c>
      <c r="F174" s="15" t="s">
        <v>843</v>
      </c>
      <c r="G174" s="3"/>
      <c r="H174" s="2" t="s">
        <v>34</v>
      </c>
      <c r="I174" s="2" t="s">
        <v>175</v>
      </c>
      <c r="J174" s="2" t="s">
        <v>1854</v>
      </c>
      <c r="K174" s="5"/>
      <c r="L174" s="3"/>
      <c r="M174" s="5"/>
      <c r="N174" s="3"/>
      <c r="O174" s="5"/>
      <c r="P174" s="3"/>
      <c r="Q174" s="3"/>
      <c r="R174" s="3"/>
      <c r="S174" s="3"/>
      <c r="T174" s="3"/>
      <c r="U174" s="3"/>
      <c r="V174" s="3"/>
      <c r="W174" s="3"/>
      <c r="X174" s="5"/>
      <c r="Y174" s="3"/>
      <c r="Z174" s="5"/>
      <c r="AA174" s="3"/>
      <c r="AB174" s="5"/>
      <c r="AC174" s="3"/>
      <c r="AD174" s="3"/>
      <c r="AE174" s="3"/>
      <c r="AF174" s="3"/>
    </row>
    <row r="175" spans="1:32" ht="29.25" customHeight="1">
      <c r="A175" s="3">
        <v>169</v>
      </c>
      <c r="B175" s="36" t="s">
        <v>827</v>
      </c>
      <c r="C175" s="13" t="s">
        <v>588</v>
      </c>
      <c r="D175" s="35" t="s">
        <v>829</v>
      </c>
      <c r="E175" s="85" t="s">
        <v>755</v>
      </c>
      <c r="F175" s="15" t="s">
        <v>844</v>
      </c>
      <c r="G175" s="3"/>
      <c r="H175" s="2" t="s">
        <v>34</v>
      </c>
      <c r="I175" s="2" t="s">
        <v>175</v>
      </c>
      <c r="J175" s="2" t="s">
        <v>1854</v>
      </c>
      <c r="K175" s="5"/>
      <c r="L175" s="3"/>
      <c r="M175" s="5"/>
      <c r="N175" s="3"/>
      <c r="O175" s="5"/>
      <c r="P175" s="3"/>
      <c r="Q175" s="3"/>
      <c r="R175" s="3"/>
      <c r="S175" s="3"/>
      <c r="T175" s="3"/>
      <c r="U175" s="3"/>
      <c r="V175" s="3"/>
      <c r="W175" s="3"/>
      <c r="X175" s="5"/>
      <c r="Y175" s="3"/>
      <c r="Z175" s="5"/>
      <c r="AA175" s="3"/>
      <c r="AB175" s="5"/>
      <c r="AC175" s="3"/>
      <c r="AD175" s="3"/>
      <c r="AE175" s="3"/>
      <c r="AF175" s="3"/>
    </row>
    <row r="176" spans="1:32" ht="29.25" customHeight="1">
      <c r="A176" s="3">
        <v>170</v>
      </c>
      <c r="B176" s="36" t="s">
        <v>827</v>
      </c>
      <c r="C176" s="13" t="s">
        <v>588</v>
      </c>
      <c r="D176" s="35" t="s">
        <v>829</v>
      </c>
      <c r="E176" s="85" t="s">
        <v>755</v>
      </c>
      <c r="F176" s="15" t="s">
        <v>845</v>
      </c>
      <c r="G176" s="3"/>
      <c r="H176" s="2" t="s">
        <v>34</v>
      </c>
      <c r="I176" s="2" t="s">
        <v>175</v>
      </c>
      <c r="J176" s="2" t="s">
        <v>1854</v>
      </c>
      <c r="K176" s="5"/>
      <c r="L176" s="3"/>
      <c r="M176" s="5"/>
      <c r="N176" s="3"/>
      <c r="O176" s="5"/>
      <c r="P176" s="3"/>
      <c r="Q176" s="3"/>
      <c r="R176" s="3"/>
      <c r="S176" s="3"/>
      <c r="T176" s="3"/>
      <c r="U176" s="3"/>
      <c r="V176" s="3"/>
      <c r="W176" s="3"/>
      <c r="X176" s="5"/>
      <c r="Y176" s="3"/>
      <c r="Z176" s="5"/>
      <c r="AA176" s="3"/>
      <c r="AB176" s="5"/>
      <c r="AC176" s="3"/>
      <c r="AD176" s="3"/>
      <c r="AE176" s="3"/>
      <c r="AF176" s="3"/>
    </row>
    <row r="177" spans="1:32" ht="29.25" customHeight="1">
      <c r="A177" s="3">
        <v>171</v>
      </c>
      <c r="B177" s="36" t="s">
        <v>827</v>
      </c>
      <c r="C177" s="13" t="s">
        <v>588</v>
      </c>
      <c r="D177" s="35" t="s">
        <v>829</v>
      </c>
      <c r="E177" s="85" t="s">
        <v>755</v>
      </c>
      <c r="F177" s="15" t="s">
        <v>846</v>
      </c>
      <c r="G177" s="3"/>
      <c r="H177" s="2" t="s">
        <v>34</v>
      </c>
      <c r="I177" s="2" t="s">
        <v>175</v>
      </c>
      <c r="J177" s="2" t="s">
        <v>1854</v>
      </c>
      <c r="K177" s="5"/>
      <c r="L177" s="3"/>
      <c r="M177" s="5"/>
      <c r="N177" s="3"/>
      <c r="O177" s="5"/>
      <c r="P177" s="3"/>
      <c r="Q177" s="3"/>
      <c r="R177" s="3"/>
      <c r="S177" s="3"/>
      <c r="T177" s="3"/>
      <c r="U177" s="3"/>
      <c r="V177" s="3"/>
      <c r="W177" s="3"/>
      <c r="X177" s="5"/>
      <c r="Y177" s="3"/>
      <c r="Z177" s="5"/>
      <c r="AA177" s="3"/>
      <c r="AB177" s="5"/>
      <c r="AC177" s="3"/>
      <c r="AD177" s="3"/>
      <c r="AE177" s="3"/>
      <c r="AF177" s="3"/>
    </row>
    <row r="178" spans="1:32" ht="29.25" customHeight="1">
      <c r="A178" s="3">
        <v>172</v>
      </c>
      <c r="B178" s="36" t="s">
        <v>827</v>
      </c>
      <c r="C178" s="13" t="s">
        <v>588</v>
      </c>
      <c r="D178" s="35" t="s">
        <v>829</v>
      </c>
      <c r="E178" s="85" t="s">
        <v>755</v>
      </c>
      <c r="F178" s="15" t="s">
        <v>847</v>
      </c>
      <c r="G178" s="3"/>
      <c r="H178" s="2" t="s">
        <v>34</v>
      </c>
      <c r="I178" s="2" t="s">
        <v>175</v>
      </c>
      <c r="J178" s="2" t="s">
        <v>1854</v>
      </c>
      <c r="K178" s="5"/>
      <c r="L178" s="3"/>
      <c r="M178" s="5"/>
      <c r="N178" s="3"/>
      <c r="O178" s="5"/>
      <c r="P178" s="3"/>
      <c r="Q178" s="3"/>
      <c r="R178" s="3"/>
      <c r="S178" s="3"/>
      <c r="T178" s="3"/>
      <c r="U178" s="3"/>
      <c r="V178" s="3"/>
      <c r="W178" s="3"/>
      <c r="X178" s="5"/>
      <c r="Y178" s="3"/>
      <c r="Z178" s="5"/>
      <c r="AA178" s="3"/>
      <c r="AB178" s="5"/>
      <c r="AC178" s="3"/>
      <c r="AD178" s="3"/>
      <c r="AE178" s="3"/>
      <c r="AF178" s="3"/>
    </row>
    <row r="179" spans="1:32" ht="29.25" customHeight="1">
      <c r="A179" s="3">
        <v>173</v>
      </c>
      <c r="B179" s="36" t="s">
        <v>827</v>
      </c>
      <c r="C179" s="13" t="s">
        <v>588</v>
      </c>
      <c r="D179" s="35" t="s">
        <v>829</v>
      </c>
      <c r="E179" s="85" t="s">
        <v>755</v>
      </c>
      <c r="F179" s="15" t="s">
        <v>848</v>
      </c>
      <c r="G179" s="3"/>
      <c r="H179" s="2" t="s">
        <v>569</v>
      </c>
      <c r="I179" s="2" t="s">
        <v>175</v>
      </c>
      <c r="J179" s="2" t="s">
        <v>1854</v>
      </c>
      <c r="K179" s="5"/>
      <c r="L179" s="3"/>
      <c r="M179" s="5"/>
      <c r="N179" s="3"/>
      <c r="O179" s="5"/>
      <c r="P179" s="3"/>
      <c r="Q179" s="3"/>
      <c r="R179" s="3"/>
      <c r="S179" s="3"/>
      <c r="T179" s="3"/>
      <c r="U179" s="3"/>
      <c r="V179" s="3"/>
      <c r="W179" s="3"/>
      <c r="X179" s="5"/>
      <c r="Y179" s="3"/>
      <c r="Z179" s="5"/>
      <c r="AA179" s="3"/>
      <c r="AB179" s="5"/>
      <c r="AC179" s="3"/>
      <c r="AD179" s="3"/>
      <c r="AE179" s="3"/>
      <c r="AF179" s="3"/>
    </row>
    <row r="180" spans="1:32" ht="29.25" customHeight="1">
      <c r="A180" s="3">
        <v>174</v>
      </c>
      <c r="B180" s="36" t="s">
        <v>827</v>
      </c>
      <c r="C180" s="13" t="s">
        <v>588</v>
      </c>
      <c r="D180" s="35" t="s">
        <v>829</v>
      </c>
      <c r="E180" s="85" t="s">
        <v>755</v>
      </c>
      <c r="F180" s="15" t="s">
        <v>849</v>
      </c>
      <c r="G180" s="3"/>
      <c r="H180" s="2" t="s">
        <v>34</v>
      </c>
      <c r="I180" s="2" t="s">
        <v>175</v>
      </c>
      <c r="J180" s="2" t="s">
        <v>1854</v>
      </c>
      <c r="K180" s="5"/>
      <c r="L180" s="3"/>
      <c r="M180" s="5"/>
      <c r="N180" s="3"/>
      <c r="O180" s="5"/>
      <c r="P180" s="3"/>
      <c r="Q180" s="3"/>
      <c r="R180" s="3"/>
      <c r="S180" s="3"/>
      <c r="T180" s="3"/>
      <c r="U180" s="3"/>
      <c r="V180" s="3"/>
      <c r="W180" s="3"/>
      <c r="X180" s="5"/>
      <c r="Y180" s="3"/>
      <c r="Z180" s="5"/>
      <c r="AA180" s="3"/>
      <c r="AB180" s="5"/>
      <c r="AC180" s="3"/>
      <c r="AD180" s="3"/>
      <c r="AE180" s="3"/>
      <c r="AF180" s="3"/>
    </row>
    <row r="181" spans="1:32" ht="29.25" customHeight="1">
      <c r="A181" s="3">
        <v>175</v>
      </c>
      <c r="B181" s="36" t="s">
        <v>827</v>
      </c>
      <c r="C181" s="13" t="s">
        <v>588</v>
      </c>
      <c r="D181" s="35" t="s">
        <v>829</v>
      </c>
      <c r="E181" s="85" t="s">
        <v>755</v>
      </c>
      <c r="F181" s="15" t="s">
        <v>850</v>
      </c>
      <c r="G181" s="3"/>
      <c r="H181" s="2" t="s">
        <v>34</v>
      </c>
      <c r="I181" s="2" t="s">
        <v>175</v>
      </c>
      <c r="J181" s="2" t="s">
        <v>1854</v>
      </c>
      <c r="K181" s="5"/>
      <c r="L181" s="3"/>
      <c r="M181" s="5"/>
      <c r="N181" s="3"/>
      <c r="O181" s="5"/>
      <c r="P181" s="3"/>
      <c r="Q181" s="3"/>
      <c r="R181" s="3"/>
      <c r="S181" s="3"/>
      <c r="T181" s="3"/>
      <c r="U181" s="3"/>
      <c r="V181" s="3"/>
      <c r="W181" s="3"/>
      <c r="X181" s="5"/>
      <c r="Y181" s="3"/>
      <c r="Z181" s="5"/>
      <c r="AA181" s="3"/>
      <c r="AB181" s="5"/>
      <c r="AC181" s="3"/>
      <c r="AD181" s="3"/>
      <c r="AE181" s="3"/>
      <c r="AF181" s="3"/>
    </row>
    <row r="182" spans="1:32" ht="29.25" customHeight="1">
      <c r="A182" s="3">
        <v>176</v>
      </c>
      <c r="B182" s="36" t="s">
        <v>827</v>
      </c>
      <c r="C182" s="13" t="s">
        <v>588</v>
      </c>
      <c r="D182" s="35" t="s">
        <v>829</v>
      </c>
      <c r="E182" s="85" t="s">
        <v>755</v>
      </c>
      <c r="F182" s="15" t="s">
        <v>851</v>
      </c>
      <c r="G182" s="3"/>
      <c r="H182" s="2" t="s">
        <v>569</v>
      </c>
      <c r="I182" s="2" t="s">
        <v>175</v>
      </c>
      <c r="J182" s="2" t="s">
        <v>1854</v>
      </c>
      <c r="K182" s="5"/>
      <c r="L182" s="3"/>
      <c r="M182" s="5"/>
      <c r="N182" s="3"/>
      <c r="O182" s="5"/>
      <c r="P182" s="3"/>
      <c r="Q182" s="3"/>
      <c r="R182" s="3"/>
      <c r="S182" s="3"/>
      <c r="T182" s="3"/>
      <c r="U182" s="3"/>
      <c r="V182" s="3"/>
      <c r="W182" s="3"/>
      <c r="X182" s="5"/>
      <c r="Y182" s="3"/>
      <c r="Z182" s="5"/>
      <c r="AA182" s="3"/>
      <c r="AB182" s="5"/>
      <c r="AC182" s="3"/>
      <c r="AD182" s="3"/>
      <c r="AE182" s="3"/>
      <c r="AF182" s="3"/>
    </row>
    <row r="183" spans="1:32" ht="29.25" customHeight="1">
      <c r="A183" s="3">
        <v>177</v>
      </c>
      <c r="B183" s="36" t="s">
        <v>827</v>
      </c>
      <c r="C183" s="13" t="s">
        <v>588</v>
      </c>
      <c r="D183" s="35" t="s">
        <v>829</v>
      </c>
      <c r="E183" s="85" t="s">
        <v>755</v>
      </c>
      <c r="F183" s="15" t="s">
        <v>852</v>
      </c>
      <c r="G183" s="3"/>
      <c r="H183" s="2" t="s">
        <v>569</v>
      </c>
      <c r="I183" s="2" t="s">
        <v>175</v>
      </c>
      <c r="J183" s="2" t="s">
        <v>1854</v>
      </c>
      <c r="K183" s="5"/>
      <c r="L183" s="3"/>
      <c r="M183" s="5"/>
      <c r="N183" s="3"/>
      <c r="O183" s="5"/>
      <c r="P183" s="3"/>
      <c r="Q183" s="3"/>
      <c r="R183" s="3"/>
      <c r="S183" s="3"/>
      <c r="T183" s="3"/>
      <c r="U183" s="3"/>
      <c r="V183" s="3"/>
      <c r="W183" s="3"/>
      <c r="X183" s="5"/>
      <c r="Y183" s="3"/>
      <c r="Z183" s="5"/>
      <c r="AA183" s="3"/>
      <c r="AB183" s="5"/>
      <c r="AC183" s="3"/>
      <c r="AD183" s="3"/>
      <c r="AE183" s="3"/>
      <c r="AF183" s="3"/>
    </row>
    <row r="184" spans="1:32" ht="29.25" customHeight="1">
      <c r="A184" s="3">
        <v>178</v>
      </c>
      <c r="B184" s="36" t="s">
        <v>827</v>
      </c>
      <c r="C184" s="13" t="s">
        <v>588</v>
      </c>
      <c r="D184" s="35" t="s">
        <v>829</v>
      </c>
      <c r="E184" s="85" t="s">
        <v>755</v>
      </c>
      <c r="F184" s="15" t="s">
        <v>853</v>
      </c>
      <c r="G184" s="3"/>
      <c r="H184" s="2" t="s">
        <v>569</v>
      </c>
      <c r="I184" s="2" t="s">
        <v>175</v>
      </c>
      <c r="J184" s="2" t="s">
        <v>1854</v>
      </c>
      <c r="K184" s="5"/>
      <c r="L184" s="3"/>
      <c r="M184" s="5"/>
      <c r="N184" s="3"/>
      <c r="O184" s="5"/>
      <c r="P184" s="3"/>
      <c r="Q184" s="3"/>
      <c r="R184" s="3"/>
      <c r="S184" s="3"/>
      <c r="T184" s="3"/>
      <c r="U184" s="3"/>
      <c r="V184" s="3"/>
      <c r="W184" s="3"/>
      <c r="X184" s="5"/>
      <c r="Y184" s="3"/>
      <c r="Z184" s="5"/>
      <c r="AA184" s="3"/>
      <c r="AB184" s="5"/>
      <c r="AC184" s="3"/>
      <c r="AD184" s="3"/>
      <c r="AE184" s="3"/>
      <c r="AF184" s="3"/>
    </row>
    <row r="185" spans="1:32" ht="29.25" customHeight="1">
      <c r="A185" s="3">
        <v>179</v>
      </c>
      <c r="B185" s="36" t="s">
        <v>827</v>
      </c>
      <c r="C185" s="13" t="s">
        <v>588</v>
      </c>
      <c r="D185" s="35" t="s">
        <v>829</v>
      </c>
      <c r="E185" s="85" t="s">
        <v>755</v>
      </c>
      <c r="F185" s="15" t="s">
        <v>854</v>
      </c>
      <c r="G185" s="3"/>
      <c r="H185" s="2" t="s">
        <v>569</v>
      </c>
      <c r="I185" s="2" t="s">
        <v>175</v>
      </c>
      <c r="J185" s="2" t="s">
        <v>1854</v>
      </c>
      <c r="K185" s="5"/>
      <c r="L185" s="3"/>
      <c r="M185" s="5"/>
      <c r="N185" s="3"/>
      <c r="O185" s="5"/>
      <c r="P185" s="3"/>
      <c r="Q185" s="3"/>
      <c r="R185" s="3"/>
      <c r="S185" s="3"/>
      <c r="T185" s="3"/>
      <c r="U185" s="3"/>
      <c r="V185" s="3"/>
      <c r="W185" s="3"/>
      <c r="X185" s="5"/>
      <c r="Y185" s="3"/>
      <c r="Z185" s="5"/>
      <c r="AA185" s="3"/>
      <c r="AB185" s="5"/>
      <c r="AC185" s="3"/>
      <c r="AD185" s="3"/>
      <c r="AE185" s="3"/>
      <c r="AF185" s="3"/>
    </row>
    <row r="186" spans="1:32" ht="29.25" customHeight="1">
      <c r="A186" s="3">
        <v>180</v>
      </c>
      <c r="B186" s="36" t="s">
        <v>827</v>
      </c>
      <c r="C186" s="13" t="s">
        <v>588</v>
      </c>
      <c r="D186" s="35" t="s">
        <v>829</v>
      </c>
      <c r="E186" s="85" t="s">
        <v>755</v>
      </c>
      <c r="F186" s="15" t="s">
        <v>855</v>
      </c>
      <c r="G186" s="3"/>
      <c r="H186" s="2" t="s">
        <v>34</v>
      </c>
      <c r="I186" s="2" t="s">
        <v>175</v>
      </c>
      <c r="J186" s="2" t="s">
        <v>1854</v>
      </c>
      <c r="K186" s="5"/>
      <c r="L186" s="3"/>
      <c r="M186" s="5"/>
      <c r="N186" s="3"/>
      <c r="O186" s="5"/>
      <c r="P186" s="3"/>
      <c r="Q186" s="3"/>
      <c r="R186" s="3"/>
      <c r="S186" s="3"/>
      <c r="T186" s="3"/>
      <c r="U186" s="3"/>
      <c r="V186" s="3"/>
      <c r="W186" s="3"/>
      <c r="X186" s="5"/>
      <c r="Y186" s="3"/>
      <c r="Z186" s="5"/>
      <c r="AA186" s="3"/>
      <c r="AB186" s="5"/>
      <c r="AC186" s="3"/>
      <c r="AD186" s="3"/>
      <c r="AE186" s="3"/>
      <c r="AF186" s="3"/>
    </row>
    <row r="187" spans="1:32" ht="29.25" customHeight="1">
      <c r="A187" s="3">
        <v>181</v>
      </c>
      <c r="B187" s="36" t="s">
        <v>827</v>
      </c>
      <c r="C187" s="13" t="s">
        <v>588</v>
      </c>
      <c r="D187" s="35" t="s">
        <v>829</v>
      </c>
      <c r="E187" s="85" t="s">
        <v>755</v>
      </c>
      <c r="F187" s="15" t="s">
        <v>856</v>
      </c>
      <c r="G187" s="3"/>
      <c r="H187" s="2" t="s">
        <v>34</v>
      </c>
      <c r="I187" s="2" t="s">
        <v>175</v>
      </c>
      <c r="J187" s="2" t="s">
        <v>1854</v>
      </c>
      <c r="K187" s="5"/>
      <c r="L187" s="3"/>
      <c r="M187" s="5"/>
      <c r="N187" s="3"/>
      <c r="O187" s="5"/>
      <c r="P187" s="3"/>
      <c r="Q187" s="3"/>
      <c r="R187" s="3"/>
      <c r="S187" s="3"/>
      <c r="T187" s="3"/>
      <c r="U187" s="3"/>
      <c r="V187" s="3"/>
      <c r="W187" s="3"/>
      <c r="X187" s="5"/>
      <c r="Y187" s="3"/>
      <c r="Z187" s="5"/>
      <c r="AA187" s="3"/>
      <c r="AB187" s="5"/>
      <c r="AC187" s="3"/>
      <c r="AD187" s="3"/>
      <c r="AE187" s="3"/>
      <c r="AF187" s="3"/>
    </row>
    <row r="188" spans="1:32" ht="29.25" customHeight="1">
      <c r="A188" s="3">
        <v>182</v>
      </c>
      <c r="B188" s="36" t="s">
        <v>827</v>
      </c>
      <c r="C188" s="13" t="s">
        <v>588</v>
      </c>
      <c r="D188" s="35" t="s">
        <v>829</v>
      </c>
      <c r="E188" s="85" t="s">
        <v>755</v>
      </c>
      <c r="F188" s="15" t="s">
        <v>857</v>
      </c>
      <c r="G188" s="3"/>
      <c r="H188" s="2" t="s">
        <v>34</v>
      </c>
      <c r="I188" s="2" t="s">
        <v>175</v>
      </c>
      <c r="J188" s="2" t="s">
        <v>1854</v>
      </c>
      <c r="K188" s="5"/>
      <c r="L188" s="3"/>
      <c r="M188" s="5"/>
      <c r="N188" s="3"/>
      <c r="O188" s="5"/>
      <c r="P188" s="3"/>
      <c r="Q188" s="3"/>
      <c r="R188" s="3"/>
      <c r="S188" s="3"/>
      <c r="T188" s="3"/>
      <c r="U188" s="3"/>
      <c r="V188" s="3"/>
      <c r="W188" s="3"/>
      <c r="X188" s="5"/>
      <c r="Y188" s="3"/>
      <c r="Z188" s="5"/>
      <c r="AA188" s="3"/>
      <c r="AB188" s="5"/>
      <c r="AC188" s="3"/>
      <c r="AD188" s="3"/>
      <c r="AE188" s="3"/>
      <c r="AF188" s="3"/>
    </row>
    <row r="189" spans="1:32" ht="29.25" customHeight="1">
      <c r="A189" s="3">
        <v>183</v>
      </c>
      <c r="B189" s="36" t="s">
        <v>827</v>
      </c>
      <c r="C189" s="13" t="s">
        <v>588</v>
      </c>
      <c r="D189" s="35" t="s">
        <v>829</v>
      </c>
      <c r="E189" s="85" t="s">
        <v>755</v>
      </c>
      <c r="F189" s="15" t="s">
        <v>858</v>
      </c>
      <c r="G189" s="3"/>
      <c r="H189" s="2" t="s">
        <v>34</v>
      </c>
      <c r="I189" s="2" t="s">
        <v>175</v>
      </c>
      <c r="J189" s="2" t="s">
        <v>1854</v>
      </c>
      <c r="K189" s="5"/>
      <c r="L189" s="3"/>
      <c r="M189" s="5"/>
      <c r="N189" s="3"/>
      <c r="O189" s="5"/>
      <c r="P189" s="3"/>
      <c r="Q189" s="3"/>
      <c r="R189" s="3"/>
      <c r="S189" s="3"/>
      <c r="T189" s="3"/>
      <c r="U189" s="3"/>
      <c r="V189" s="3"/>
      <c r="W189" s="3"/>
      <c r="X189" s="5"/>
      <c r="Y189" s="3"/>
      <c r="Z189" s="5"/>
      <c r="AA189" s="3"/>
      <c r="AB189" s="5"/>
      <c r="AC189" s="3"/>
      <c r="AD189" s="3"/>
      <c r="AE189" s="3"/>
      <c r="AF189" s="3"/>
    </row>
    <row r="190" spans="1:32" ht="29.25" customHeight="1">
      <c r="A190" s="3">
        <v>184</v>
      </c>
      <c r="B190" s="36" t="s">
        <v>827</v>
      </c>
      <c r="C190" s="13" t="s">
        <v>588</v>
      </c>
      <c r="D190" s="35" t="s">
        <v>829</v>
      </c>
      <c r="E190" s="85" t="s">
        <v>755</v>
      </c>
      <c r="F190" s="15" t="s">
        <v>859</v>
      </c>
      <c r="G190" s="3"/>
      <c r="H190" s="2" t="s">
        <v>34</v>
      </c>
      <c r="I190" s="2" t="s">
        <v>175</v>
      </c>
      <c r="J190" s="2" t="s">
        <v>1854</v>
      </c>
      <c r="K190" s="5"/>
      <c r="L190" s="3"/>
      <c r="M190" s="5"/>
      <c r="N190" s="3"/>
      <c r="O190" s="5"/>
      <c r="P190" s="3"/>
      <c r="Q190" s="3"/>
      <c r="R190" s="3"/>
      <c r="S190" s="3"/>
      <c r="T190" s="3"/>
      <c r="U190" s="3"/>
      <c r="V190" s="3"/>
      <c r="W190" s="3"/>
      <c r="X190" s="5"/>
      <c r="Y190" s="3"/>
      <c r="Z190" s="5"/>
      <c r="AA190" s="3"/>
      <c r="AB190" s="5"/>
      <c r="AC190" s="3"/>
      <c r="AD190" s="3"/>
      <c r="AE190" s="3"/>
      <c r="AF190" s="3"/>
    </row>
    <row r="191" spans="1:32" ht="29.25" customHeight="1">
      <c r="A191" s="3">
        <v>185</v>
      </c>
      <c r="B191" s="36" t="s">
        <v>827</v>
      </c>
      <c r="C191" s="13" t="s">
        <v>588</v>
      </c>
      <c r="D191" s="35" t="s">
        <v>829</v>
      </c>
      <c r="E191" s="85" t="s">
        <v>755</v>
      </c>
      <c r="F191" s="15" t="s">
        <v>860</v>
      </c>
      <c r="G191" s="3"/>
      <c r="H191" s="2" t="s">
        <v>34</v>
      </c>
      <c r="I191" s="2" t="s">
        <v>175</v>
      </c>
      <c r="J191" s="2" t="s">
        <v>1854</v>
      </c>
      <c r="K191" s="5"/>
      <c r="L191" s="3"/>
      <c r="M191" s="5"/>
      <c r="N191" s="3"/>
      <c r="O191" s="5"/>
      <c r="P191" s="3"/>
      <c r="Q191" s="3"/>
      <c r="R191" s="3"/>
      <c r="S191" s="3"/>
      <c r="T191" s="3"/>
      <c r="U191" s="3"/>
      <c r="V191" s="3"/>
      <c r="W191" s="3"/>
      <c r="X191" s="5"/>
      <c r="Y191" s="3"/>
      <c r="Z191" s="5"/>
      <c r="AA191" s="3"/>
      <c r="AB191" s="5"/>
      <c r="AC191" s="3"/>
      <c r="AD191" s="3"/>
      <c r="AE191" s="3"/>
      <c r="AF191" s="3"/>
    </row>
    <row r="192" spans="1:32" ht="29.25" customHeight="1">
      <c r="A192" s="3">
        <v>186</v>
      </c>
      <c r="B192" s="36" t="s">
        <v>827</v>
      </c>
      <c r="C192" s="13" t="s">
        <v>588</v>
      </c>
      <c r="D192" s="35" t="s">
        <v>829</v>
      </c>
      <c r="E192" s="85" t="s">
        <v>755</v>
      </c>
      <c r="F192" s="15" t="s">
        <v>861</v>
      </c>
      <c r="G192" s="3"/>
      <c r="H192" s="2" t="s">
        <v>34</v>
      </c>
      <c r="I192" s="2" t="s">
        <v>175</v>
      </c>
      <c r="J192" s="2" t="s">
        <v>1854</v>
      </c>
      <c r="K192" s="5"/>
      <c r="L192" s="3"/>
      <c r="M192" s="5"/>
      <c r="N192" s="3"/>
      <c r="O192" s="5"/>
      <c r="P192" s="3"/>
      <c r="Q192" s="3"/>
      <c r="R192" s="3"/>
      <c r="S192" s="3"/>
      <c r="T192" s="3"/>
      <c r="U192" s="3"/>
      <c r="V192" s="3"/>
      <c r="W192" s="3"/>
      <c r="X192" s="5"/>
      <c r="Y192" s="3"/>
      <c r="Z192" s="5"/>
      <c r="AA192" s="3"/>
      <c r="AB192" s="5"/>
      <c r="AC192" s="3"/>
      <c r="AD192" s="3"/>
      <c r="AE192" s="3"/>
      <c r="AF192" s="3"/>
    </row>
    <row r="193" spans="1:32" ht="29.25" customHeight="1">
      <c r="A193" s="3">
        <v>187</v>
      </c>
      <c r="B193" s="36" t="s">
        <v>827</v>
      </c>
      <c r="C193" s="13" t="s">
        <v>588</v>
      </c>
      <c r="D193" s="35" t="s">
        <v>829</v>
      </c>
      <c r="E193" s="85" t="s">
        <v>755</v>
      </c>
      <c r="F193" s="15" t="s">
        <v>862</v>
      </c>
      <c r="G193" s="17"/>
      <c r="H193" s="11" t="s">
        <v>34</v>
      </c>
      <c r="I193" s="11" t="s">
        <v>175</v>
      </c>
      <c r="J193" s="11" t="s">
        <v>1854</v>
      </c>
      <c r="K193" s="5"/>
      <c r="L193" s="3"/>
      <c r="M193" s="5"/>
      <c r="N193" s="3"/>
      <c r="O193" s="5"/>
      <c r="P193" s="3"/>
      <c r="Q193" s="3"/>
      <c r="R193" s="3"/>
      <c r="S193" s="3"/>
      <c r="T193" s="3"/>
      <c r="U193" s="3"/>
      <c r="V193" s="3"/>
      <c r="W193" s="3"/>
      <c r="X193" s="5"/>
      <c r="Y193" s="3"/>
      <c r="Z193" s="5"/>
      <c r="AA193" s="3"/>
      <c r="AB193" s="5"/>
      <c r="AC193" s="3"/>
      <c r="AD193" s="3"/>
      <c r="AE193" s="3"/>
      <c r="AF193" s="3"/>
    </row>
    <row r="194" spans="1:32" ht="29.25" customHeight="1">
      <c r="A194" s="3">
        <v>188</v>
      </c>
      <c r="B194" s="36" t="s">
        <v>827</v>
      </c>
      <c r="C194" s="13" t="s">
        <v>588</v>
      </c>
      <c r="D194" s="35" t="s">
        <v>829</v>
      </c>
      <c r="E194" s="85" t="s">
        <v>755</v>
      </c>
      <c r="F194" s="15" t="s">
        <v>863</v>
      </c>
      <c r="G194" s="3"/>
      <c r="H194" s="2" t="s">
        <v>34</v>
      </c>
      <c r="I194" s="2" t="s">
        <v>175</v>
      </c>
      <c r="J194" s="2" t="s">
        <v>1854</v>
      </c>
      <c r="K194" s="5"/>
      <c r="L194" s="3"/>
      <c r="M194" s="5"/>
      <c r="N194" s="3"/>
      <c r="O194" s="5"/>
      <c r="P194" s="3"/>
      <c r="Q194" s="3"/>
      <c r="R194" s="3"/>
      <c r="S194" s="3"/>
      <c r="T194" s="3"/>
      <c r="U194" s="3"/>
      <c r="V194" s="3"/>
      <c r="W194" s="3"/>
      <c r="X194" s="5"/>
      <c r="Y194" s="3"/>
      <c r="Z194" s="5"/>
      <c r="AA194" s="3"/>
      <c r="AB194" s="5"/>
      <c r="AC194" s="3"/>
      <c r="AD194" s="3"/>
      <c r="AE194" s="3"/>
      <c r="AF194" s="3"/>
    </row>
    <row r="195" spans="1:32" ht="29.25" customHeight="1">
      <c r="A195" s="3">
        <v>189</v>
      </c>
      <c r="B195" s="36" t="s">
        <v>827</v>
      </c>
      <c r="C195" s="13" t="s">
        <v>588</v>
      </c>
      <c r="D195" s="35" t="s">
        <v>829</v>
      </c>
      <c r="E195" s="85" t="s">
        <v>755</v>
      </c>
      <c r="F195" s="15" t="s">
        <v>864</v>
      </c>
      <c r="G195" s="3"/>
      <c r="H195" s="2" t="s">
        <v>34</v>
      </c>
      <c r="I195" s="2" t="s">
        <v>175</v>
      </c>
      <c r="J195" s="2" t="s">
        <v>1854</v>
      </c>
      <c r="K195" s="5"/>
      <c r="L195" s="3"/>
      <c r="M195" s="5"/>
      <c r="N195" s="3"/>
      <c r="O195" s="5"/>
      <c r="P195" s="3"/>
      <c r="Q195" s="3"/>
      <c r="R195" s="3"/>
      <c r="S195" s="3"/>
      <c r="T195" s="3"/>
      <c r="U195" s="3"/>
      <c r="V195" s="3"/>
      <c r="W195" s="3"/>
      <c r="X195" s="5"/>
      <c r="Y195" s="3"/>
      <c r="Z195" s="5"/>
      <c r="AA195" s="3"/>
      <c r="AB195" s="5"/>
      <c r="AC195" s="3"/>
      <c r="AD195" s="3"/>
      <c r="AE195" s="3"/>
      <c r="AF195" s="3"/>
    </row>
    <row r="196" spans="1:32" ht="29.25" customHeight="1">
      <c r="A196" s="3">
        <v>190</v>
      </c>
      <c r="B196" s="36" t="s">
        <v>827</v>
      </c>
      <c r="C196" s="13" t="s">
        <v>588</v>
      </c>
      <c r="D196" s="35" t="s">
        <v>829</v>
      </c>
      <c r="E196" s="85" t="s">
        <v>755</v>
      </c>
      <c r="F196" s="15" t="s">
        <v>865</v>
      </c>
      <c r="G196" s="3"/>
      <c r="H196" s="2" t="s">
        <v>34</v>
      </c>
      <c r="I196" s="2" t="s">
        <v>175</v>
      </c>
      <c r="J196" s="2" t="s">
        <v>1854</v>
      </c>
      <c r="K196" s="5"/>
      <c r="L196" s="3"/>
      <c r="M196" s="5"/>
      <c r="N196" s="3"/>
      <c r="O196" s="5"/>
      <c r="P196" s="3"/>
      <c r="Q196" s="3"/>
      <c r="R196" s="3"/>
      <c r="S196" s="3"/>
      <c r="T196" s="3"/>
      <c r="U196" s="3"/>
      <c r="V196" s="3"/>
      <c r="W196" s="3"/>
      <c r="X196" s="5"/>
      <c r="Y196" s="3"/>
      <c r="Z196" s="5"/>
      <c r="AA196" s="3"/>
      <c r="AB196" s="5"/>
      <c r="AC196" s="3"/>
      <c r="AD196" s="3"/>
      <c r="AE196" s="3"/>
      <c r="AF196" s="3"/>
    </row>
    <row r="197" spans="1:32" ht="29.25" customHeight="1">
      <c r="A197" s="3">
        <v>191</v>
      </c>
      <c r="B197" s="36" t="s">
        <v>827</v>
      </c>
      <c r="C197" s="13" t="s">
        <v>588</v>
      </c>
      <c r="D197" s="35" t="s">
        <v>829</v>
      </c>
      <c r="E197" s="85" t="s">
        <v>755</v>
      </c>
      <c r="F197" s="15" t="s">
        <v>866</v>
      </c>
      <c r="G197" s="3"/>
      <c r="H197" s="2" t="s">
        <v>34</v>
      </c>
      <c r="I197" s="2" t="s">
        <v>175</v>
      </c>
      <c r="J197" s="2" t="s">
        <v>1854</v>
      </c>
      <c r="K197" s="5"/>
      <c r="L197" s="3"/>
      <c r="M197" s="5"/>
      <c r="N197" s="3"/>
      <c r="O197" s="5"/>
      <c r="P197" s="3"/>
      <c r="Q197" s="3"/>
      <c r="R197" s="3"/>
      <c r="S197" s="3"/>
      <c r="T197" s="3"/>
      <c r="U197" s="3"/>
      <c r="V197" s="3"/>
      <c r="W197" s="3"/>
      <c r="X197" s="5"/>
      <c r="Y197" s="3"/>
      <c r="Z197" s="5"/>
      <c r="AA197" s="3"/>
      <c r="AB197" s="5"/>
      <c r="AC197" s="3"/>
      <c r="AD197" s="3"/>
      <c r="AE197" s="3"/>
      <c r="AF197" s="3"/>
    </row>
    <row r="198" spans="1:32" ht="29.25" customHeight="1">
      <c r="A198" s="3">
        <v>192</v>
      </c>
      <c r="B198" s="36" t="s">
        <v>827</v>
      </c>
      <c r="C198" s="13" t="s">
        <v>588</v>
      </c>
      <c r="D198" s="35" t="s">
        <v>829</v>
      </c>
      <c r="E198" s="85" t="s">
        <v>755</v>
      </c>
      <c r="F198" s="15" t="s">
        <v>867</v>
      </c>
      <c r="G198" s="3"/>
      <c r="H198" s="2" t="s">
        <v>34</v>
      </c>
      <c r="I198" s="2" t="s">
        <v>175</v>
      </c>
      <c r="J198" s="2" t="s">
        <v>1854</v>
      </c>
      <c r="K198" s="5"/>
      <c r="L198" s="3"/>
      <c r="M198" s="5"/>
      <c r="N198" s="3"/>
      <c r="O198" s="5"/>
      <c r="P198" s="3"/>
      <c r="Q198" s="3"/>
      <c r="R198" s="3"/>
      <c r="S198" s="3"/>
      <c r="T198" s="3"/>
      <c r="U198" s="3"/>
      <c r="V198" s="3"/>
      <c r="W198" s="3"/>
      <c r="X198" s="5"/>
      <c r="Y198" s="3"/>
      <c r="Z198" s="5"/>
      <c r="AA198" s="3"/>
      <c r="AB198" s="5"/>
      <c r="AC198" s="3"/>
      <c r="AD198" s="3"/>
      <c r="AE198" s="3"/>
      <c r="AF198" s="3"/>
    </row>
    <row r="199" spans="1:32" ht="29.25" customHeight="1">
      <c r="A199" s="3">
        <v>193</v>
      </c>
      <c r="B199" s="36" t="s">
        <v>827</v>
      </c>
      <c r="C199" s="13" t="s">
        <v>588</v>
      </c>
      <c r="D199" s="35" t="s">
        <v>829</v>
      </c>
      <c r="E199" s="85" t="s">
        <v>755</v>
      </c>
      <c r="F199" s="15" t="s">
        <v>868</v>
      </c>
      <c r="G199" s="3"/>
      <c r="H199" s="2" t="s">
        <v>34</v>
      </c>
      <c r="I199" s="2" t="s">
        <v>175</v>
      </c>
      <c r="J199" s="2" t="s">
        <v>1854</v>
      </c>
      <c r="K199" s="5"/>
      <c r="L199" s="3"/>
      <c r="M199" s="5"/>
      <c r="N199" s="3"/>
      <c r="O199" s="5"/>
      <c r="P199" s="3"/>
      <c r="Q199" s="3"/>
      <c r="R199" s="3"/>
      <c r="S199" s="3"/>
      <c r="T199" s="3"/>
      <c r="U199" s="3"/>
      <c r="V199" s="3"/>
      <c r="W199" s="3"/>
      <c r="X199" s="5"/>
      <c r="Y199" s="3"/>
      <c r="Z199" s="5"/>
      <c r="AA199" s="3"/>
      <c r="AB199" s="5"/>
      <c r="AC199" s="3"/>
      <c r="AD199" s="3"/>
      <c r="AE199" s="3"/>
      <c r="AF199" s="3"/>
    </row>
    <row r="200" spans="1:32" ht="29.25" customHeight="1">
      <c r="A200" s="3">
        <v>194</v>
      </c>
      <c r="B200" s="36" t="s">
        <v>827</v>
      </c>
      <c r="C200" s="13" t="s">
        <v>588</v>
      </c>
      <c r="D200" s="35" t="s">
        <v>829</v>
      </c>
      <c r="E200" s="85" t="s">
        <v>755</v>
      </c>
      <c r="F200" s="15" t="s">
        <v>869</v>
      </c>
      <c r="G200" s="3"/>
      <c r="H200" s="2" t="s">
        <v>34</v>
      </c>
      <c r="I200" s="2" t="s">
        <v>175</v>
      </c>
      <c r="J200" s="2" t="s">
        <v>1854</v>
      </c>
      <c r="K200" s="5"/>
      <c r="L200" s="3"/>
      <c r="M200" s="5"/>
      <c r="N200" s="3"/>
      <c r="O200" s="5"/>
      <c r="P200" s="3"/>
      <c r="Q200" s="3"/>
      <c r="R200" s="3"/>
      <c r="S200" s="3"/>
      <c r="T200" s="3"/>
      <c r="U200" s="3"/>
      <c r="V200" s="3"/>
      <c r="W200" s="3"/>
      <c r="X200" s="5"/>
      <c r="Y200" s="3"/>
      <c r="Z200" s="5"/>
      <c r="AA200" s="3"/>
      <c r="AB200" s="5"/>
      <c r="AC200" s="3"/>
      <c r="AD200" s="3"/>
      <c r="AE200" s="3"/>
      <c r="AF200" s="3"/>
    </row>
    <row r="201" spans="1:32" ht="29.25" customHeight="1">
      <c r="A201" s="3">
        <v>195</v>
      </c>
      <c r="B201" s="36" t="s">
        <v>827</v>
      </c>
      <c r="C201" s="13" t="s">
        <v>588</v>
      </c>
      <c r="D201" s="35" t="s">
        <v>829</v>
      </c>
      <c r="E201" s="85" t="s">
        <v>755</v>
      </c>
      <c r="F201" s="15" t="s">
        <v>870</v>
      </c>
      <c r="G201" s="3"/>
      <c r="H201" s="2" t="s">
        <v>34</v>
      </c>
      <c r="I201" s="2" t="s">
        <v>175</v>
      </c>
      <c r="J201" s="2" t="s">
        <v>1854</v>
      </c>
      <c r="K201" s="5"/>
      <c r="L201" s="3"/>
      <c r="M201" s="5"/>
      <c r="N201" s="3"/>
      <c r="O201" s="5"/>
      <c r="P201" s="3"/>
      <c r="Q201" s="3"/>
      <c r="R201" s="3"/>
      <c r="S201" s="3"/>
      <c r="T201" s="3"/>
      <c r="U201" s="3"/>
      <c r="V201" s="3"/>
      <c r="W201" s="3"/>
      <c r="X201" s="5"/>
      <c r="Y201" s="3"/>
      <c r="Z201" s="5"/>
      <c r="AA201" s="3"/>
      <c r="AB201" s="5"/>
      <c r="AC201" s="3"/>
      <c r="AD201" s="3"/>
      <c r="AE201" s="3"/>
      <c r="AF201" s="3"/>
    </row>
    <row r="202" spans="1:32" ht="29.25" customHeight="1">
      <c r="A202" s="3">
        <v>196</v>
      </c>
      <c r="B202" s="36" t="s">
        <v>827</v>
      </c>
      <c r="C202" s="13" t="s">
        <v>588</v>
      </c>
      <c r="D202" s="35" t="s">
        <v>829</v>
      </c>
      <c r="E202" s="85" t="s">
        <v>755</v>
      </c>
      <c r="F202" s="15" t="s">
        <v>871</v>
      </c>
      <c r="G202" s="3"/>
      <c r="H202" s="2" t="s">
        <v>34</v>
      </c>
      <c r="I202" s="2" t="s">
        <v>175</v>
      </c>
      <c r="J202" s="2" t="s">
        <v>1854</v>
      </c>
      <c r="K202" s="5"/>
      <c r="L202" s="3"/>
      <c r="M202" s="5"/>
      <c r="N202" s="3"/>
      <c r="O202" s="5"/>
      <c r="P202" s="3"/>
      <c r="Q202" s="3"/>
      <c r="R202" s="3"/>
      <c r="S202" s="3"/>
      <c r="T202" s="3"/>
      <c r="U202" s="3"/>
      <c r="V202" s="3"/>
      <c r="W202" s="3"/>
      <c r="X202" s="5"/>
      <c r="Y202" s="3"/>
      <c r="Z202" s="5"/>
      <c r="AA202" s="3"/>
      <c r="AB202" s="5"/>
      <c r="AC202" s="3"/>
      <c r="AD202" s="3"/>
      <c r="AE202" s="3"/>
      <c r="AF202" s="3"/>
    </row>
    <row r="203" spans="1:32" ht="29.25" customHeight="1">
      <c r="A203" s="3">
        <v>197</v>
      </c>
      <c r="B203" s="36" t="s">
        <v>827</v>
      </c>
      <c r="C203" s="13" t="s">
        <v>588</v>
      </c>
      <c r="D203" s="35" t="s">
        <v>829</v>
      </c>
      <c r="E203" s="85" t="s">
        <v>755</v>
      </c>
      <c r="F203" s="15" t="s">
        <v>872</v>
      </c>
      <c r="G203" s="3"/>
      <c r="H203" s="2" t="s">
        <v>34</v>
      </c>
      <c r="I203" s="2" t="s">
        <v>873</v>
      </c>
      <c r="J203" s="2" t="s">
        <v>1855</v>
      </c>
      <c r="K203" s="5"/>
      <c r="L203" s="3"/>
      <c r="M203" s="5"/>
      <c r="N203" s="3"/>
      <c r="O203" s="5"/>
      <c r="P203" s="3"/>
      <c r="Q203" s="3"/>
      <c r="R203" s="3"/>
      <c r="S203" s="3"/>
      <c r="T203" s="3"/>
      <c r="U203" s="3"/>
      <c r="V203" s="3"/>
      <c r="W203" s="3"/>
      <c r="X203" s="5"/>
      <c r="Y203" s="3"/>
      <c r="Z203" s="5"/>
      <c r="AA203" s="3"/>
      <c r="AB203" s="5"/>
      <c r="AC203" s="3"/>
      <c r="AD203" s="3"/>
      <c r="AE203" s="3"/>
      <c r="AF203" s="3"/>
    </row>
    <row r="204" spans="1:32" ht="29.25" customHeight="1">
      <c r="A204" s="3">
        <v>198</v>
      </c>
      <c r="B204" s="36" t="s">
        <v>827</v>
      </c>
      <c r="C204" s="13" t="s">
        <v>588</v>
      </c>
      <c r="D204" s="35" t="s">
        <v>829</v>
      </c>
      <c r="E204" s="85" t="s">
        <v>755</v>
      </c>
      <c r="F204" s="15" t="s">
        <v>874</v>
      </c>
      <c r="G204" s="3"/>
      <c r="H204" s="2" t="s">
        <v>34</v>
      </c>
      <c r="I204" s="2" t="s">
        <v>875</v>
      </c>
      <c r="J204" s="2" t="s">
        <v>1856</v>
      </c>
      <c r="K204" s="5"/>
      <c r="L204" s="3"/>
      <c r="M204" s="5"/>
      <c r="N204" s="3"/>
      <c r="O204" s="5"/>
      <c r="P204" s="3"/>
      <c r="Q204" s="3"/>
      <c r="R204" s="3"/>
      <c r="S204" s="3"/>
      <c r="T204" s="3"/>
      <c r="U204" s="3"/>
      <c r="V204" s="3"/>
      <c r="W204" s="3"/>
      <c r="X204" s="5"/>
      <c r="Y204" s="3"/>
      <c r="Z204" s="5"/>
      <c r="AA204" s="3"/>
      <c r="AB204" s="5"/>
      <c r="AC204" s="3"/>
      <c r="AD204" s="3"/>
      <c r="AE204" s="3"/>
      <c r="AF204" s="3"/>
    </row>
    <row r="205" spans="1:32" ht="29.25" customHeight="1">
      <c r="A205" s="3">
        <v>199</v>
      </c>
      <c r="B205" s="36" t="s">
        <v>827</v>
      </c>
      <c r="C205" s="13" t="s">
        <v>588</v>
      </c>
      <c r="D205" s="35" t="s">
        <v>829</v>
      </c>
      <c r="E205" s="85" t="s">
        <v>755</v>
      </c>
      <c r="F205" s="15" t="s">
        <v>876</v>
      </c>
      <c r="G205" s="3"/>
      <c r="H205" s="2" t="s">
        <v>569</v>
      </c>
      <c r="I205" s="2" t="s">
        <v>877</v>
      </c>
      <c r="J205" s="2" t="s">
        <v>1857</v>
      </c>
      <c r="K205" s="5"/>
      <c r="L205" s="3"/>
      <c r="M205" s="5"/>
      <c r="N205" s="3"/>
      <c r="O205" s="5"/>
      <c r="P205" s="3"/>
      <c r="Q205" s="3"/>
      <c r="R205" s="3"/>
      <c r="S205" s="3"/>
      <c r="T205" s="3"/>
      <c r="U205" s="3"/>
      <c r="V205" s="3"/>
      <c r="W205" s="3"/>
      <c r="X205" s="5"/>
      <c r="Y205" s="3"/>
      <c r="Z205" s="5"/>
      <c r="AA205" s="3"/>
      <c r="AB205" s="5"/>
      <c r="AC205" s="3"/>
      <c r="AD205" s="3"/>
      <c r="AE205" s="3"/>
      <c r="AF205" s="3"/>
    </row>
    <row r="206" spans="1:32" ht="29.25" customHeight="1">
      <c r="A206" s="3">
        <v>200</v>
      </c>
      <c r="B206" s="36" t="s">
        <v>827</v>
      </c>
      <c r="C206" s="13" t="s">
        <v>588</v>
      </c>
      <c r="D206" s="35" t="s">
        <v>829</v>
      </c>
      <c r="E206" s="85" t="s">
        <v>755</v>
      </c>
      <c r="F206" s="15" t="s">
        <v>878</v>
      </c>
      <c r="G206" s="3"/>
      <c r="H206" s="2" t="s">
        <v>569</v>
      </c>
      <c r="I206" s="2" t="s">
        <v>879</v>
      </c>
      <c r="J206" s="2" t="s">
        <v>1858</v>
      </c>
      <c r="K206" s="5"/>
      <c r="L206" s="3"/>
      <c r="M206" s="5"/>
      <c r="N206" s="3"/>
      <c r="O206" s="5"/>
      <c r="P206" s="3"/>
      <c r="Q206" s="3"/>
      <c r="R206" s="3"/>
      <c r="S206" s="3"/>
      <c r="T206" s="3"/>
      <c r="U206" s="3"/>
      <c r="V206" s="3"/>
      <c r="W206" s="3"/>
      <c r="X206" s="5"/>
      <c r="Y206" s="3"/>
      <c r="Z206" s="5"/>
      <c r="AA206" s="3"/>
      <c r="AB206" s="5"/>
      <c r="AC206" s="3"/>
      <c r="AD206" s="3"/>
      <c r="AE206" s="3"/>
      <c r="AF206" s="3"/>
    </row>
    <row r="207" spans="1:32" ht="29.25" customHeight="1">
      <c r="A207" s="3">
        <v>201</v>
      </c>
      <c r="B207" s="36" t="s">
        <v>827</v>
      </c>
      <c r="C207" s="13" t="s">
        <v>588</v>
      </c>
      <c r="D207" s="35" t="s">
        <v>829</v>
      </c>
      <c r="E207" s="85" t="s">
        <v>755</v>
      </c>
      <c r="F207" s="15" t="s">
        <v>880</v>
      </c>
      <c r="G207" s="3"/>
      <c r="H207" s="2" t="s">
        <v>569</v>
      </c>
      <c r="I207" s="2" t="s">
        <v>881</v>
      </c>
      <c r="J207" s="2" t="s">
        <v>1859</v>
      </c>
      <c r="K207" s="5"/>
      <c r="L207" s="3"/>
      <c r="M207" s="5"/>
      <c r="N207" s="3"/>
      <c r="O207" s="5"/>
      <c r="P207" s="3"/>
      <c r="Q207" s="3"/>
      <c r="R207" s="3"/>
      <c r="S207" s="3"/>
      <c r="T207" s="3"/>
      <c r="U207" s="3"/>
      <c r="V207" s="3"/>
      <c r="W207" s="3"/>
      <c r="X207" s="5"/>
      <c r="Y207" s="3"/>
      <c r="Z207" s="5"/>
      <c r="AA207" s="3"/>
      <c r="AB207" s="5"/>
      <c r="AC207" s="3"/>
      <c r="AD207" s="3"/>
      <c r="AE207" s="3"/>
      <c r="AF207" s="3"/>
    </row>
    <row r="208" spans="1:32" ht="29.25" customHeight="1">
      <c r="A208" s="3">
        <v>202</v>
      </c>
      <c r="B208" s="36" t="s">
        <v>827</v>
      </c>
      <c r="C208" s="13" t="s">
        <v>588</v>
      </c>
      <c r="D208" s="35" t="s">
        <v>829</v>
      </c>
      <c r="E208" s="85" t="s">
        <v>755</v>
      </c>
      <c r="F208" s="15" t="s">
        <v>882</v>
      </c>
      <c r="G208" s="3"/>
      <c r="H208" s="2" t="s">
        <v>569</v>
      </c>
      <c r="I208" s="2" t="s">
        <v>883</v>
      </c>
      <c r="J208" s="2" t="s">
        <v>1860</v>
      </c>
      <c r="K208" s="5"/>
      <c r="L208" s="3"/>
      <c r="M208" s="5"/>
      <c r="N208" s="3"/>
      <c r="O208" s="5"/>
      <c r="P208" s="3"/>
      <c r="Q208" s="3"/>
      <c r="R208" s="3"/>
      <c r="S208" s="3"/>
      <c r="T208" s="3"/>
      <c r="U208" s="3"/>
      <c r="V208" s="3"/>
      <c r="W208" s="3"/>
      <c r="X208" s="5"/>
      <c r="Y208" s="3"/>
      <c r="Z208" s="5"/>
      <c r="AA208" s="3"/>
      <c r="AB208" s="5"/>
      <c r="AC208" s="3"/>
      <c r="AD208" s="3"/>
      <c r="AE208" s="3"/>
      <c r="AF208" s="3"/>
    </row>
    <row r="209" spans="1:32" ht="29.25" customHeight="1">
      <c r="A209" s="3">
        <v>203</v>
      </c>
      <c r="B209" s="36" t="s">
        <v>827</v>
      </c>
      <c r="C209" s="13" t="s">
        <v>588</v>
      </c>
      <c r="D209" s="35" t="s">
        <v>829</v>
      </c>
      <c r="E209" s="85" t="s">
        <v>755</v>
      </c>
      <c r="F209" s="15" t="s">
        <v>884</v>
      </c>
      <c r="G209" s="3"/>
      <c r="H209" s="2" t="s">
        <v>34</v>
      </c>
      <c r="I209" s="2" t="s">
        <v>885</v>
      </c>
      <c r="J209" s="2" t="s">
        <v>1861</v>
      </c>
      <c r="K209" s="5"/>
      <c r="L209" s="3"/>
      <c r="M209" s="5"/>
      <c r="N209" s="3"/>
      <c r="O209" s="5"/>
      <c r="P209" s="3"/>
      <c r="Q209" s="3"/>
      <c r="R209" s="3"/>
      <c r="S209" s="3"/>
      <c r="T209" s="3"/>
      <c r="U209" s="3"/>
      <c r="V209" s="3"/>
      <c r="W209" s="3"/>
      <c r="X209" s="5"/>
      <c r="Y209" s="3"/>
      <c r="Z209" s="5"/>
      <c r="AA209" s="3"/>
      <c r="AB209" s="5"/>
      <c r="AC209" s="3"/>
      <c r="AD209" s="3"/>
      <c r="AE209" s="3"/>
      <c r="AF209" s="3"/>
    </row>
    <row r="210" spans="1:32" ht="29.25" customHeight="1">
      <c r="A210" s="3">
        <v>204</v>
      </c>
      <c r="B210" s="36" t="s">
        <v>827</v>
      </c>
      <c r="C210" s="13" t="s">
        <v>588</v>
      </c>
      <c r="D210" s="35" t="s">
        <v>829</v>
      </c>
      <c r="E210" s="85" t="s">
        <v>755</v>
      </c>
      <c r="F210" s="15" t="s">
        <v>886</v>
      </c>
      <c r="G210" s="3"/>
      <c r="H210" s="2" t="s">
        <v>34</v>
      </c>
      <c r="I210" s="2" t="s">
        <v>887</v>
      </c>
      <c r="J210" s="2" t="s">
        <v>1862</v>
      </c>
      <c r="K210" s="5"/>
      <c r="L210" s="3"/>
      <c r="M210" s="5"/>
      <c r="N210" s="3"/>
      <c r="O210" s="5"/>
      <c r="P210" s="3"/>
      <c r="Q210" s="3"/>
      <c r="R210" s="3"/>
      <c r="S210" s="3"/>
      <c r="T210" s="3"/>
      <c r="U210" s="3"/>
      <c r="V210" s="3"/>
      <c r="W210" s="3"/>
      <c r="X210" s="5"/>
      <c r="Y210" s="3"/>
      <c r="Z210" s="5"/>
      <c r="AA210" s="3"/>
      <c r="AB210" s="5"/>
      <c r="AC210" s="3"/>
      <c r="AD210" s="3"/>
      <c r="AE210" s="3"/>
      <c r="AF210" s="3"/>
    </row>
    <row r="211" spans="1:32" ht="29.25" customHeight="1">
      <c r="A211" s="3">
        <v>205</v>
      </c>
      <c r="B211" s="36" t="s">
        <v>827</v>
      </c>
      <c r="C211" s="13" t="s">
        <v>588</v>
      </c>
      <c r="D211" s="35" t="s">
        <v>829</v>
      </c>
      <c r="E211" s="85" t="s">
        <v>755</v>
      </c>
      <c r="F211" s="15" t="s">
        <v>888</v>
      </c>
      <c r="G211" s="3"/>
      <c r="H211" s="2" t="s">
        <v>34</v>
      </c>
      <c r="I211" s="2" t="s">
        <v>889</v>
      </c>
      <c r="J211" s="2" t="s">
        <v>1863</v>
      </c>
      <c r="K211" s="5"/>
      <c r="L211" s="3"/>
      <c r="M211" s="5"/>
      <c r="N211" s="3"/>
      <c r="O211" s="5"/>
      <c r="P211" s="3"/>
      <c r="Q211" s="3"/>
      <c r="R211" s="3"/>
      <c r="S211" s="3"/>
      <c r="T211" s="3"/>
      <c r="U211" s="3"/>
      <c r="V211" s="3"/>
      <c r="W211" s="3"/>
      <c r="X211" s="5"/>
      <c r="Y211" s="3"/>
      <c r="Z211" s="5"/>
      <c r="AA211" s="3"/>
      <c r="AB211" s="5"/>
      <c r="AC211" s="3"/>
      <c r="AD211" s="3"/>
      <c r="AE211" s="3"/>
      <c r="AF211" s="3"/>
    </row>
    <row r="212" spans="1:32" ht="29.25" customHeight="1">
      <c r="A212" s="3">
        <v>206</v>
      </c>
      <c r="B212" s="96"/>
      <c r="C212" s="97" t="s">
        <v>588</v>
      </c>
      <c r="D212" s="37" t="s">
        <v>890</v>
      </c>
      <c r="E212" s="86"/>
      <c r="F212" s="73" t="s">
        <v>891</v>
      </c>
      <c r="G212" s="3"/>
      <c r="H212" s="2"/>
      <c r="I212" s="2"/>
      <c r="J212" s="2"/>
      <c r="K212" s="5"/>
      <c r="L212" s="3"/>
      <c r="M212" s="5"/>
      <c r="N212" s="3"/>
      <c r="O212" s="5"/>
      <c r="P212" s="3"/>
      <c r="Q212" s="3"/>
      <c r="R212" s="3"/>
      <c r="S212" s="3"/>
      <c r="T212" s="3"/>
      <c r="U212" s="3"/>
      <c r="V212" s="3"/>
      <c r="W212" s="3"/>
      <c r="X212" s="5"/>
      <c r="Y212" s="3"/>
      <c r="Z212" s="5"/>
      <c r="AA212" s="3"/>
      <c r="AB212" s="5"/>
      <c r="AC212" s="3"/>
      <c r="AD212" s="3"/>
      <c r="AE212" s="3"/>
      <c r="AF212" s="3"/>
    </row>
    <row r="213" spans="1:32" ht="29.25" customHeight="1">
      <c r="A213" s="3">
        <v>207</v>
      </c>
      <c r="B213" s="96"/>
      <c r="C213" s="97" t="s">
        <v>588</v>
      </c>
      <c r="D213" s="37" t="s">
        <v>890</v>
      </c>
      <c r="E213" s="86"/>
      <c r="F213" s="73" t="s">
        <v>892</v>
      </c>
      <c r="G213" s="3"/>
      <c r="H213" s="2"/>
      <c r="I213" s="2"/>
      <c r="J213" s="2"/>
      <c r="K213" s="5"/>
      <c r="L213" s="3"/>
      <c r="M213" s="5"/>
      <c r="N213" s="3"/>
      <c r="O213" s="5"/>
      <c r="P213" s="3"/>
      <c r="Q213" s="3"/>
      <c r="R213" s="3"/>
      <c r="S213" s="3"/>
      <c r="T213" s="3"/>
      <c r="U213" s="3"/>
      <c r="V213" s="3"/>
      <c r="W213" s="3"/>
      <c r="X213" s="5"/>
      <c r="Y213" s="3"/>
      <c r="Z213" s="5"/>
      <c r="AA213" s="3"/>
      <c r="AB213" s="5"/>
      <c r="AC213" s="3"/>
      <c r="AD213" s="3"/>
      <c r="AE213" s="3"/>
      <c r="AF213" s="3"/>
    </row>
    <row r="214" spans="1:32" ht="29.25" customHeight="1">
      <c r="A214" s="3">
        <v>208</v>
      </c>
      <c r="B214" s="96"/>
      <c r="C214" s="97" t="s">
        <v>588</v>
      </c>
      <c r="D214" s="37" t="s">
        <v>890</v>
      </c>
      <c r="E214" s="86"/>
      <c r="F214" s="73" t="s">
        <v>893</v>
      </c>
      <c r="G214" s="3"/>
      <c r="H214" s="2"/>
      <c r="I214" s="2"/>
      <c r="J214" s="2"/>
      <c r="K214" s="5"/>
      <c r="L214" s="3"/>
      <c r="M214" s="5"/>
      <c r="N214" s="3"/>
      <c r="O214" s="5"/>
      <c r="P214" s="3"/>
      <c r="Q214" s="3"/>
      <c r="R214" s="3"/>
      <c r="S214" s="3"/>
      <c r="T214" s="3"/>
      <c r="U214" s="3"/>
      <c r="V214" s="3"/>
      <c r="W214" s="3"/>
      <c r="X214" s="5"/>
      <c r="Y214" s="3"/>
      <c r="Z214" s="5"/>
      <c r="AA214" s="3"/>
      <c r="AB214" s="5"/>
      <c r="AC214" s="3"/>
      <c r="AD214" s="3"/>
      <c r="AE214" s="3"/>
      <c r="AF214" s="3"/>
    </row>
    <row r="215" spans="1:32" ht="29.25" customHeight="1">
      <c r="A215" s="3">
        <v>209</v>
      </c>
      <c r="B215" s="96"/>
      <c r="C215" s="97" t="s">
        <v>588</v>
      </c>
      <c r="D215" s="37" t="s">
        <v>890</v>
      </c>
      <c r="E215" s="86"/>
      <c r="F215" s="73" t="s">
        <v>894</v>
      </c>
      <c r="G215" s="3"/>
      <c r="H215" s="2"/>
      <c r="I215" s="2"/>
      <c r="J215" s="2"/>
      <c r="K215" s="5"/>
      <c r="L215" s="3"/>
      <c r="M215" s="5"/>
      <c r="N215" s="3"/>
      <c r="O215" s="5"/>
      <c r="P215" s="3"/>
      <c r="Q215" s="3"/>
      <c r="R215" s="3"/>
      <c r="S215" s="3"/>
      <c r="T215" s="3"/>
      <c r="U215" s="3"/>
      <c r="V215" s="3"/>
      <c r="W215" s="3"/>
      <c r="X215" s="5"/>
      <c r="Y215" s="3"/>
      <c r="Z215" s="5"/>
      <c r="AA215" s="3"/>
      <c r="AB215" s="5"/>
      <c r="AC215" s="3"/>
      <c r="AD215" s="3"/>
      <c r="AE215" s="3"/>
      <c r="AF215" s="3"/>
    </row>
    <row r="216" spans="1:32" ht="29.25" customHeight="1">
      <c r="A216" s="3">
        <v>210</v>
      </c>
      <c r="B216" s="96"/>
      <c r="C216" s="97" t="s">
        <v>588</v>
      </c>
      <c r="D216" s="37" t="s">
        <v>890</v>
      </c>
      <c r="E216" s="86"/>
      <c r="F216" s="73" t="s">
        <v>895</v>
      </c>
      <c r="G216" s="3"/>
      <c r="H216" s="2"/>
      <c r="I216" s="2"/>
      <c r="J216" s="2"/>
      <c r="K216" s="5"/>
      <c r="L216" s="3"/>
      <c r="M216" s="5"/>
      <c r="N216" s="3"/>
      <c r="O216" s="5"/>
      <c r="P216" s="3"/>
      <c r="Q216" s="3"/>
      <c r="R216" s="3"/>
      <c r="S216" s="3"/>
      <c r="T216" s="3"/>
      <c r="U216" s="3"/>
      <c r="V216" s="3"/>
      <c r="W216" s="3"/>
      <c r="X216" s="5"/>
      <c r="Y216" s="3"/>
      <c r="Z216" s="5"/>
      <c r="AA216" s="3"/>
      <c r="AB216" s="5"/>
      <c r="AC216" s="3"/>
      <c r="AD216" s="3"/>
      <c r="AE216" s="3"/>
      <c r="AF216" s="3"/>
    </row>
    <row r="217" spans="1:32" ht="29.25" customHeight="1">
      <c r="A217" s="3">
        <v>211</v>
      </c>
      <c r="B217" s="96"/>
      <c r="C217" s="97" t="s">
        <v>588</v>
      </c>
      <c r="D217" s="37" t="s">
        <v>890</v>
      </c>
      <c r="E217" s="86"/>
      <c r="F217" s="73" t="s">
        <v>896</v>
      </c>
      <c r="G217" s="3"/>
      <c r="H217" s="2"/>
      <c r="I217" s="2"/>
      <c r="J217" s="2"/>
      <c r="K217" s="5"/>
      <c r="L217" s="3"/>
      <c r="M217" s="5"/>
      <c r="N217" s="3"/>
      <c r="O217" s="5"/>
      <c r="P217" s="3"/>
      <c r="Q217" s="3"/>
      <c r="R217" s="3"/>
      <c r="S217" s="3"/>
      <c r="T217" s="3"/>
      <c r="U217" s="3"/>
      <c r="V217" s="3"/>
      <c r="W217" s="3"/>
      <c r="X217" s="5"/>
      <c r="Y217" s="3"/>
      <c r="Z217" s="5"/>
      <c r="AA217" s="3"/>
      <c r="AB217" s="5"/>
      <c r="AC217" s="3"/>
      <c r="AD217" s="3"/>
      <c r="AE217" s="3"/>
      <c r="AF217" s="3"/>
    </row>
    <row r="218" spans="1:32" ht="29.25" customHeight="1">
      <c r="A218" s="3">
        <v>212</v>
      </c>
      <c r="B218" s="96"/>
      <c r="C218" s="97" t="s">
        <v>588</v>
      </c>
      <c r="D218" s="37" t="s">
        <v>890</v>
      </c>
      <c r="E218" s="86"/>
      <c r="F218" s="73" t="s">
        <v>897</v>
      </c>
      <c r="G218" s="3"/>
      <c r="H218" s="2"/>
      <c r="I218" s="2"/>
      <c r="J218" s="2"/>
      <c r="K218" s="5"/>
      <c r="L218" s="3"/>
      <c r="M218" s="5"/>
      <c r="N218" s="3"/>
      <c r="O218" s="5"/>
      <c r="P218" s="3"/>
      <c r="Q218" s="3"/>
      <c r="R218" s="3"/>
      <c r="S218" s="3"/>
      <c r="T218" s="3"/>
      <c r="U218" s="3"/>
      <c r="V218" s="3"/>
      <c r="W218" s="3"/>
      <c r="X218" s="5"/>
      <c r="Y218" s="3"/>
      <c r="Z218" s="5"/>
      <c r="AA218" s="3"/>
      <c r="AB218" s="5"/>
      <c r="AC218" s="3"/>
      <c r="AD218" s="3"/>
      <c r="AE218" s="3"/>
      <c r="AF218" s="3"/>
    </row>
    <row r="219" spans="1:32" ht="29.25" customHeight="1">
      <c r="A219" s="3">
        <v>213</v>
      </c>
      <c r="B219" s="96"/>
      <c r="C219" s="97" t="s">
        <v>588</v>
      </c>
      <c r="D219" s="37" t="s">
        <v>890</v>
      </c>
      <c r="E219" s="86"/>
      <c r="F219" s="73" t="s">
        <v>898</v>
      </c>
      <c r="G219" s="3"/>
      <c r="H219" s="2"/>
      <c r="I219" s="2"/>
      <c r="J219" s="2"/>
      <c r="K219" s="5"/>
      <c r="L219" s="3"/>
      <c r="M219" s="5"/>
      <c r="N219" s="3"/>
      <c r="O219" s="5"/>
      <c r="P219" s="3"/>
      <c r="Q219" s="3"/>
      <c r="R219" s="3"/>
      <c r="S219" s="3"/>
      <c r="T219" s="3"/>
      <c r="U219" s="3"/>
      <c r="V219" s="3"/>
      <c r="W219" s="3"/>
      <c r="X219" s="5"/>
      <c r="Y219" s="3"/>
      <c r="Z219" s="5"/>
      <c r="AA219" s="3"/>
      <c r="AB219" s="5"/>
      <c r="AC219" s="3"/>
      <c r="AD219" s="3"/>
      <c r="AE219" s="3"/>
      <c r="AF219" s="3"/>
    </row>
    <row r="220" spans="1:32" ht="29.25" customHeight="1">
      <c r="A220" s="3">
        <v>214</v>
      </c>
      <c r="B220" s="96"/>
      <c r="C220" s="97" t="s">
        <v>588</v>
      </c>
      <c r="D220" s="37" t="s">
        <v>890</v>
      </c>
      <c r="E220" s="86"/>
      <c r="F220" s="73" t="s">
        <v>899</v>
      </c>
      <c r="G220" s="3"/>
      <c r="H220" s="2"/>
      <c r="I220" s="2"/>
      <c r="J220" s="2"/>
      <c r="K220" s="5"/>
      <c r="L220" s="3"/>
      <c r="M220" s="5"/>
      <c r="N220" s="3"/>
      <c r="O220" s="5"/>
      <c r="P220" s="3"/>
      <c r="Q220" s="3"/>
      <c r="R220" s="3"/>
      <c r="S220" s="3"/>
      <c r="T220" s="3"/>
      <c r="U220" s="3"/>
      <c r="V220" s="3"/>
      <c r="W220" s="3"/>
      <c r="X220" s="5"/>
      <c r="Y220" s="3"/>
      <c r="Z220" s="5"/>
      <c r="AA220" s="3"/>
      <c r="AB220" s="5"/>
      <c r="AC220" s="3"/>
      <c r="AD220" s="3"/>
      <c r="AE220" s="3"/>
      <c r="AF220" s="3"/>
    </row>
    <row r="221" spans="1:32" ht="29.25" customHeight="1">
      <c r="A221" s="3">
        <v>215</v>
      </c>
      <c r="B221" s="96"/>
      <c r="C221" s="97" t="s">
        <v>588</v>
      </c>
      <c r="D221" s="37" t="s">
        <v>890</v>
      </c>
      <c r="E221" s="86"/>
      <c r="F221" s="73" t="s">
        <v>900</v>
      </c>
      <c r="G221" s="3"/>
      <c r="H221" s="2"/>
      <c r="I221" s="2"/>
      <c r="J221" s="2"/>
      <c r="K221" s="5"/>
      <c r="L221" s="3"/>
      <c r="M221" s="5"/>
      <c r="N221" s="3"/>
      <c r="O221" s="5"/>
      <c r="P221" s="3"/>
      <c r="Q221" s="3"/>
      <c r="R221" s="3"/>
      <c r="S221" s="3"/>
      <c r="T221" s="3"/>
      <c r="U221" s="3"/>
      <c r="V221" s="3"/>
      <c r="W221" s="3"/>
      <c r="X221" s="5"/>
      <c r="Y221" s="3"/>
      <c r="Z221" s="5"/>
      <c r="AA221" s="3"/>
      <c r="AB221" s="5"/>
      <c r="AC221" s="3"/>
      <c r="AD221" s="3"/>
      <c r="AE221" s="3"/>
      <c r="AF221" s="3"/>
    </row>
    <row r="222" spans="1:32" ht="29.25" customHeight="1">
      <c r="A222" s="3">
        <v>216</v>
      </c>
      <c r="B222" s="96"/>
      <c r="C222" s="97" t="s">
        <v>588</v>
      </c>
      <c r="D222" s="37" t="s">
        <v>890</v>
      </c>
      <c r="E222" s="86"/>
      <c r="F222" s="73" t="s">
        <v>901</v>
      </c>
      <c r="G222" s="3"/>
      <c r="H222" s="2"/>
      <c r="I222" s="2"/>
      <c r="J222" s="2"/>
      <c r="K222" s="5"/>
      <c r="L222" s="3"/>
      <c r="M222" s="5"/>
      <c r="N222" s="3"/>
      <c r="O222" s="5"/>
      <c r="P222" s="3"/>
      <c r="Q222" s="3"/>
      <c r="R222" s="3"/>
      <c r="S222" s="3"/>
      <c r="T222" s="3"/>
      <c r="U222" s="3"/>
      <c r="V222" s="3"/>
      <c r="W222" s="3"/>
      <c r="X222" s="5"/>
      <c r="Y222" s="3"/>
      <c r="Z222" s="5"/>
      <c r="AA222" s="3"/>
      <c r="AB222" s="5"/>
      <c r="AC222" s="3"/>
      <c r="AD222" s="3"/>
      <c r="AE222" s="3"/>
      <c r="AF222" s="3"/>
    </row>
    <row r="223" spans="1:32" ht="29.25" customHeight="1">
      <c r="A223" s="3">
        <v>217</v>
      </c>
      <c r="B223" s="96"/>
      <c r="C223" s="97" t="s">
        <v>588</v>
      </c>
      <c r="D223" s="37" t="s">
        <v>890</v>
      </c>
      <c r="E223" s="86"/>
      <c r="F223" s="73" t="s">
        <v>902</v>
      </c>
      <c r="G223" s="3"/>
      <c r="H223" s="2"/>
      <c r="I223" s="2"/>
      <c r="J223" s="2"/>
      <c r="K223" s="5"/>
      <c r="L223" s="3"/>
      <c r="M223" s="5"/>
      <c r="N223" s="3"/>
      <c r="O223" s="5"/>
      <c r="P223" s="3"/>
      <c r="Q223" s="3"/>
      <c r="R223" s="3"/>
      <c r="S223" s="3"/>
      <c r="T223" s="3"/>
      <c r="U223" s="3"/>
      <c r="V223" s="3"/>
      <c r="W223" s="3"/>
      <c r="X223" s="5"/>
      <c r="Y223" s="3"/>
      <c r="Z223" s="5"/>
      <c r="AA223" s="3"/>
      <c r="AB223" s="5"/>
      <c r="AC223" s="3"/>
      <c r="AD223" s="3"/>
      <c r="AE223" s="3"/>
      <c r="AF223" s="3"/>
    </row>
    <row r="224" spans="1:32" ht="29.25" customHeight="1">
      <c r="A224" s="3">
        <v>218</v>
      </c>
      <c r="B224" s="96"/>
      <c r="C224" s="97" t="s">
        <v>588</v>
      </c>
      <c r="D224" s="37" t="s">
        <v>890</v>
      </c>
      <c r="E224" s="86"/>
      <c r="F224" s="73" t="s">
        <v>903</v>
      </c>
      <c r="G224" s="3"/>
      <c r="H224" s="2"/>
      <c r="I224" s="2"/>
      <c r="J224" s="2"/>
      <c r="K224" s="5"/>
      <c r="L224" s="3"/>
      <c r="M224" s="5"/>
      <c r="N224" s="3"/>
      <c r="O224" s="5"/>
      <c r="P224" s="3"/>
      <c r="Q224" s="3"/>
      <c r="R224" s="3"/>
      <c r="S224" s="3"/>
      <c r="T224" s="3"/>
      <c r="U224" s="3"/>
      <c r="V224" s="3"/>
      <c r="W224" s="3"/>
      <c r="X224" s="5"/>
      <c r="Y224" s="3"/>
      <c r="Z224" s="5"/>
      <c r="AA224" s="3"/>
      <c r="AB224" s="5"/>
      <c r="AC224" s="3"/>
      <c r="AD224" s="3"/>
      <c r="AE224" s="3"/>
      <c r="AF224" s="3"/>
    </row>
    <row r="225" spans="1:32" ht="29.25" customHeight="1">
      <c r="A225" s="3">
        <v>219</v>
      </c>
      <c r="B225" s="96"/>
      <c r="C225" s="97" t="s">
        <v>588</v>
      </c>
      <c r="D225" s="37" t="s">
        <v>890</v>
      </c>
      <c r="E225" s="86"/>
      <c r="F225" s="73" t="s">
        <v>904</v>
      </c>
      <c r="G225" s="3"/>
      <c r="H225" s="2"/>
      <c r="I225" s="2"/>
      <c r="J225" s="2"/>
      <c r="K225" s="5"/>
      <c r="L225" s="3"/>
      <c r="M225" s="5"/>
      <c r="N225" s="3"/>
      <c r="O225" s="5"/>
      <c r="P225" s="3"/>
      <c r="Q225" s="3"/>
      <c r="R225" s="3"/>
      <c r="S225" s="3"/>
      <c r="T225" s="3"/>
      <c r="U225" s="3"/>
      <c r="V225" s="3"/>
      <c r="W225" s="3"/>
      <c r="X225" s="5"/>
      <c r="Y225" s="3"/>
      <c r="Z225" s="5"/>
      <c r="AA225" s="3"/>
      <c r="AB225" s="5"/>
      <c r="AC225" s="3"/>
      <c r="AD225" s="3"/>
      <c r="AE225" s="3"/>
      <c r="AF225" s="3"/>
    </row>
    <row r="226" spans="1:32" ht="29.25" customHeight="1">
      <c r="A226" s="3">
        <v>220</v>
      </c>
      <c r="B226" s="96"/>
      <c r="C226" s="97" t="s">
        <v>588</v>
      </c>
      <c r="D226" s="37" t="s">
        <v>890</v>
      </c>
      <c r="E226" s="86"/>
      <c r="F226" s="73" t="s">
        <v>905</v>
      </c>
      <c r="G226" s="3"/>
      <c r="H226" s="2"/>
      <c r="I226" s="2"/>
      <c r="J226" s="2"/>
      <c r="K226" s="5"/>
      <c r="L226" s="3"/>
      <c r="M226" s="5"/>
      <c r="N226" s="3"/>
      <c r="O226" s="5"/>
      <c r="P226" s="3"/>
      <c r="Q226" s="3"/>
      <c r="R226" s="3"/>
      <c r="S226" s="3"/>
      <c r="T226" s="3"/>
      <c r="U226" s="3"/>
      <c r="V226" s="3"/>
      <c r="W226" s="3"/>
      <c r="X226" s="5"/>
      <c r="Y226" s="3"/>
      <c r="Z226" s="5"/>
      <c r="AA226" s="3"/>
      <c r="AB226" s="5"/>
      <c r="AC226" s="3"/>
      <c r="AD226" s="3"/>
      <c r="AE226" s="3"/>
      <c r="AF226" s="3"/>
    </row>
    <row r="227" spans="1:32" ht="29.25" customHeight="1">
      <c r="A227" s="3">
        <v>221</v>
      </c>
      <c r="B227" s="96"/>
      <c r="C227" s="97" t="s">
        <v>588</v>
      </c>
      <c r="D227" s="37" t="s">
        <v>890</v>
      </c>
      <c r="E227" s="86"/>
      <c r="F227" s="73" t="s">
        <v>906</v>
      </c>
      <c r="G227" s="3"/>
      <c r="H227" s="2"/>
      <c r="I227" s="2"/>
      <c r="J227" s="2"/>
      <c r="K227" s="5"/>
      <c r="L227" s="3"/>
      <c r="M227" s="5"/>
      <c r="N227" s="3"/>
      <c r="O227" s="5"/>
      <c r="P227" s="3"/>
      <c r="Q227" s="3"/>
      <c r="R227" s="3"/>
      <c r="S227" s="3"/>
      <c r="T227" s="3"/>
      <c r="U227" s="3"/>
      <c r="V227" s="3"/>
      <c r="W227" s="3"/>
      <c r="X227" s="5"/>
      <c r="Y227" s="3"/>
      <c r="Z227" s="5"/>
      <c r="AA227" s="3"/>
      <c r="AB227" s="5"/>
      <c r="AC227" s="3"/>
      <c r="AD227" s="3"/>
      <c r="AE227" s="3"/>
      <c r="AF227" s="3"/>
    </row>
    <row r="228" spans="1:32" ht="29.25" customHeight="1">
      <c r="A228" s="3">
        <v>222</v>
      </c>
      <c r="B228" s="96"/>
      <c r="C228" s="97" t="s">
        <v>588</v>
      </c>
      <c r="D228" s="37" t="s">
        <v>890</v>
      </c>
      <c r="E228" s="86"/>
      <c r="F228" s="73" t="s">
        <v>907</v>
      </c>
      <c r="G228" s="3"/>
      <c r="H228" s="2"/>
      <c r="I228" s="2"/>
      <c r="J228" s="2"/>
      <c r="K228" s="5"/>
      <c r="L228" s="3"/>
      <c r="M228" s="5"/>
      <c r="N228" s="3"/>
      <c r="O228" s="5"/>
      <c r="P228" s="3"/>
      <c r="Q228" s="3"/>
      <c r="R228" s="3"/>
      <c r="S228" s="3"/>
      <c r="T228" s="3"/>
      <c r="U228" s="3"/>
      <c r="V228" s="3"/>
      <c r="W228" s="3"/>
      <c r="X228" s="5"/>
      <c r="Y228" s="3"/>
      <c r="Z228" s="5"/>
      <c r="AA228" s="3"/>
      <c r="AB228" s="5"/>
      <c r="AC228" s="3"/>
      <c r="AD228" s="3"/>
      <c r="AE228" s="3"/>
      <c r="AF228" s="3"/>
    </row>
    <row r="229" spans="1:32" ht="29.25" customHeight="1">
      <c r="A229" s="3">
        <v>223</v>
      </c>
      <c r="B229" s="96"/>
      <c r="C229" s="97" t="s">
        <v>588</v>
      </c>
      <c r="D229" s="37" t="s">
        <v>890</v>
      </c>
      <c r="E229" s="86"/>
      <c r="F229" s="73" t="s">
        <v>908</v>
      </c>
      <c r="G229" s="3"/>
      <c r="H229" s="2"/>
      <c r="I229" s="2"/>
      <c r="J229" s="2"/>
      <c r="K229" s="5"/>
      <c r="L229" s="3"/>
      <c r="M229" s="5"/>
      <c r="N229" s="3"/>
      <c r="O229" s="5"/>
      <c r="P229" s="3"/>
      <c r="Q229" s="3"/>
      <c r="R229" s="3"/>
      <c r="S229" s="3"/>
      <c r="T229" s="3"/>
      <c r="U229" s="3"/>
      <c r="V229" s="3"/>
      <c r="W229" s="3"/>
      <c r="X229" s="5"/>
      <c r="Y229" s="3"/>
      <c r="Z229" s="5"/>
      <c r="AA229" s="3"/>
      <c r="AB229" s="5"/>
      <c r="AC229" s="3"/>
      <c r="AD229" s="3"/>
      <c r="AE229" s="3"/>
      <c r="AF229" s="3"/>
    </row>
    <row r="230" spans="1:32" ht="29.25" customHeight="1">
      <c r="A230" s="3">
        <v>224</v>
      </c>
      <c r="B230" s="96"/>
      <c r="C230" s="97" t="s">
        <v>588</v>
      </c>
      <c r="D230" s="37" t="s">
        <v>890</v>
      </c>
      <c r="E230" s="86"/>
      <c r="F230" s="73" t="s">
        <v>909</v>
      </c>
      <c r="G230" s="3"/>
      <c r="H230" s="2"/>
      <c r="I230" s="2"/>
      <c r="J230" s="2"/>
      <c r="K230" s="5"/>
      <c r="L230" s="3"/>
      <c r="M230" s="5"/>
      <c r="N230" s="3"/>
      <c r="O230" s="5"/>
      <c r="P230" s="3"/>
      <c r="Q230" s="3"/>
      <c r="R230" s="3"/>
      <c r="S230" s="3"/>
      <c r="T230" s="3"/>
      <c r="U230" s="3"/>
      <c r="V230" s="3"/>
      <c r="W230" s="3"/>
      <c r="X230" s="5"/>
      <c r="Y230" s="3"/>
      <c r="Z230" s="5"/>
      <c r="AA230" s="3"/>
      <c r="AB230" s="5"/>
      <c r="AC230" s="3"/>
      <c r="AD230" s="3"/>
      <c r="AE230" s="3"/>
      <c r="AF230" s="3"/>
    </row>
    <row r="231" spans="1:32" ht="29.25" customHeight="1">
      <c r="A231" s="3">
        <v>225</v>
      </c>
      <c r="B231" s="96"/>
      <c r="C231" s="97" t="s">
        <v>588</v>
      </c>
      <c r="D231" s="37" t="s">
        <v>890</v>
      </c>
      <c r="E231" s="86"/>
      <c r="F231" s="73" t="s">
        <v>910</v>
      </c>
      <c r="G231" s="3"/>
      <c r="H231" s="2"/>
      <c r="I231" s="2"/>
      <c r="J231" s="2"/>
      <c r="K231" s="5"/>
      <c r="L231" s="3"/>
      <c r="M231" s="5"/>
      <c r="N231" s="3"/>
      <c r="O231" s="5"/>
      <c r="P231" s="3"/>
      <c r="Q231" s="3"/>
      <c r="R231" s="3"/>
      <c r="S231" s="3"/>
      <c r="T231" s="3"/>
      <c r="U231" s="3"/>
      <c r="V231" s="3"/>
      <c r="W231" s="3"/>
      <c r="X231" s="5"/>
      <c r="Y231" s="3"/>
      <c r="Z231" s="5"/>
      <c r="AA231" s="3"/>
      <c r="AB231" s="5"/>
      <c r="AC231" s="3"/>
      <c r="AD231" s="3"/>
      <c r="AE231" s="3"/>
      <c r="AF231" s="3"/>
    </row>
    <row r="232" spans="1:32" ht="29.25" customHeight="1">
      <c r="A232" s="3">
        <v>226</v>
      </c>
      <c r="B232" s="96"/>
      <c r="C232" s="97" t="s">
        <v>588</v>
      </c>
      <c r="D232" s="37" t="s">
        <v>890</v>
      </c>
      <c r="E232" s="86"/>
      <c r="F232" s="73" t="s">
        <v>911</v>
      </c>
      <c r="G232" s="3"/>
      <c r="H232" s="2"/>
      <c r="I232" s="2"/>
      <c r="J232" s="2"/>
      <c r="K232" s="5"/>
      <c r="L232" s="3"/>
      <c r="M232" s="5"/>
      <c r="N232" s="3"/>
      <c r="O232" s="5"/>
      <c r="P232" s="3"/>
      <c r="Q232" s="3"/>
      <c r="R232" s="3"/>
      <c r="S232" s="3"/>
      <c r="T232" s="3"/>
      <c r="U232" s="3"/>
      <c r="V232" s="3"/>
      <c r="W232" s="3"/>
      <c r="X232" s="5"/>
      <c r="Y232" s="3"/>
      <c r="Z232" s="5"/>
      <c r="AA232" s="3"/>
      <c r="AB232" s="5"/>
      <c r="AC232" s="3"/>
      <c r="AD232" s="3"/>
      <c r="AE232" s="3"/>
      <c r="AF232" s="3"/>
    </row>
    <row r="233" spans="1:32" ht="29.25" customHeight="1">
      <c r="A233" s="3">
        <v>227</v>
      </c>
      <c r="B233" s="96"/>
      <c r="C233" s="97" t="s">
        <v>588</v>
      </c>
      <c r="D233" s="37" t="s">
        <v>890</v>
      </c>
      <c r="E233" s="86"/>
      <c r="F233" s="73" t="s">
        <v>912</v>
      </c>
      <c r="G233" s="3"/>
      <c r="H233" s="2"/>
      <c r="I233" s="2"/>
      <c r="J233" s="2"/>
      <c r="K233" s="5"/>
      <c r="L233" s="3"/>
      <c r="M233" s="5"/>
      <c r="N233" s="3"/>
      <c r="O233" s="5"/>
      <c r="P233" s="3"/>
      <c r="Q233" s="3"/>
      <c r="R233" s="3"/>
      <c r="S233" s="3"/>
      <c r="T233" s="3"/>
      <c r="U233" s="3"/>
      <c r="V233" s="3"/>
      <c r="W233" s="3"/>
      <c r="X233" s="5"/>
      <c r="Y233" s="3"/>
      <c r="Z233" s="5"/>
      <c r="AA233" s="3"/>
      <c r="AB233" s="5"/>
      <c r="AC233" s="3"/>
      <c r="AD233" s="3"/>
      <c r="AE233" s="3"/>
      <c r="AF233" s="3"/>
    </row>
    <row r="234" spans="1:32" ht="29.25" customHeight="1">
      <c r="A234" s="3">
        <v>228</v>
      </c>
      <c r="B234" s="96"/>
      <c r="C234" s="97" t="s">
        <v>588</v>
      </c>
      <c r="D234" s="37" t="s">
        <v>890</v>
      </c>
      <c r="E234" s="86"/>
      <c r="F234" s="73" t="s">
        <v>913</v>
      </c>
      <c r="G234" s="3"/>
      <c r="H234" s="2"/>
      <c r="I234" s="2"/>
      <c r="J234" s="2"/>
      <c r="K234" s="5"/>
      <c r="L234" s="3"/>
      <c r="M234" s="5"/>
      <c r="N234" s="3"/>
      <c r="O234" s="5"/>
      <c r="P234" s="3"/>
      <c r="Q234" s="3"/>
      <c r="R234" s="3"/>
      <c r="S234" s="3"/>
      <c r="T234" s="3"/>
      <c r="U234" s="3"/>
      <c r="V234" s="3"/>
      <c r="W234" s="3"/>
      <c r="X234" s="5"/>
      <c r="Y234" s="3"/>
      <c r="Z234" s="5"/>
      <c r="AA234" s="3"/>
      <c r="AB234" s="5"/>
      <c r="AC234" s="3"/>
      <c r="AD234" s="3"/>
      <c r="AE234" s="3"/>
      <c r="AF234" s="3"/>
    </row>
    <row r="235" spans="1:32" ht="29.25" customHeight="1">
      <c r="A235" s="3">
        <v>229</v>
      </c>
      <c r="B235" s="96"/>
      <c r="C235" s="97" t="s">
        <v>588</v>
      </c>
      <c r="D235" s="37" t="s">
        <v>890</v>
      </c>
      <c r="E235" s="86"/>
      <c r="F235" s="73" t="s">
        <v>914</v>
      </c>
      <c r="G235" s="3"/>
      <c r="H235" s="2"/>
      <c r="I235" s="2"/>
      <c r="J235" s="2"/>
      <c r="K235" s="5"/>
      <c r="L235" s="3"/>
      <c r="M235" s="5"/>
      <c r="N235" s="3"/>
      <c r="O235" s="5"/>
      <c r="P235" s="3"/>
      <c r="Q235" s="3"/>
      <c r="R235" s="3"/>
      <c r="S235" s="3"/>
      <c r="T235" s="3"/>
      <c r="U235" s="3"/>
      <c r="V235" s="3"/>
      <c r="W235" s="3"/>
      <c r="X235" s="5"/>
      <c r="Y235" s="3"/>
      <c r="Z235" s="5"/>
      <c r="AA235" s="3"/>
      <c r="AB235" s="5"/>
      <c r="AC235" s="3"/>
      <c r="AD235" s="3"/>
      <c r="AE235" s="3"/>
      <c r="AF235" s="3"/>
    </row>
    <row r="236" spans="1:32" ht="29.25" customHeight="1">
      <c r="A236" s="3">
        <v>230</v>
      </c>
      <c r="B236" s="96"/>
      <c r="C236" s="97" t="s">
        <v>588</v>
      </c>
      <c r="D236" s="37" t="s">
        <v>890</v>
      </c>
      <c r="E236" s="86"/>
      <c r="F236" s="73" t="s">
        <v>915</v>
      </c>
      <c r="G236" s="3"/>
      <c r="H236" s="2"/>
      <c r="I236" s="2"/>
      <c r="J236" s="2"/>
      <c r="K236" s="5"/>
      <c r="L236" s="3"/>
      <c r="M236" s="5"/>
      <c r="N236" s="3"/>
      <c r="O236" s="5"/>
      <c r="P236" s="3"/>
      <c r="Q236" s="3"/>
      <c r="R236" s="3"/>
      <c r="S236" s="3"/>
      <c r="T236" s="3"/>
      <c r="U236" s="3"/>
      <c r="V236" s="3"/>
      <c r="W236" s="3"/>
      <c r="X236" s="5"/>
      <c r="Y236" s="3"/>
      <c r="Z236" s="5"/>
      <c r="AA236" s="3"/>
      <c r="AB236" s="5"/>
      <c r="AC236" s="3"/>
      <c r="AD236" s="3"/>
      <c r="AE236" s="3"/>
      <c r="AF236" s="3"/>
    </row>
    <row r="237" spans="1:32" ht="29.25" customHeight="1">
      <c r="A237" s="3">
        <v>231</v>
      </c>
      <c r="B237" s="96"/>
      <c r="C237" s="97" t="s">
        <v>588</v>
      </c>
      <c r="D237" s="37" t="s">
        <v>890</v>
      </c>
      <c r="E237" s="86"/>
      <c r="F237" s="73" t="s">
        <v>916</v>
      </c>
      <c r="G237" s="3"/>
      <c r="H237" s="2"/>
      <c r="I237" s="2"/>
      <c r="J237" s="2"/>
      <c r="K237" s="5"/>
      <c r="L237" s="3"/>
      <c r="M237" s="5"/>
      <c r="N237" s="3"/>
      <c r="O237" s="5"/>
      <c r="P237" s="3"/>
      <c r="Q237" s="3"/>
      <c r="R237" s="3"/>
      <c r="S237" s="3"/>
      <c r="T237" s="3"/>
      <c r="U237" s="3"/>
      <c r="V237" s="3"/>
      <c r="W237" s="3"/>
      <c r="X237" s="5"/>
      <c r="Y237" s="3"/>
      <c r="Z237" s="5"/>
      <c r="AA237" s="3"/>
      <c r="AB237" s="5"/>
      <c r="AC237" s="3"/>
      <c r="AD237" s="3"/>
      <c r="AE237" s="3"/>
      <c r="AF237" s="3"/>
    </row>
    <row r="238" spans="1:32" ht="29.25" customHeight="1">
      <c r="A238" s="3">
        <v>232</v>
      </c>
      <c r="B238" s="96"/>
      <c r="C238" s="97" t="s">
        <v>588</v>
      </c>
      <c r="D238" s="37" t="s">
        <v>890</v>
      </c>
      <c r="E238" s="86"/>
      <c r="F238" s="73" t="s">
        <v>917</v>
      </c>
      <c r="G238" s="3"/>
      <c r="H238" s="2"/>
      <c r="I238" s="2"/>
      <c r="J238" s="2"/>
      <c r="K238" s="5"/>
      <c r="L238" s="3"/>
      <c r="M238" s="5"/>
      <c r="N238" s="3"/>
      <c r="O238" s="5"/>
      <c r="P238" s="3"/>
      <c r="Q238" s="3"/>
      <c r="R238" s="3"/>
      <c r="S238" s="3"/>
      <c r="T238" s="3"/>
      <c r="U238" s="3"/>
      <c r="V238" s="3"/>
      <c r="W238" s="3"/>
      <c r="X238" s="5"/>
      <c r="Y238" s="3"/>
      <c r="Z238" s="5"/>
      <c r="AA238" s="3"/>
      <c r="AB238" s="5"/>
      <c r="AC238" s="3"/>
      <c r="AD238" s="3"/>
      <c r="AE238" s="3"/>
      <c r="AF238" s="3"/>
    </row>
    <row r="239" spans="1:32" ht="29.25" customHeight="1">
      <c r="A239" s="3">
        <v>233</v>
      </c>
      <c r="B239" s="96"/>
      <c r="C239" s="97" t="s">
        <v>588</v>
      </c>
      <c r="D239" s="37" t="s">
        <v>890</v>
      </c>
      <c r="E239" s="86"/>
      <c r="F239" s="73" t="s">
        <v>918</v>
      </c>
      <c r="G239" s="3"/>
      <c r="H239" s="2"/>
      <c r="I239" s="2"/>
      <c r="J239" s="2"/>
      <c r="K239" s="5"/>
      <c r="L239" s="3"/>
      <c r="M239" s="5"/>
      <c r="N239" s="3"/>
      <c r="O239" s="5"/>
      <c r="P239" s="3"/>
      <c r="Q239" s="3"/>
      <c r="R239" s="3"/>
      <c r="S239" s="3"/>
      <c r="T239" s="3"/>
      <c r="U239" s="3"/>
      <c r="V239" s="3"/>
      <c r="W239" s="3"/>
      <c r="X239" s="5"/>
      <c r="Y239" s="3"/>
      <c r="Z239" s="5"/>
      <c r="AA239" s="3"/>
      <c r="AB239" s="5"/>
      <c r="AC239" s="3"/>
      <c r="AD239" s="3"/>
      <c r="AE239" s="3"/>
      <c r="AF239" s="3"/>
    </row>
    <row r="240" spans="1:32" ht="29.25" customHeight="1">
      <c r="A240" s="3">
        <v>234</v>
      </c>
      <c r="B240" s="96"/>
      <c r="C240" s="97" t="s">
        <v>588</v>
      </c>
      <c r="D240" s="37" t="s">
        <v>890</v>
      </c>
      <c r="E240" s="86"/>
      <c r="F240" s="73" t="s">
        <v>919</v>
      </c>
      <c r="G240" s="3"/>
      <c r="H240" s="2"/>
      <c r="I240" s="2"/>
      <c r="J240" s="2"/>
      <c r="K240" s="5"/>
      <c r="L240" s="3"/>
      <c r="M240" s="5"/>
      <c r="N240" s="3"/>
      <c r="O240" s="5"/>
      <c r="P240" s="3"/>
      <c r="Q240" s="3"/>
      <c r="R240" s="3"/>
      <c r="S240" s="3"/>
      <c r="T240" s="3"/>
      <c r="U240" s="3"/>
      <c r="V240" s="3"/>
      <c r="W240" s="3"/>
      <c r="X240" s="5"/>
      <c r="Y240" s="3"/>
      <c r="Z240" s="5"/>
      <c r="AA240" s="3"/>
      <c r="AB240" s="5"/>
      <c r="AC240" s="3"/>
      <c r="AD240" s="3"/>
      <c r="AE240" s="3"/>
      <c r="AF240" s="3"/>
    </row>
    <row r="241" spans="1:32" ht="29.25" customHeight="1">
      <c r="A241" s="3">
        <v>235</v>
      </c>
      <c r="B241" s="96"/>
      <c r="C241" s="97" t="s">
        <v>588</v>
      </c>
      <c r="D241" s="37" t="s">
        <v>890</v>
      </c>
      <c r="E241" s="86"/>
      <c r="F241" s="73" t="s">
        <v>920</v>
      </c>
      <c r="G241" s="3"/>
      <c r="H241" s="2"/>
      <c r="I241" s="2"/>
      <c r="J241" s="2"/>
      <c r="K241" s="5"/>
      <c r="L241" s="3"/>
      <c r="M241" s="5"/>
      <c r="N241" s="3"/>
      <c r="O241" s="5"/>
      <c r="P241" s="3"/>
      <c r="Q241" s="3"/>
      <c r="R241" s="3"/>
      <c r="S241" s="3"/>
      <c r="T241" s="3"/>
      <c r="U241" s="3"/>
      <c r="V241" s="3"/>
      <c r="W241" s="3"/>
      <c r="X241" s="5"/>
      <c r="Y241" s="3"/>
      <c r="Z241" s="5"/>
      <c r="AA241" s="3"/>
      <c r="AB241" s="5"/>
      <c r="AC241" s="3"/>
      <c r="AD241" s="3"/>
      <c r="AE241" s="3"/>
      <c r="AF241" s="3"/>
    </row>
    <row r="242" spans="1:32" ht="29.25" customHeight="1">
      <c r="A242" s="3">
        <v>236</v>
      </c>
      <c r="B242" s="96"/>
      <c r="C242" s="97" t="s">
        <v>588</v>
      </c>
      <c r="D242" s="37" t="s">
        <v>890</v>
      </c>
      <c r="E242" s="86"/>
      <c r="F242" s="73" t="s">
        <v>921</v>
      </c>
      <c r="G242" s="3"/>
      <c r="H242" s="2"/>
      <c r="I242" s="2"/>
      <c r="J242" s="2"/>
      <c r="K242" s="5"/>
      <c r="L242" s="3"/>
      <c r="M242" s="5"/>
      <c r="N242" s="3"/>
      <c r="O242" s="5"/>
      <c r="P242" s="3"/>
      <c r="Q242" s="3"/>
      <c r="R242" s="3"/>
      <c r="S242" s="3"/>
      <c r="T242" s="3"/>
      <c r="U242" s="3"/>
      <c r="V242" s="3"/>
      <c r="W242" s="3"/>
      <c r="X242" s="5"/>
      <c r="Y242" s="3"/>
      <c r="Z242" s="5"/>
      <c r="AA242" s="3"/>
      <c r="AB242" s="5"/>
      <c r="AC242" s="3"/>
      <c r="AD242" s="3"/>
      <c r="AE242" s="3"/>
      <c r="AF242" s="3"/>
    </row>
    <row r="243" spans="1:32" ht="29.25" customHeight="1">
      <c r="A243" s="3">
        <v>237</v>
      </c>
      <c r="B243" s="96"/>
      <c r="C243" s="97" t="s">
        <v>588</v>
      </c>
      <c r="D243" s="37" t="s">
        <v>890</v>
      </c>
      <c r="E243" s="86"/>
      <c r="F243" s="73" t="s">
        <v>922</v>
      </c>
      <c r="G243" s="3"/>
      <c r="H243" s="2"/>
      <c r="I243" s="2"/>
      <c r="J243" s="2"/>
      <c r="K243" s="5"/>
      <c r="L243" s="3"/>
      <c r="M243" s="5"/>
      <c r="N243" s="3"/>
      <c r="O243" s="5"/>
      <c r="P243" s="3"/>
      <c r="Q243" s="3"/>
      <c r="R243" s="3"/>
      <c r="S243" s="3"/>
      <c r="T243" s="3"/>
      <c r="U243" s="3"/>
      <c r="V243" s="3"/>
      <c r="W243" s="3"/>
      <c r="X243" s="5"/>
      <c r="Y243" s="3"/>
      <c r="Z243" s="5"/>
      <c r="AA243" s="3"/>
      <c r="AB243" s="5"/>
      <c r="AC243" s="3"/>
      <c r="AD243" s="3"/>
      <c r="AE243" s="3"/>
      <c r="AF243" s="3"/>
    </row>
    <row r="244" spans="1:32" ht="29.25" customHeight="1">
      <c r="A244" s="3">
        <v>238</v>
      </c>
      <c r="B244" s="96"/>
      <c r="C244" s="97" t="s">
        <v>588</v>
      </c>
      <c r="D244" s="37" t="s">
        <v>890</v>
      </c>
      <c r="E244" s="86"/>
      <c r="F244" s="73" t="s">
        <v>923</v>
      </c>
      <c r="G244" s="3"/>
      <c r="H244" s="2"/>
      <c r="I244" s="2"/>
      <c r="J244" s="2"/>
      <c r="K244" s="5"/>
      <c r="L244" s="3"/>
      <c r="M244" s="5"/>
      <c r="N244" s="3"/>
      <c r="O244" s="5"/>
      <c r="P244" s="3"/>
      <c r="Q244" s="3"/>
      <c r="R244" s="3"/>
      <c r="S244" s="3"/>
      <c r="T244" s="3"/>
      <c r="U244" s="3"/>
      <c r="V244" s="3"/>
      <c r="W244" s="3"/>
      <c r="X244" s="5"/>
      <c r="Y244" s="3"/>
      <c r="Z244" s="5"/>
      <c r="AA244" s="3"/>
      <c r="AB244" s="5"/>
      <c r="AC244" s="3"/>
      <c r="AD244" s="3"/>
      <c r="AE244" s="3"/>
      <c r="AF244" s="3"/>
    </row>
    <row r="245" spans="1:32" ht="29.25" customHeight="1">
      <c r="A245" s="3">
        <v>239</v>
      </c>
      <c r="B245" s="96"/>
      <c r="C245" s="97" t="s">
        <v>588</v>
      </c>
      <c r="D245" s="37" t="s">
        <v>890</v>
      </c>
      <c r="E245" s="86"/>
      <c r="F245" s="73" t="s">
        <v>924</v>
      </c>
      <c r="G245" s="3"/>
      <c r="H245" s="2"/>
      <c r="I245" s="2"/>
      <c r="J245" s="2"/>
      <c r="K245" s="5"/>
      <c r="L245" s="3"/>
      <c r="M245" s="5"/>
      <c r="N245" s="3"/>
      <c r="O245" s="5"/>
      <c r="P245" s="3"/>
      <c r="Q245" s="3"/>
      <c r="R245" s="3"/>
      <c r="S245" s="3"/>
      <c r="T245" s="3"/>
      <c r="U245" s="3"/>
      <c r="V245" s="3"/>
      <c r="W245" s="3"/>
      <c r="X245" s="5"/>
      <c r="Y245" s="3"/>
      <c r="Z245" s="5"/>
      <c r="AA245" s="3"/>
      <c r="AB245" s="5"/>
      <c r="AC245" s="3"/>
      <c r="AD245" s="3"/>
      <c r="AE245" s="3"/>
      <c r="AF245" s="3"/>
    </row>
    <row r="246" spans="1:32" ht="29.25" customHeight="1">
      <c r="A246" s="3">
        <v>240</v>
      </c>
      <c r="B246" s="96"/>
      <c r="C246" s="97" t="s">
        <v>588</v>
      </c>
      <c r="D246" s="37" t="s">
        <v>890</v>
      </c>
      <c r="E246" s="86"/>
      <c r="F246" s="73" t="s">
        <v>925</v>
      </c>
      <c r="G246" s="3"/>
      <c r="H246" s="2"/>
      <c r="I246" s="2"/>
      <c r="J246" s="2"/>
      <c r="K246" s="5"/>
      <c r="L246" s="3"/>
      <c r="M246" s="5"/>
      <c r="N246" s="3"/>
      <c r="O246" s="5"/>
      <c r="P246" s="3"/>
      <c r="Q246" s="3"/>
      <c r="R246" s="3"/>
      <c r="S246" s="3"/>
      <c r="T246" s="3"/>
      <c r="U246" s="3"/>
      <c r="V246" s="3"/>
      <c r="W246" s="3"/>
      <c r="X246" s="5"/>
      <c r="Y246" s="3"/>
      <c r="Z246" s="5"/>
      <c r="AA246" s="3"/>
      <c r="AB246" s="5"/>
      <c r="AC246" s="3"/>
      <c r="AD246" s="3"/>
      <c r="AE246" s="3"/>
      <c r="AF246" s="3"/>
    </row>
    <row r="247" spans="1:32" ht="29.25" customHeight="1">
      <c r="A247" s="3">
        <v>241</v>
      </c>
      <c r="B247" s="96"/>
      <c r="C247" s="97" t="s">
        <v>588</v>
      </c>
      <c r="D247" s="37" t="s">
        <v>890</v>
      </c>
      <c r="E247" s="86"/>
      <c r="F247" s="73" t="s">
        <v>926</v>
      </c>
      <c r="G247" s="3"/>
      <c r="H247" s="2"/>
      <c r="I247" s="2"/>
      <c r="J247" s="2"/>
      <c r="K247" s="5"/>
      <c r="L247" s="3"/>
      <c r="M247" s="5"/>
      <c r="N247" s="3"/>
      <c r="O247" s="5"/>
      <c r="P247" s="3"/>
      <c r="Q247" s="3"/>
      <c r="R247" s="3"/>
      <c r="S247" s="3"/>
      <c r="T247" s="3"/>
      <c r="U247" s="3"/>
      <c r="V247" s="3"/>
      <c r="W247" s="3"/>
      <c r="X247" s="5"/>
      <c r="Y247" s="3"/>
      <c r="Z247" s="5"/>
      <c r="AA247" s="3"/>
      <c r="AB247" s="5"/>
      <c r="AC247" s="3"/>
      <c r="AD247" s="3"/>
      <c r="AE247" s="3"/>
      <c r="AF247" s="3"/>
    </row>
    <row r="248" spans="1:32" ht="29.25" customHeight="1">
      <c r="A248" s="3">
        <v>242</v>
      </c>
      <c r="B248" s="96"/>
      <c r="C248" s="97" t="s">
        <v>588</v>
      </c>
      <c r="D248" s="37" t="s">
        <v>890</v>
      </c>
      <c r="E248" s="86"/>
      <c r="F248" s="73" t="s">
        <v>927</v>
      </c>
      <c r="G248" s="3"/>
      <c r="H248" s="2"/>
      <c r="I248" s="2"/>
      <c r="J248" s="2"/>
      <c r="K248" s="5"/>
      <c r="L248" s="3"/>
      <c r="M248" s="5"/>
      <c r="N248" s="3"/>
      <c r="O248" s="5"/>
      <c r="P248" s="3"/>
      <c r="Q248" s="3"/>
      <c r="R248" s="3"/>
      <c r="S248" s="3"/>
      <c r="T248" s="3"/>
      <c r="U248" s="3"/>
      <c r="V248" s="3"/>
      <c r="W248" s="3"/>
      <c r="X248" s="5"/>
      <c r="Y248" s="3"/>
      <c r="Z248" s="5"/>
      <c r="AA248" s="3"/>
      <c r="AB248" s="5"/>
      <c r="AC248" s="3"/>
      <c r="AD248" s="3"/>
      <c r="AE248" s="3"/>
      <c r="AF248" s="3"/>
    </row>
    <row r="249" spans="1:32" ht="29.25" customHeight="1">
      <c r="A249" s="3">
        <v>243</v>
      </c>
      <c r="B249" s="96"/>
      <c r="C249" s="97" t="s">
        <v>588</v>
      </c>
      <c r="D249" s="37" t="s">
        <v>890</v>
      </c>
      <c r="E249" s="86"/>
      <c r="F249" s="73" t="s">
        <v>928</v>
      </c>
      <c r="G249" s="3"/>
      <c r="H249" s="2"/>
      <c r="I249" s="2"/>
      <c r="J249" s="2"/>
      <c r="K249" s="5"/>
      <c r="L249" s="3"/>
      <c r="M249" s="5"/>
      <c r="N249" s="3"/>
      <c r="O249" s="5"/>
      <c r="P249" s="3"/>
      <c r="Q249" s="3"/>
      <c r="R249" s="3"/>
      <c r="S249" s="3"/>
      <c r="T249" s="3"/>
      <c r="U249" s="3"/>
      <c r="V249" s="3"/>
      <c r="W249" s="3"/>
      <c r="X249" s="5"/>
      <c r="Y249" s="3"/>
      <c r="Z249" s="5"/>
      <c r="AA249" s="3"/>
      <c r="AB249" s="5"/>
      <c r="AC249" s="3"/>
      <c r="AD249" s="3"/>
      <c r="AE249" s="3"/>
      <c r="AF249" s="3"/>
    </row>
    <row r="250" spans="1:32" ht="29.25" customHeight="1">
      <c r="A250" s="3">
        <v>244</v>
      </c>
      <c r="B250" s="96"/>
      <c r="C250" s="97" t="s">
        <v>588</v>
      </c>
      <c r="D250" s="37" t="s">
        <v>890</v>
      </c>
      <c r="E250" s="86"/>
      <c r="F250" s="73" t="s">
        <v>929</v>
      </c>
      <c r="G250" s="3"/>
      <c r="H250" s="2"/>
      <c r="I250" s="2"/>
      <c r="J250" s="2"/>
      <c r="K250" s="5"/>
      <c r="L250" s="3"/>
      <c r="M250" s="5"/>
      <c r="N250" s="3"/>
      <c r="O250" s="5"/>
      <c r="P250" s="3"/>
      <c r="Q250" s="3"/>
      <c r="R250" s="3"/>
      <c r="S250" s="3"/>
      <c r="T250" s="3"/>
      <c r="U250" s="3"/>
      <c r="V250" s="3"/>
      <c r="W250" s="3"/>
      <c r="X250" s="5"/>
      <c r="Y250" s="3"/>
      <c r="Z250" s="5"/>
      <c r="AA250" s="3"/>
      <c r="AB250" s="5"/>
      <c r="AC250" s="3"/>
      <c r="AD250" s="3"/>
      <c r="AE250" s="3"/>
      <c r="AF250" s="3"/>
    </row>
    <row r="251" spans="1:32" ht="29.25" customHeight="1">
      <c r="A251" s="3">
        <v>245</v>
      </c>
      <c r="B251" s="96"/>
      <c r="C251" s="97" t="s">
        <v>588</v>
      </c>
      <c r="D251" s="37" t="s">
        <v>890</v>
      </c>
      <c r="E251" s="86"/>
      <c r="F251" s="73" t="s">
        <v>930</v>
      </c>
      <c r="G251" s="3"/>
      <c r="H251" s="2"/>
      <c r="I251" s="2"/>
      <c r="J251" s="2"/>
      <c r="K251" s="5"/>
      <c r="L251" s="3"/>
      <c r="M251" s="5"/>
      <c r="N251" s="3"/>
      <c r="O251" s="5"/>
      <c r="P251" s="3"/>
      <c r="Q251" s="3"/>
      <c r="R251" s="3"/>
      <c r="S251" s="3"/>
      <c r="T251" s="3"/>
      <c r="U251" s="3"/>
      <c r="V251" s="3"/>
      <c r="W251" s="3"/>
      <c r="X251" s="5"/>
      <c r="Y251" s="3"/>
      <c r="Z251" s="5"/>
      <c r="AA251" s="3"/>
      <c r="AB251" s="5"/>
      <c r="AC251" s="3"/>
      <c r="AD251" s="3"/>
      <c r="AE251" s="3"/>
      <c r="AF251" s="3"/>
    </row>
    <row r="252" spans="1:32" ht="29.25" customHeight="1">
      <c r="A252" s="3">
        <v>246</v>
      </c>
      <c r="B252" s="96"/>
      <c r="C252" s="97" t="s">
        <v>588</v>
      </c>
      <c r="D252" s="37" t="s">
        <v>890</v>
      </c>
      <c r="E252" s="86"/>
      <c r="F252" s="73" t="s">
        <v>931</v>
      </c>
      <c r="G252" s="3"/>
      <c r="H252" s="2"/>
      <c r="I252" s="2"/>
      <c r="J252" s="2"/>
      <c r="K252" s="5"/>
      <c r="L252" s="3"/>
      <c r="M252" s="5"/>
      <c r="N252" s="3"/>
      <c r="O252" s="5"/>
      <c r="P252" s="3"/>
      <c r="Q252" s="3"/>
      <c r="R252" s="3"/>
      <c r="S252" s="3"/>
      <c r="T252" s="3"/>
      <c r="U252" s="3"/>
      <c r="V252" s="3"/>
      <c r="W252" s="3"/>
      <c r="X252" s="5"/>
      <c r="Y252" s="3"/>
      <c r="Z252" s="5"/>
      <c r="AA252" s="3"/>
      <c r="AB252" s="5"/>
      <c r="AC252" s="3"/>
      <c r="AD252" s="3"/>
      <c r="AE252" s="3"/>
      <c r="AF252" s="3"/>
    </row>
    <row r="253" spans="1:32" ht="29.25" customHeight="1">
      <c r="A253" s="3">
        <v>247</v>
      </c>
      <c r="B253" s="96"/>
      <c r="C253" s="97" t="s">
        <v>588</v>
      </c>
      <c r="D253" s="37" t="s">
        <v>890</v>
      </c>
      <c r="E253" s="86"/>
      <c r="F253" s="73" t="s">
        <v>932</v>
      </c>
      <c r="G253" s="3"/>
      <c r="H253" s="2"/>
      <c r="I253" s="2"/>
      <c r="J253" s="2"/>
      <c r="K253" s="5"/>
      <c r="L253" s="3"/>
      <c r="M253" s="5"/>
      <c r="N253" s="3"/>
      <c r="O253" s="5"/>
      <c r="P253" s="3"/>
      <c r="Q253" s="3"/>
      <c r="R253" s="3"/>
      <c r="S253" s="3"/>
      <c r="T253" s="3"/>
      <c r="U253" s="3"/>
      <c r="V253" s="3"/>
      <c r="W253" s="3"/>
      <c r="X253" s="5"/>
      <c r="Y253" s="3"/>
      <c r="Z253" s="5"/>
      <c r="AA253" s="3"/>
      <c r="AB253" s="5"/>
      <c r="AC253" s="3"/>
      <c r="AD253" s="3"/>
      <c r="AE253" s="3"/>
      <c r="AF253" s="3"/>
    </row>
    <row r="254" spans="1:32" ht="29.25" customHeight="1">
      <c r="A254" s="3">
        <v>248</v>
      </c>
      <c r="B254" s="96"/>
      <c r="C254" s="97" t="s">
        <v>588</v>
      </c>
      <c r="D254" s="37" t="s">
        <v>890</v>
      </c>
      <c r="E254" s="86"/>
      <c r="F254" s="73" t="s">
        <v>933</v>
      </c>
      <c r="G254" s="3"/>
      <c r="H254" s="2"/>
      <c r="I254" s="2"/>
      <c r="J254" s="2"/>
      <c r="K254" s="5"/>
      <c r="L254" s="3"/>
      <c r="M254" s="5"/>
      <c r="N254" s="3"/>
      <c r="O254" s="5"/>
      <c r="P254" s="3"/>
      <c r="Q254" s="3"/>
      <c r="R254" s="3"/>
      <c r="S254" s="3"/>
      <c r="T254" s="3"/>
      <c r="U254" s="3"/>
      <c r="V254" s="3"/>
      <c r="W254" s="3"/>
      <c r="X254" s="5"/>
      <c r="Y254" s="3"/>
      <c r="Z254" s="5"/>
      <c r="AA254" s="3"/>
      <c r="AB254" s="5"/>
      <c r="AC254" s="3"/>
      <c r="AD254" s="3"/>
      <c r="AE254" s="3"/>
      <c r="AF254" s="3"/>
    </row>
    <row r="255" spans="1:32" ht="29.25" customHeight="1">
      <c r="A255" s="3">
        <v>249</v>
      </c>
      <c r="B255" s="96"/>
      <c r="C255" s="97" t="s">
        <v>588</v>
      </c>
      <c r="D255" s="37" t="s">
        <v>890</v>
      </c>
      <c r="E255" s="86"/>
      <c r="F255" s="73" t="s">
        <v>934</v>
      </c>
      <c r="G255" s="3"/>
      <c r="H255" s="2"/>
      <c r="I255" s="2"/>
      <c r="J255" s="2"/>
      <c r="K255" s="5"/>
      <c r="L255" s="3"/>
      <c r="M255" s="5"/>
      <c r="N255" s="3"/>
      <c r="O255" s="5"/>
      <c r="P255" s="3"/>
      <c r="Q255" s="3"/>
      <c r="R255" s="3"/>
      <c r="S255" s="3"/>
      <c r="T255" s="3"/>
      <c r="U255" s="3"/>
      <c r="V255" s="3"/>
      <c r="W255" s="3"/>
      <c r="X255" s="5"/>
      <c r="Y255" s="3"/>
      <c r="Z255" s="5"/>
      <c r="AA255" s="3"/>
      <c r="AB255" s="5"/>
      <c r="AC255" s="3"/>
      <c r="AD255" s="3"/>
      <c r="AE255" s="3"/>
      <c r="AF255" s="3"/>
    </row>
    <row r="256" spans="1:32" ht="29.25" customHeight="1">
      <c r="A256" s="3">
        <v>250</v>
      </c>
      <c r="B256" s="96"/>
      <c r="C256" s="97" t="s">
        <v>588</v>
      </c>
      <c r="D256" s="37" t="s">
        <v>890</v>
      </c>
      <c r="E256" s="86"/>
      <c r="F256" s="73" t="s">
        <v>935</v>
      </c>
      <c r="G256" s="3"/>
      <c r="H256" s="2"/>
      <c r="I256" s="2"/>
      <c r="J256" s="2"/>
      <c r="K256" s="5"/>
      <c r="L256" s="3"/>
      <c r="M256" s="5"/>
      <c r="N256" s="3"/>
      <c r="O256" s="5"/>
      <c r="P256" s="3"/>
      <c r="Q256" s="3"/>
      <c r="R256" s="3"/>
      <c r="S256" s="3"/>
      <c r="T256" s="3"/>
      <c r="U256" s="3"/>
      <c r="V256" s="3"/>
      <c r="W256" s="3"/>
      <c r="X256" s="5"/>
      <c r="Y256" s="3"/>
      <c r="Z256" s="5"/>
      <c r="AA256" s="3"/>
      <c r="AB256" s="5"/>
      <c r="AC256" s="3"/>
      <c r="AD256" s="3"/>
      <c r="AE256" s="3"/>
      <c r="AF256" s="3"/>
    </row>
    <row r="257" spans="1:32" ht="29.25" customHeight="1">
      <c r="A257" s="3">
        <v>251</v>
      </c>
      <c r="B257" s="96"/>
      <c r="C257" s="97" t="s">
        <v>588</v>
      </c>
      <c r="D257" s="37" t="s">
        <v>890</v>
      </c>
      <c r="E257" s="86"/>
      <c r="F257" s="73" t="s">
        <v>936</v>
      </c>
      <c r="G257" s="3"/>
      <c r="H257" s="2"/>
      <c r="I257" s="2"/>
      <c r="J257" s="2"/>
      <c r="K257" s="5"/>
      <c r="L257" s="3"/>
      <c r="M257" s="5"/>
      <c r="N257" s="3"/>
      <c r="O257" s="5"/>
      <c r="P257" s="3"/>
      <c r="Q257" s="3"/>
      <c r="R257" s="3"/>
      <c r="S257" s="3"/>
      <c r="T257" s="3"/>
      <c r="U257" s="3"/>
      <c r="V257" s="3"/>
      <c r="W257" s="3"/>
      <c r="X257" s="5"/>
      <c r="Y257" s="3"/>
      <c r="Z257" s="5"/>
      <c r="AA257" s="3"/>
      <c r="AB257" s="5"/>
      <c r="AC257" s="3"/>
      <c r="AD257" s="3"/>
      <c r="AE257" s="3"/>
      <c r="AF257" s="3"/>
    </row>
    <row r="258" spans="1:32" ht="29.25" customHeight="1">
      <c r="A258" s="3">
        <v>252</v>
      </c>
      <c r="B258" s="96"/>
      <c r="C258" s="97" t="s">
        <v>588</v>
      </c>
      <c r="D258" s="37" t="s">
        <v>890</v>
      </c>
      <c r="E258" s="86"/>
      <c r="F258" s="73" t="s">
        <v>937</v>
      </c>
      <c r="G258" s="3"/>
      <c r="H258" s="2"/>
      <c r="I258" s="2"/>
      <c r="J258" s="2"/>
      <c r="K258" s="5"/>
      <c r="L258" s="3"/>
      <c r="M258" s="5"/>
      <c r="N258" s="3"/>
      <c r="O258" s="5"/>
      <c r="P258" s="3"/>
      <c r="Q258" s="3"/>
      <c r="R258" s="3"/>
      <c r="S258" s="3"/>
      <c r="T258" s="3"/>
      <c r="U258" s="3"/>
      <c r="V258" s="3"/>
      <c r="W258" s="3"/>
      <c r="X258" s="5"/>
      <c r="Y258" s="3"/>
      <c r="Z258" s="5"/>
      <c r="AA258" s="3"/>
      <c r="AB258" s="5"/>
      <c r="AC258" s="3"/>
      <c r="AD258" s="3"/>
      <c r="AE258" s="3"/>
      <c r="AF258" s="3"/>
    </row>
    <row r="259" spans="1:32" ht="29.25" customHeight="1">
      <c r="A259" s="3">
        <v>253</v>
      </c>
      <c r="B259" s="96"/>
      <c r="C259" s="97" t="s">
        <v>588</v>
      </c>
      <c r="D259" s="37" t="s">
        <v>890</v>
      </c>
      <c r="E259" s="86"/>
      <c r="F259" s="73" t="s">
        <v>938</v>
      </c>
      <c r="G259" s="3"/>
      <c r="H259" s="2"/>
      <c r="I259" s="2"/>
      <c r="J259" s="2"/>
      <c r="K259" s="5"/>
      <c r="L259" s="3"/>
      <c r="M259" s="5"/>
      <c r="N259" s="3"/>
      <c r="O259" s="5"/>
      <c r="P259" s="3"/>
      <c r="Q259" s="3"/>
      <c r="R259" s="3"/>
      <c r="S259" s="3"/>
      <c r="T259" s="3"/>
      <c r="U259" s="3"/>
      <c r="V259" s="3"/>
      <c r="W259" s="3"/>
      <c r="X259" s="5"/>
      <c r="Y259" s="3"/>
      <c r="Z259" s="5"/>
      <c r="AA259" s="3"/>
      <c r="AB259" s="5"/>
      <c r="AC259" s="3"/>
      <c r="AD259" s="3"/>
      <c r="AE259" s="3"/>
      <c r="AF259" s="3"/>
    </row>
    <row r="260" spans="1:32" ht="29.25" customHeight="1">
      <c r="A260" s="3">
        <v>254</v>
      </c>
      <c r="B260" s="96"/>
      <c r="C260" s="97" t="s">
        <v>588</v>
      </c>
      <c r="D260" s="37" t="s">
        <v>890</v>
      </c>
      <c r="E260" s="86"/>
      <c r="F260" s="73" t="s">
        <v>939</v>
      </c>
      <c r="G260" s="3"/>
      <c r="H260" s="2"/>
      <c r="I260" s="2"/>
      <c r="J260" s="2"/>
      <c r="K260" s="5"/>
      <c r="L260" s="3"/>
      <c r="M260" s="5"/>
      <c r="N260" s="3"/>
      <c r="O260" s="5"/>
      <c r="P260" s="3"/>
      <c r="Q260" s="3"/>
      <c r="R260" s="3"/>
      <c r="S260" s="3"/>
      <c r="T260" s="3"/>
      <c r="U260" s="3"/>
      <c r="V260" s="3"/>
      <c r="W260" s="3"/>
      <c r="X260" s="5"/>
      <c r="Y260" s="3"/>
      <c r="Z260" s="5"/>
      <c r="AA260" s="3"/>
      <c r="AB260" s="5"/>
      <c r="AC260" s="3"/>
      <c r="AD260" s="3"/>
      <c r="AE260" s="3"/>
      <c r="AF260" s="3"/>
    </row>
    <row r="261" spans="1:32" ht="29.25" customHeight="1">
      <c r="A261" s="3">
        <v>255</v>
      </c>
      <c r="B261" s="96"/>
      <c r="C261" s="97" t="s">
        <v>588</v>
      </c>
      <c r="D261" s="37" t="s">
        <v>890</v>
      </c>
      <c r="E261" s="86"/>
      <c r="F261" s="73" t="s">
        <v>940</v>
      </c>
      <c r="G261" s="3"/>
      <c r="H261" s="2"/>
      <c r="I261" s="2"/>
      <c r="J261" s="2"/>
      <c r="K261" s="5"/>
      <c r="L261" s="3"/>
      <c r="M261" s="5"/>
      <c r="N261" s="3"/>
      <c r="O261" s="5"/>
      <c r="P261" s="3"/>
      <c r="Q261" s="3"/>
      <c r="R261" s="3"/>
      <c r="S261" s="3"/>
      <c r="T261" s="3"/>
      <c r="U261" s="3"/>
      <c r="V261" s="3"/>
      <c r="W261" s="3"/>
      <c r="X261" s="5"/>
      <c r="Y261" s="3"/>
      <c r="Z261" s="5"/>
      <c r="AA261" s="3"/>
      <c r="AB261" s="5"/>
      <c r="AC261" s="3"/>
      <c r="AD261" s="3"/>
      <c r="AE261" s="3"/>
      <c r="AF261" s="3"/>
    </row>
    <row r="262" spans="1:32" ht="29.25" customHeight="1">
      <c r="A262" s="3">
        <v>256</v>
      </c>
      <c r="B262" s="96"/>
      <c r="C262" s="97" t="s">
        <v>588</v>
      </c>
      <c r="D262" s="37" t="s">
        <v>890</v>
      </c>
      <c r="E262" s="86"/>
      <c r="F262" s="73" t="s">
        <v>941</v>
      </c>
      <c r="G262" s="3"/>
      <c r="H262" s="2"/>
      <c r="I262" s="2"/>
      <c r="J262" s="2"/>
      <c r="K262" s="5"/>
      <c r="L262" s="3"/>
      <c r="M262" s="5"/>
      <c r="N262" s="3"/>
      <c r="O262" s="5"/>
      <c r="P262" s="3"/>
      <c r="Q262" s="3"/>
      <c r="R262" s="3"/>
      <c r="S262" s="3"/>
      <c r="T262" s="3"/>
      <c r="U262" s="3"/>
      <c r="V262" s="3"/>
      <c r="W262" s="3"/>
      <c r="X262" s="5"/>
      <c r="Y262" s="3"/>
      <c r="Z262" s="5"/>
      <c r="AA262" s="3"/>
      <c r="AB262" s="5"/>
      <c r="AC262" s="3"/>
      <c r="AD262" s="3"/>
      <c r="AE262" s="3"/>
      <c r="AF262" s="3"/>
    </row>
    <row r="263" spans="1:32" ht="29.25" customHeight="1">
      <c r="A263" s="3">
        <v>257</v>
      </c>
      <c r="B263" s="96"/>
      <c r="C263" s="97" t="s">
        <v>588</v>
      </c>
      <c r="D263" s="37" t="s">
        <v>890</v>
      </c>
      <c r="E263" s="86"/>
      <c r="F263" s="73" t="s">
        <v>942</v>
      </c>
      <c r="G263" s="3"/>
      <c r="H263" s="2"/>
      <c r="I263" s="2"/>
      <c r="J263" s="2"/>
      <c r="K263" s="5"/>
      <c r="L263" s="3"/>
      <c r="M263" s="5"/>
      <c r="N263" s="3"/>
      <c r="O263" s="5"/>
      <c r="P263" s="3"/>
      <c r="Q263" s="3"/>
      <c r="R263" s="3"/>
      <c r="S263" s="3"/>
      <c r="T263" s="3"/>
      <c r="U263" s="3"/>
      <c r="V263" s="3"/>
      <c r="W263" s="3"/>
      <c r="X263" s="5"/>
      <c r="Y263" s="3"/>
      <c r="Z263" s="5"/>
      <c r="AA263" s="3"/>
      <c r="AB263" s="5"/>
      <c r="AC263" s="3"/>
      <c r="AD263" s="3"/>
      <c r="AE263" s="3"/>
      <c r="AF263" s="3"/>
    </row>
    <row r="264" spans="1:32" ht="29.25" customHeight="1">
      <c r="A264" s="3">
        <v>258</v>
      </c>
      <c r="B264" s="96"/>
      <c r="C264" s="97" t="s">
        <v>588</v>
      </c>
      <c r="D264" s="37" t="s">
        <v>890</v>
      </c>
      <c r="E264" s="86"/>
      <c r="F264" s="73" t="s">
        <v>943</v>
      </c>
      <c r="G264" s="3"/>
      <c r="H264" s="2"/>
      <c r="I264" s="2"/>
      <c r="J264" s="2"/>
      <c r="K264" s="5"/>
      <c r="L264" s="3"/>
      <c r="M264" s="5"/>
      <c r="N264" s="3"/>
      <c r="O264" s="5"/>
      <c r="P264" s="3"/>
      <c r="Q264" s="3"/>
      <c r="R264" s="3"/>
      <c r="S264" s="3"/>
      <c r="T264" s="3"/>
      <c r="U264" s="3"/>
      <c r="V264" s="3"/>
      <c r="W264" s="3"/>
      <c r="X264" s="5"/>
      <c r="Y264" s="3"/>
      <c r="Z264" s="5"/>
      <c r="AA264" s="3"/>
      <c r="AB264" s="5"/>
      <c r="AC264" s="3"/>
      <c r="AD264" s="3"/>
      <c r="AE264" s="3"/>
      <c r="AF264" s="3"/>
    </row>
    <row r="265" spans="1:32" ht="29.25" customHeight="1">
      <c r="A265" s="3">
        <v>259</v>
      </c>
      <c r="B265" s="96"/>
      <c r="C265" s="97" t="s">
        <v>588</v>
      </c>
      <c r="D265" s="37" t="s">
        <v>890</v>
      </c>
      <c r="E265" s="86"/>
      <c r="F265" s="73" t="s">
        <v>944</v>
      </c>
      <c r="G265" s="3"/>
      <c r="H265" s="2"/>
      <c r="I265" s="2"/>
      <c r="J265" s="2"/>
      <c r="K265" s="5"/>
      <c r="L265" s="3"/>
      <c r="M265" s="5"/>
      <c r="N265" s="3"/>
      <c r="O265" s="5"/>
      <c r="P265" s="3"/>
      <c r="Q265" s="3"/>
      <c r="R265" s="3"/>
      <c r="S265" s="3"/>
      <c r="T265" s="3"/>
      <c r="U265" s="3"/>
      <c r="V265" s="3"/>
      <c r="W265" s="3"/>
      <c r="X265" s="5"/>
      <c r="Y265" s="3"/>
      <c r="Z265" s="5"/>
      <c r="AA265" s="3"/>
      <c r="AB265" s="5"/>
      <c r="AC265" s="3"/>
      <c r="AD265" s="3"/>
      <c r="AE265" s="3"/>
      <c r="AF265" s="3"/>
    </row>
    <row r="266" spans="1:32" ht="29.25" customHeight="1">
      <c r="A266" s="3">
        <v>260</v>
      </c>
      <c r="B266" s="96"/>
      <c r="C266" s="97" t="s">
        <v>588</v>
      </c>
      <c r="D266" s="37" t="s">
        <v>890</v>
      </c>
      <c r="E266" s="86"/>
      <c r="F266" s="73" t="s">
        <v>945</v>
      </c>
      <c r="G266" s="3"/>
      <c r="H266" s="2"/>
      <c r="I266" s="2"/>
      <c r="J266" s="2"/>
      <c r="K266" s="5"/>
      <c r="L266" s="3"/>
      <c r="M266" s="5"/>
      <c r="N266" s="3"/>
      <c r="O266" s="5"/>
      <c r="P266" s="3"/>
      <c r="Q266" s="3"/>
      <c r="R266" s="3"/>
      <c r="S266" s="3"/>
      <c r="T266" s="3"/>
      <c r="U266" s="3"/>
      <c r="V266" s="3"/>
      <c r="W266" s="3"/>
      <c r="X266" s="5"/>
      <c r="Y266" s="3"/>
      <c r="Z266" s="5"/>
      <c r="AA266" s="3"/>
      <c r="AB266" s="5"/>
      <c r="AC266" s="3"/>
      <c r="AD266" s="3"/>
      <c r="AE266" s="3"/>
      <c r="AF266" s="3"/>
    </row>
    <row r="267" spans="1:32" ht="29.25" customHeight="1">
      <c r="A267" s="3">
        <v>261</v>
      </c>
      <c r="B267" s="96"/>
      <c r="C267" s="97" t="s">
        <v>588</v>
      </c>
      <c r="D267" s="37" t="s">
        <v>890</v>
      </c>
      <c r="E267" s="86"/>
      <c r="F267" s="73" t="s">
        <v>946</v>
      </c>
      <c r="G267" s="3"/>
      <c r="H267" s="2"/>
      <c r="I267" s="2"/>
      <c r="J267" s="2"/>
      <c r="K267" s="5"/>
      <c r="L267" s="3"/>
      <c r="M267" s="5"/>
      <c r="N267" s="3"/>
      <c r="O267" s="5"/>
      <c r="P267" s="3"/>
      <c r="Q267" s="3"/>
      <c r="R267" s="3"/>
      <c r="S267" s="3"/>
      <c r="T267" s="3"/>
      <c r="U267" s="3"/>
      <c r="V267" s="3"/>
      <c r="W267" s="3"/>
      <c r="X267" s="5"/>
      <c r="Y267" s="3"/>
      <c r="Z267" s="5"/>
      <c r="AA267" s="3"/>
      <c r="AB267" s="5"/>
      <c r="AC267" s="3"/>
      <c r="AD267" s="3"/>
      <c r="AE267" s="3"/>
      <c r="AF267" s="3"/>
    </row>
    <row r="268" spans="1:32" ht="29.25" customHeight="1">
      <c r="A268" s="3">
        <v>262</v>
      </c>
      <c r="B268" s="96"/>
      <c r="C268" s="97" t="s">
        <v>588</v>
      </c>
      <c r="D268" s="37" t="s">
        <v>890</v>
      </c>
      <c r="E268" s="86"/>
      <c r="F268" s="73" t="s">
        <v>947</v>
      </c>
      <c r="G268" s="3"/>
      <c r="H268" s="2"/>
      <c r="I268" s="2"/>
      <c r="J268" s="2"/>
      <c r="K268" s="5"/>
      <c r="L268" s="3"/>
      <c r="M268" s="5"/>
      <c r="N268" s="3"/>
      <c r="O268" s="5"/>
      <c r="P268" s="3"/>
      <c r="Q268" s="3"/>
      <c r="R268" s="3"/>
      <c r="S268" s="3"/>
      <c r="T268" s="3"/>
      <c r="U268" s="3"/>
      <c r="V268" s="3"/>
      <c r="W268" s="3"/>
      <c r="X268" s="5"/>
      <c r="Y268" s="3"/>
      <c r="Z268" s="5"/>
      <c r="AA268" s="3"/>
      <c r="AB268" s="5"/>
      <c r="AC268" s="3"/>
      <c r="AD268" s="3"/>
      <c r="AE268" s="3"/>
      <c r="AF268" s="3"/>
    </row>
    <row r="269" spans="1:32" ht="29.25" customHeight="1">
      <c r="A269" s="3">
        <v>263</v>
      </c>
      <c r="B269" s="96"/>
      <c r="C269" s="97" t="s">
        <v>588</v>
      </c>
      <c r="D269" s="37" t="s">
        <v>890</v>
      </c>
      <c r="E269" s="86"/>
      <c r="F269" s="73" t="s">
        <v>948</v>
      </c>
      <c r="G269" s="3"/>
      <c r="H269" s="2"/>
      <c r="I269" s="2"/>
      <c r="J269" s="2"/>
      <c r="K269" s="5"/>
      <c r="L269" s="3"/>
      <c r="M269" s="5"/>
      <c r="N269" s="3"/>
      <c r="O269" s="5"/>
      <c r="P269" s="3"/>
      <c r="Q269" s="3"/>
      <c r="R269" s="3"/>
      <c r="S269" s="3"/>
      <c r="T269" s="3"/>
      <c r="U269" s="3"/>
      <c r="V269" s="3"/>
      <c r="W269" s="3"/>
      <c r="X269" s="5"/>
      <c r="Y269" s="3"/>
      <c r="Z269" s="5"/>
      <c r="AA269" s="3"/>
      <c r="AB269" s="5"/>
      <c r="AC269" s="3"/>
      <c r="AD269" s="3"/>
      <c r="AE269" s="3"/>
      <c r="AF269" s="3"/>
    </row>
    <row r="270" spans="1:32" ht="29.25" customHeight="1">
      <c r="A270" s="3">
        <v>264</v>
      </c>
      <c r="B270" s="96"/>
      <c r="C270" s="97" t="s">
        <v>588</v>
      </c>
      <c r="D270" s="37" t="s">
        <v>890</v>
      </c>
      <c r="E270" s="86"/>
      <c r="F270" s="73" t="s">
        <v>949</v>
      </c>
      <c r="G270" s="3"/>
      <c r="H270" s="2"/>
      <c r="I270" s="2"/>
      <c r="J270" s="2"/>
      <c r="K270" s="5"/>
      <c r="L270" s="3"/>
      <c r="M270" s="5"/>
      <c r="N270" s="3"/>
      <c r="O270" s="5"/>
      <c r="P270" s="3"/>
      <c r="Q270" s="3"/>
      <c r="R270" s="3"/>
      <c r="S270" s="3"/>
      <c r="T270" s="3"/>
      <c r="U270" s="3"/>
      <c r="V270" s="3"/>
      <c r="W270" s="3"/>
      <c r="X270" s="5"/>
      <c r="Y270" s="3"/>
      <c r="Z270" s="5"/>
      <c r="AA270" s="3"/>
      <c r="AB270" s="5"/>
      <c r="AC270" s="3"/>
      <c r="AD270" s="3"/>
      <c r="AE270" s="3"/>
      <c r="AF270" s="3"/>
    </row>
    <row r="271" spans="1:32" ht="29.25" customHeight="1">
      <c r="A271" s="3">
        <v>265</v>
      </c>
      <c r="B271" s="96"/>
      <c r="C271" s="97" t="s">
        <v>588</v>
      </c>
      <c r="D271" s="37" t="s">
        <v>890</v>
      </c>
      <c r="E271" s="86"/>
      <c r="F271" s="73" t="s">
        <v>950</v>
      </c>
      <c r="G271" s="3"/>
      <c r="H271" s="2"/>
      <c r="I271" s="2"/>
      <c r="J271" s="2"/>
      <c r="K271" s="5"/>
      <c r="L271" s="3"/>
      <c r="M271" s="5"/>
      <c r="N271" s="3"/>
      <c r="O271" s="5"/>
      <c r="P271" s="3"/>
      <c r="Q271" s="3"/>
      <c r="R271" s="3"/>
      <c r="S271" s="3"/>
      <c r="T271" s="3"/>
      <c r="U271" s="3"/>
      <c r="V271" s="3"/>
      <c r="W271" s="3"/>
      <c r="X271" s="5"/>
      <c r="Y271" s="3"/>
      <c r="Z271" s="5"/>
      <c r="AA271" s="3"/>
      <c r="AB271" s="5"/>
      <c r="AC271" s="3"/>
      <c r="AD271" s="3"/>
      <c r="AE271" s="3"/>
      <c r="AF271" s="3"/>
    </row>
    <row r="272" spans="1:32" ht="29.25" customHeight="1">
      <c r="A272" s="3">
        <v>266</v>
      </c>
      <c r="B272" s="96"/>
      <c r="C272" s="97" t="s">
        <v>588</v>
      </c>
      <c r="D272" s="37" t="s">
        <v>890</v>
      </c>
      <c r="E272" s="86"/>
      <c r="F272" s="73" t="s">
        <v>951</v>
      </c>
      <c r="G272" s="3"/>
      <c r="H272" s="2"/>
      <c r="I272" s="2"/>
      <c r="J272" s="2"/>
      <c r="K272" s="5"/>
      <c r="L272" s="3"/>
      <c r="M272" s="5"/>
      <c r="N272" s="3"/>
      <c r="O272" s="5"/>
      <c r="P272" s="3"/>
      <c r="Q272" s="3"/>
      <c r="R272" s="3"/>
      <c r="S272" s="3"/>
      <c r="T272" s="3"/>
      <c r="U272" s="3"/>
      <c r="V272" s="3"/>
      <c r="W272" s="3"/>
      <c r="X272" s="5"/>
      <c r="Y272" s="3"/>
      <c r="Z272" s="5"/>
      <c r="AA272" s="3"/>
      <c r="AB272" s="5"/>
      <c r="AC272" s="3"/>
      <c r="AD272" s="3"/>
      <c r="AE272" s="3"/>
      <c r="AF272" s="3"/>
    </row>
    <row r="273" spans="1:32" ht="29.25" customHeight="1">
      <c r="A273" s="3">
        <v>267</v>
      </c>
      <c r="B273" s="96"/>
      <c r="C273" s="97" t="s">
        <v>588</v>
      </c>
      <c r="D273" s="37" t="s">
        <v>890</v>
      </c>
      <c r="E273" s="86"/>
      <c r="F273" s="73" t="s">
        <v>952</v>
      </c>
      <c r="G273" s="3"/>
      <c r="H273" s="2"/>
      <c r="I273" s="2"/>
      <c r="J273" s="2"/>
      <c r="K273" s="5"/>
      <c r="L273" s="3"/>
      <c r="M273" s="5"/>
      <c r="N273" s="3"/>
      <c r="O273" s="5"/>
      <c r="P273" s="3"/>
      <c r="Q273" s="3"/>
      <c r="R273" s="3"/>
      <c r="S273" s="3"/>
      <c r="T273" s="3"/>
      <c r="U273" s="3"/>
      <c r="V273" s="3"/>
      <c r="W273" s="3"/>
      <c r="X273" s="5"/>
      <c r="Y273" s="3"/>
      <c r="Z273" s="5"/>
      <c r="AA273" s="3"/>
      <c r="AB273" s="5"/>
      <c r="AC273" s="3"/>
      <c r="AD273" s="3"/>
      <c r="AE273" s="3"/>
      <c r="AF273" s="3"/>
    </row>
    <row r="274" spans="1:32" ht="29.25" customHeight="1">
      <c r="A274" s="3">
        <v>268</v>
      </c>
      <c r="B274" s="96"/>
      <c r="C274" s="97" t="s">
        <v>588</v>
      </c>
      <c r="D274" s="37" t="s">
        <v>890</v>
      </c>
      <c r="E274" s="86"/>
      <c r="F274" s="73" t="s">
        <v>953</v>
      </c>
      <c r="G274" s="3"/>
      <c r="H274" s="2"/>
      <c r="I274" s="2"/>
      <c r="J274" s="2"/>
      <c r="K274" s="5"/>
      <c r="L274" s="3"/>
      <c r="M274" s="5"/>
      <c r="N274" s="3"/>
      <c r="O274" s="5"/>
      <c r="P274" s="3"/>
      <c r="Q274" s="3"/>
      <c r="R274" s="3"/>
      <c r="S274" s="3"/>
      <c r="T274" s="3"/>
      <c r="U274" s="3"/>
      <c r="V274" s="3"/>
      <c r="W274" s="3"/>
      <c r="X274" s="5"/>
      <c r="Y274" s="3"/>
      <c r="Z274" s="5"/>
      <c r="AA274" s="3"/>
      <c r="AB274" s="5"/>
      <c r="AC274" s="3"/>
      <c r="AD274" s="3"/>
      <c r="AE274" s="3"/>
      <c r="AF274" s="3"/>
    </row>
    <row r="275" spans="1:32" ht="29.25" customHeight="1">
      <c r="A275" s="3">
        <v>269</v>
      </c>
      <c r="B275" s="96"/>
      <c r="C275" s="97" t="s">
        <v>588</v>
      </c>
      <c r="D275" s="37" t="s">
        <v>890</v>
      </c>
      <c r="E275" s="86"/>
      <c r="F275" s="73" t="s">
        <v>954</v>
      </c>
      <c r="G275" s="3"/>
      <c r="H275" s="2"/>
      <c r="I275" s="2"/>
      <c r="J275" s="2"/>
      <c r="K275" s="5"/>
      <c r="L275" s="3"/>
      <c r="M275" s="5"/>
      <c r="N275" s="3"/>
      <c r="O275" s="5"/>
      <c r="P275" s="3"/>
      <c r="Q275" s="3"/>
      <c r="R275" s="3"/>
      <c r="S275" s="3"/>
      <c r="T275" s="3"/>
      <c r="U275" s="3"/>
      <c r="V275" s="3"/>
      <c r="W275" s="3"/>
      <c r="X275" s="5"/>
      <c r="Y275" s="3"/>
      <c r="Z275" s="5"/>
      <c r="AA275" s="3"/>
      <c r="AB275" s="5"/>
      <c r="AC275" s="3"/>
      <c r="AD275" s="3"/>
      <c r="AE275" s="3"/>
      <c r="AF275" s="3"/>
    </row>
    <row r="276" spans="1:32" ht="29.25" customHeight="1">
      <c r="A276" s="3">
        <v>270</v>
      </c>
      <c r="B276" s="96"/>
      <c r="C276" s="97" t="s">
        <v>588</v>
      </c>
      <c r="D276" s="37" t="s">
        <v>890</v>
      </c>
      <c r="E276" s="86"/>
      <c r="F276" s="73" t="s">
        <v>955</v>
      </c>
      <c r="G276" s="3"/>
      <c r="H276" s="2"/>
      <c r="I276" s="2"/>
      <c r="J276" s="2"/>
      <c r="K276" s="5"/>
      <c r="L276" s="3"/>
      <c r="M276" s="5"/>
      <c r="N276" s="3"/>
      <c r="O276" s="5"/>
      <c r="P276" s="3"/>
      <c r="Q276" s="3"/>
      <c r="R276" s="3"/>
      <c r="S276" s="3"/>
      <c r="T276" s="3"/>
      <c r="U276" s="3"/>
      <c r="V276" s="3"/>
      <c r="W276" s="3"/>
      <c r="X276" s="5"/>
      <c r="Y276" s="3"/>
      <c r="Z276" s="5"/>
      <c r="AA276" s="3"/>
      <c r="AB276" s="5"/>
      <c r="AC276" s="3"/>
      <c r="AD276" s="3"/>
      <c r="AE276" s="3"/>
      <c r="AF276" s="3"/>
    </row>
    <row r="277" spans="1:32" ht="29.25" customHeight="1">
      <c r="A277" s="3">
        <v>271</v>
      </c>
      <c r="B277" s="96"/>
      <c r="C277" s="97" t="s">
        <v>588</v>
      </c>
      <c r="D277" s="37" t="s">
        <v>890</v>
      </c>
      <c r="E277" s="86"/>
      <c r="F277" s="73" t="s">
        <v>956</v>
      </c>
      <c r="G277" s="3"/>
      <c r="H277" s="2"/>
      <c r="I277" s="2"/>
      <c r="J277" s="2"/>
      <c r="K277" s="5"/>
      <c r="L277" s="3"/>
      <c r="M277" s="5"/>
      <c r="N277" s="3"/>
      <c r="O277" s="5"/>
      <c r="P277" s="3"/>
      <c r="Q277" s="3"/>
      <c r="R277" s="3"/>
      <c r="S277" s="3"/>
      <c r="T277" s="3"/>
      <c r="U277" s="3"/>
      <c r="V277" s="3"/>
      <c r="W277" s="3"/>
      <c r="X277" s="5"/>
      <c r="Y277" s="3"/>
      <c r="Z277" s="5"/>
      <c r="AA277" s="3"/>
      <c r="AB277" s="5"/>
      <c r="AC277" s="3"/>
      <c r="AD277" s="3"/>
      <c r="AE277" s="3"/>
      <c r="AF277" s="3"/>
    </row>
    <row r="278" spans="1:32" ht="29.25" customHeight="1">
      <c r="A278" s="3">
        <v>272</v>
      </c>
      <c r="B278" s="96"/>
      <c r="C278" s="97" t="s">
        <v>588</v>
      </c>
      <c r="D278" s="37" t="s">
        <v>890</v>
      </c>
      <c r="E278" s="86"/>
      <c r="F278" s="73" t="s">
        <v>957</v>
      </c>
      <c r="G278" s="3"/>
      <c r="H278" s="2"/>
      <c r="I278" s="2"/>
      <c r="J278" s="2"/>
      <c r="K278" s="5"/>
      <c r="L278" s="3"/>
      <c r="M278" s="5"/>
      <c r="N278" s="3"/>
      <c r="O278" s="5"/>
      <c r="P278" s="3"/>
      <c r="Q278" s="3"/>
      <c r="R278" s="3"/>
      <c r="S278" s="3"/>
      <c r="T278" s="3"/>
      <c r="U278" s="3"/>
      <c r="V278" s="3"/>
      <c r="W278" s="3"/>
      <c r="X278" s="5"/>
      <c r="Y278" s="3"/>
      <c r="Z278" s="5"/>
      <c r="AA278" s="3"/>
      <c r="AB278" s="5"/>
      <c r="AC278" s="3"/>
      <c r="AD278" s="3"/>
      <c r="AE278" s="3"/>
      <c r="AF278" s="3"/>
    </row>
    <row r="279" spans="1:32" ht="29.25" customHeight="1">
      <c r="A279" s="3">
        <v>273</v>
      </c>
      <c r="B279" s="96"/>
      <c r="C279" s="97" t="s">
        <v>588</v>
      </c>
      <c r="D279" s="37" t="s">
        <v>890</v>
      </c>
      <c r="E279" s="86"/>
      <c r="F279" s="73" t="s">
        <v>958</v>
      </c>
      <c r="G279" s="3"/>
      <c r="H279" s="2"/>
      <c r="I279" s="2"/>
      <c r="J279" s="2"/>
      <c r="K279" s="5"/>
      <c r="L279" s="3"/>
      <c r="M279" s="5"/>
      <c r="N279" s="3"/>
      <c r="O279" s="5"/>
      <c r="P279" s="3"/>
      <c r="Q279" s="3"/>
      <c r="R279" s="3"/>
      <c r="S279" s="3"/>
      <c r="T279" s="3"/>
      <c r="U279" s="3"/>
      <c r="V279" s="3"/>
      <c r="W279" s="3"/>
      <c r="X279" s="5"/>
      <c r="Y279" s="3"/>
      <c r="Z279" s="5"/>
      <c r="AA279" s="3"/>
      <c r="AB279" s="5"/>
      <c r="AC279" s="3"/>
      <c r="AD279" s="3"/>
      <c r="AE279" s="3"/>
      <c r="AF279" s="3"/>
    </row>
    <row r="280" spans="1:32" ht="29.25" customHeight="1">
      <c r="A280" s="3">
        <v>274</v>
      </c>
      <c r="B280" s="96"/>
      <c r="C280" s="97" t="s">
        <v>588</v>
      </c>
      <c r="D280" s="37" t="s">
        <v>890</v>
      </c>
      <c r="E280" s="86"/>
      <c r="F280" s="73" t="s">
        <v>959</v>
      </c>
      <c r="G280" s="3"/>
      <c r="H280" s="2"/>
      <c r="I280" s="2"/>
      <c r="J280" s="2"/>
      <c r="K280" s="5"/>
      <c r="L280" s="3"/>
      <c r="M280" s="5"/>
      <c r="N280" s="3"/>
      <c r="O280" s="5"/>
      <c r="P280" s="3"/>
      <c r="Q280" s="3"/>
      <c r="R280" s="3"/>
      <c r="S280" s="3"/>
      <c r="T280" s="3"/>
      <c r="U280" s="3"/>
      <c r="V280" s="3"/>
      <c r="W280" s="3"/>
      <c r="X280" s="5"/>
      <c r="Y280" s="3"/>
      <c r="Z280" s="5"/>
      <c r="AA280" s="3"/>
      <c r="AB280" s="5"/>
      <c r="AC280" s="3"/>
      <c r="AD280" s="3"/>
      <c r="AE280" s="3"/>
      <c r="AF280" s="3"/>
    </row>
    <row r="281" spans="1:32" ht="29.25" customHeight="1">
      <c r="A281" s="3">
        <v>275</v>
      </c>
      <c r="B281" s="96"/>
      <c r="C281" s="97" t="s">
        <v>588</v>
      </c>
      <c r="D281" s="37" t="s">
        <v>890</v>
      </c>
      <c r="E281" s="86"/>
      <c r="F281" s="73" t="s">
        <v>960</v>
      </c>
      <c r="G281" s="3"/>
      <c r="H281" s="2"/>
      <c r="I281" s="2"/>
      <c r="J281" s="2"/>
      <c r="K281" s="5"/>
      <c r="L281" s="3"/>
      <c r="M281" s="5"/>
      <c r="N281" s="3"/>
      <c r="O281" s="5"/>
      <c r="P281" s="3"/>
      <c r="Q281" s="3"/>
      <c r="R281" s="3"/>
      <c r="S281" s="3"/>
      <c r="T281" s="3"/>
      <c r="U281" s="3"/>
      <c r="V281" s="3"/>
      <c r="W281" s="3"/>
      <c r="X281" s="5"/>
      <c r="Y281" s="3"/>
      <c r="Z281" s="5"/>
      <c r="AA281" s="3"/>
      <c r="AB281" s="5"/>
      <c r="AC281" s="3"/>
      <c r="AD281" s="3"/>
      <c r="AE281" s="3"/>
      <c r="AF281" s="3"/>
    </row>
    <row r="282" spans="1:32" ht="29.25" customHeight="1">
      <c r="A282" s="3">
        <v>276</v>
      </c>
      <c r="B282" s="96"/>
      <c r="C282" s="97" t="s">
        <v>588</v>
      </c>
      <c r="D282" s="37" t="s">
        <v>890</v>
      </c>
      <c r="E282" s="86"/>
      <c r="F282" s="73" t="s">
        <v>961</v>
      </c>
      <c r="G282" s="3"/>
      <c r="H282" s="2"/>
      <c r="I282" s="2"/>
      <c r="J282" s="2"/>
      <c r="K282" s="5"/>
      <c r="L282" s="3"/>
      <c r="M282" s="5"/>
      <c r="N282" s="3"/>
      <c r="O282" s="5"/>
      <c r="P282" s="3"/>
      <c r="Q282" s="3"/>
      <c r="R282" s="3"/>
      <c r="S282" s="3"/>
      <c r="T282" s="3"/>
      <c r="U282" s="3"/>
      <c r="V282" s="3"/>
      <c r="W282" s="3"/>
      <c r="X282" s="5"/>
      <c r="Y282" s="3"/>
      <c r="Z282" s="5"/>
      <c r="AA282" s="3"/>
      <c r="AB282" s="5"/>
      <c r="AC282" s="3"/>
      <c r="AD282" s="3"/>
      <c r="AE282" s="3"/>
      <c r="AF282" s="3"/>
    </row>
    <row r="283" spans="1:32" ht="29.25" customHeight="1">
      <c r="A283" s="3">
        <v>277</v>
      </c>
      <c r="B283" s="96"/>
      <c r="C283" s="97" t="s">
        <v>588</v>
      </c>
      <c r="D283" s="37" t="s">
        <v>890</v>
      </c>
      <c r="E283" s="86"/>
      <c r="F283" s="73" t="s">
        <v>962</v>
      </c>
      <c r="G283" s="3"/>
      <c r="H283" s="2"/>
      <c r="I283" s="2"/>
      <c r="J283" s="2"/>
      <c r="K283" s="5"/>
      <c r="L283" s="3"/>
      <c r="M283" s="5"/>
      <c r="N283" s="3"/>
      <c r="O283" s="5"/>
      <c r="P283" s="3"/>
      <c r="Q283" s="3"/>
      <c r="R283" s="3"/>
      <c r="S283" s="3"/>
      <c r="T283" s="3"/>
      <c r="U283" s="3"/>
      <c r="V283" s="3"/>
      <c r="W283" s="3"/>
      <c r="X283" s="5"/>
      <c r="Y283" s="3"/>
      <c r="Z283" s="5"/>
      <c r="AA283" s="3"/>
      <c r="AB283" s="5"/>
      <c r="AC283" s="3"/>
      <c r="AD283" s="3"/>
      <c r="AE283" s="3"/>
      <c r="AF283" s="3"/>
    </row>
    <row r="284" spans="1:32" ht="29.25" customHeight="1">
      <c r="A284" s="3">
        <v>278</v>
      </c>
      <c r="B284" s="96"/>
      <c r="C284" s="97" t="s">
        <v>588</v>
      </c>
      <c r="D284" s="37" t="s">
        <v>890</v>
      </c>
      <c r="E284" s="86"/>
      <c r="F284" s="73" t="s">
        <v>963</v>
      </c>
      <c r="G284" s="3"/>
      <c r="H284" s="2"/>
      <c r="I284" s="2"/>
      <c r="J284" s="2"/>
      <c r="K284" s="5"/>
      <c r="L284" s="3"/>
      <c r="M284" s="5"/>
      <c r="N284" s="3"/>
      <c r="O284" s="5"/>
      <c r="P284" s="3"/>
      <c r="Q284" s="3"/>
      <c r="R284" s="3"/>
      <c r="S284" s="3"/>
      <c r="T284" s="3"/>
      <c r="U284" s="3"/>
      <c r="V284" s="3"/>
      <c r="W284" s="3"/>
      <c r="X284" s="5"/>
      <c r="Y284" s="3"/>
      <c r="Z284" s="5"/>
      <c r="AA284" s="3"/>
      <c r="AB284" s="5"/>
      <c r="AC284" s="3"/>
      <c r="AD284" s="3"/>
      <c r="AE284" s="3"/>
      <c r="AF284" s="3"/>
    </row>
    <row r="285" spans="1:32" ht="29.25" customHeight="1">
      <c r="A285" s="3">
        <v>279</v>
      </c>
      <c r="B285" s="96"/>
      <c r="C285" s="97" t="s">
        <v>588</v>
      </c>
      <c r="D285" s="37" t="s">
        <v>890</v>
      </c>
      <c r="E285" s="86"/>
      <c r="F285" s="73" t="s">
        <v>964</v>
      </c>
      <c r="G285" s="3"/>
      <c r="H285" s="2"/>
      <c r="I285" s="2"/>
      <c r="J285" s="2"/>
      <c r="K285" s="5"/>
      <c r="L285" s="3"/>
      <c r="M285" s="5"/>
      <c r="N285" s="3"/>
      <c r="O285" s="5"/>
      <c r="P285" s="3"/>
      <c r="Q285" s="3"/>
      <c r="R285" s="3"/>
      <c r="S285" s="3"/>
      <c r="T285" s="3"/>
      <c r="U285" s="3"/>
      <c r="V285" s="3"/>
      <c r="W285" s="3"/>
      <c r="X285" s="5"/>
      <c r="Y285" s="3"/>
      <c r="Z285" s="5"/>
      <c r="AA285" s="3"/>
      <c r="AB285" s="5"/>
      <c r="AC285" s="3"/>
      <c r="AD285" s="3"/>
      <c r="AE285" s="3"/>
      <c r="AF285" s="3"/>
    </row>
    <row r="286" spans="1:32" ht="29.25" customHeight="1">
      <c r="A286" s="3">
        <v>280</v>
      </c>
      <c r="B286" s="96"/>
      <c r="C286" s="97" t="s">
        <v>588</v>
      </c>
      <c r="D286" s="37" t="s">
        <v>890</v>
      </c>
      <c r="E286" s="86"/>
      <c r="F286" s="73" t="s">
        <v>965</v>
      </c>
      <c r="G286" s="3"/>
      <c r="H286" s="2"/>
      <c r="I286" s="2"/>
      <c r="J286" s="2"/>
      <c r="K286" s="5"/>
      <c r="L286" s="3"/>
      <c r="M286" s="5"/>
      <c r="N286" s="3"/>
      <c r="O286" s="5"/>
      <c r="P286" s="3"/>
      <c r="Q286" s="3"/>
      <c r="R286" s="3"/>
      <c r="S286" s="3"/>
      <c r="T286" s="3"/>
      <c r="U286" s="3"/>
      <c r="V286" s="3"/>
      <c r="W286" s="3"/>
      <c r="X286" s="5"/>
      <c r="Y286" s="3"/>
      <c r="Z286" s="5"/>
      <c r="AA286" s="3"/>
      <c r="AB286" s="5"/>
      <c r="AC286" s="3"/>
      <c r="AD286" s="3"/>
      <c r="AE286" s="3"/>
      <c r="AF286" s="3"/>
    </row>
    <row r="287" spans="1:32" ht="29.25" customHeight="1">
      <c r="A287" s="3">
        <v>281</v>
      </c>
      <c r="B287" s="96"/>
      <c r="C287" s="97" t="s">
        <v>588</v>
      </c>
      <c r="D287" s="37" t="s">
        <v>890</v>
      </c>
      <c r="E287" s="86"/>
      <c r="F287" s="73" t="s">
        <v>966</v>
      </c>
      <c r="G287" s="3"/>
      <c r="H287" s="2"/>
      <c r="I287" s="2"/>
      <c r="J287" s="2"/>
      <c r="K287" s="5"/>
      <c r="L287" s="3"/>
      <c r="M287" s="5"/>
      <c r="N287" s="3"/>
      <c r="O287" s="5"/>
      <c r="P287" s="3"/>
      <c r="Q287" s="3"/>
      <c r="R287" s="3"/>
      <c r="S287" s="3"/>
      <c r="T287" s="3"/>
      <c r="U287" s="3"/>
      <c r="V287" s="3"/>
      <c r="W287" s="3"/>
      <c r="X287" s="5"/>
      <c r="Y287" s="3"/>
      <c r="Z287" s="5"/>
      <c r="AA287" s="3"/>
      <c r="AB287" s="5"/>
      <c r="AC287" s="3"/>
      <c r="AD287" s="3"/>
      <c r="AE287" s="3"/>
      <c r="AF287" s="3"/>
    </row>
    <row r="288" spans="1:32" ht="29.25" customHeight="1">
      <c r="A288" s="3">
        <v>282</v>
      </c>
      <c r="B288" s="96"/>
      <c r="C288" s="97" t="s">
        <v>588</v>
      </c>
      <c r="D288" s="37" t="s">
        <v>890</v>
      </c>
      <c r="E288" s="86"/>
      <c r="F288" s="73" t="s">
        <v>967</v>
      </c>
      <c r="G288" s="3"/>
      <c r="H288" s="2"/>
      <c r="I288" s="2"/>
      <c r="J288" s="2"/>
      <c r="K288" s="5"/>
      <c r="L288" s="3"/>
      <c r="M288" s="5"/>
      <c r="N288" s="3"/>
      <c r="O288" s="5"/>
      <c r="P288" s="3"/>
      <c r="Q288" s="3"/>
      <c r="R288" s="3"/>
      <c r="S288" s="3"/>
      <c r="T288" s="3"/>
      <c r="U288" s="3"/>
      <c r="V288" s="3"/>
      <c r="W288" s="3"/>
      <c r="X288" s="5"/>
      <c r="Y288" s="3"/>
      <c r="Z288" s="5"/>
      <c r="AA288" s="3"/>
      <c r="AB288" s="5"/>
      <c r="AC288" s="3"/>
      <c r="AD288" s="3"/>
      <c r="AE288" s="3"/>
      <c r="AF288" s="3"/>
    </row>
    <row r="289" spans="1:32" ht="29.25" customHeight="1">
      <c r="A289" s="3">
        <v>283</v>
      </c>
      <c r="B289" s="96"/>
      <c r="C289" s="97" t="s">
        <v>588</v>
      </c>
      <c r="D289" s="37" t="s">
        <v>890</v>
      </c>
      <c r="E289" s="86"/>
      <c r="F289" s="73" t="s">
        <v>968</v>
      </c>
      <c r="G289" s="3"/>
      <c r="H289" s="2"/>
      <c r="I289" s="2"/>
      <c r="J289" s="2"/>
      <c r="K289" s="5"/>
      <c r="L289" s="3"/>
      <c r="M289" s="5"/>
      <c r="N289" s="3"/>
      <c r="O289" s="5"/>
      <c r="P289" s="3"/>
      <c r="Q289" s="3"/>
      <c r="R289" s="3"/>
      <c r="S289" s="3"/>
      <c r="T289" s="3"/>
      <c r="U289" s="3"/>
      <c r="V289" s="3"/>
      <c r="W289" s="3"/>
      <c r="X289" s="5"/>
      <c r="Y289" s="3"/>
      <c r="Z289" s="5"/>
      <c r="AA289" s="3"/>
      <c r="AB289" s="5"/>
      <c r="AC289" s="3"/>
      <c r="AD289" s="3"/>
      <c r="AE289" s="3"/>
      <c r="AF289" s="3"/>
    </row>
    <row r="290" spans="1:32" ht="29.25" customHeight="1">
      <c r="A290" s="3">
        <v>284</v>
      </c>
      <c r="B290" s="96"/>
      <c r="C290" s="97" t="s">
        <v>588</v>
      </c>
      <c r="D290" s="37" t="s">
        <v>890</v>
      </c>
      <c r="E290" s="86"/>
      <c r="F290" s="73" t="s">
        <v>969</v>
      </c>
      <c r="G290" s="3"/>
      <c r="H290" s="2"/>
      <c r="I290" s="2"/>
      <c r="J290" s="2"/>
      <c r="K290" s="5"/>
      <c r="L290" s="3"/>
      <c r="M290" s="5"/>
      <c r="N290" s="3"/>
      <c r="O290" s="5"/>
      <c r="P290" s="3"/>
      <c r="Q290" s="3"/>
      <c r="R290" s="3"/>
      <c r="S290" s="3"/>
      <c r="T290" s="3"/>
      <c r="U290" s="3"/>
      <c r="V290" s="3"/>
      <c r="W290" s="3"/>
      <c r="X290" s="5"/>
      <c r="Y290" s="3"/>
      <c r="Z290" s="5"/>
      <c r="AA290" s="3"/>
      <c r="AB290" s="5"/>
      <c r="AC290" s="3"/>
      <c r="AD290" s="3"/>
      <c r="AE290" s="3"/>
      <c r="AF290" s="3"/>
    </row>
    <row r="291" spans="1:32" ht="29.25" customHeight="1">
      <c r="A291" s="3">
        <v>285</v>
      </c>
      <c r="B291" s="96"/>
      <c r="C291" s="97" t="s">
        <v>588</v>
      </c>
      <c r="D291" s="37" t="s">
        <v>890</v>
      </c>
      <c r="E291" s="86"/>
      <c r="F291" s="73" t="s">
        <v>970</v>
      </c>
      <c r="G291" s="3"/>
      <c r="H291" s="2"/>
      <c r="I291" s="2"/>
      <c r="J291" s="2"/>
      <c r="K291" s="5"/>
      <c r="L291" s="3"/>
      <c r="M291" s="5"/>
      <c r="N291" s="3"/>
      <c r="O291" s="5"/>
      <c r="P291" s="3"/>
      <c r="Q291" s="3"/>
      <c r="R291" s="3"/>
      <c r="S291" s="3"/>
      <c r="T291" s="3"/>
      <c r="U291" s="3"/>
      <c r="V291" s="3"/>
      <c r="W291" s="3"/>
      <c r="X291" s="5"/>
      <c r="Y291" s="3"/>
      <c r="Z291" s="5"/>
      <c r="AA291" s="3"/>
      <c r="AB291" s="5"/>
      <c r="AC291" s="3"/>
      <c r="AD291" s="3"/>
      <c r="AE291" s="3"/>
      <c r="AF291" s="3"/>
    </row>
    <row r="292" spans="1:32" s="4" customFormat="1" ht="21">
      <c r="A292" s="184" t="s">
        <v>10</v>
      </c>
      <c r="B292" s="185"/>
      <c r="C292" s="185"/>
      <c r="D292" s="186"/>
      <c r="E292" s="30"/>
      <c r="F292" s="9">
        <f t="shared" ref="F292:P292" si="0">SUBTOTAL(3,F7:F291)</f>
        <v>285</v>
      </c>
      <c r="G292" s="9">
        <f t="shared" si="0"/>
        <v>0</v>
      </c>
      <c r="H292" s="9">
        <f t="shared" si="0"/>
        <v>155</v>
      </c>
      <c r="I292" s="9">
        <f t="shared" si="0"/>
        <v>205</v>
      </c>
      <c r="J292" s="9">
        <f t="shared" si="0"/>
        <v>205</v>
      </c>
      <c r="K292" s="9">
        <f t="shared" si="0"/>
        <v>0</v>
      </c>
      <c r="L292" s="9">
        <f t="shared" si="0"/>
        <v>0</v>
      </c>
      <c r="M292" s="9">
        <f t="shared" si="0"/>
        <v>0</v>
      </c>
      <c r="N292" s="9">
        <f t="shared" si="0"/>
        <v>0</v>
      </c>
      <c r="O292" s="9">
        <f t="shared" si="0"/>
        <v>0</v>
      </c>
      <c r="P292" s="9">
        <f t="shared" si="0"/>
        <v>0</v>
      </c>
      <c r="Q292" s="6">
        <f t="shared" ref="Q292:AA292" si="1">SUBTOTAL(3,Q7:Q117)</f>
        <v>0</v>
      </c>
      <c r="R292" s="6">
        <f t="shared" si="1"/>
        <v>0</v>
      </c>
      <c r="S292" s="6">
        <f t="shared" si="1"/>
        <v>0</v>
      </c>
      <c r="T292" s="6">
        <f t="shared" si="1"/>
        <v>0</v>
      </c>
      <c r="U292" s="6">
        <f t="shared" si="1"/>
        <v>0</v>
      </c>
      <c r="V292" s="6">
        <f t="shared" si="1"/>
        <v>0</v>
      </c>
      <c r="W292" s="6">
        <f t="shared" si="1"/>
        <v>0</v>
      </c>
      <c r="X292" s="6">
        <f t="shared" si="1"/>
        <v>0</v>
      </c>
      <c r="Y292" s="6">
        <f t="shared" si="1"/>
        <v>0</v>
      </c>
      <c r="Z292" s="6">
        <f t="shared" si="1"/>
        <v>0</v>
      </c>
      <c r="AA292" s="6">
        <f t="shared" si="1"/>
        <v>0</v>
      </c>
      <c r="AB292" s="43">
        <f>SUM(AB7:AB291)</f>
        <v>0</v>
      </c>
      <c r="AC292" s="43">
        <f>SUM(AC7:AC291)</f>
        <v>0</v>
      </c>
      <c r="AD292" s="43">
        <f>SUM(AD7:AD291)</f>
        <v>0</v>
      </c>
      <c r="AE292" s="43">
        <f>SUM(AE7:AE291)</f>
        <v>0</v>
      </c>
      <c r="AF292" s="43"/>
    </row>
    <row r="293" spans="1:32">
      <c r="F293" s="29"/>
    </row>
  </sheetData>
  <autoFilter ref="A6:AB6"/>
  <mergeCells count="36">
    <mergeCell ref="W5:W6"/>
    <mergeCell ref="X5:X6"/>
    <mergeCell ref="Y5:Y6"/>
    <mergeCell ref="Z5:Z6"/>
    <mergeCell ref="AF4:AF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A292:D292"/>
    <mergeCell ref="A1:AC3"/>
    <mergeCell ref="A4:D4"/>
    <mergeCell ref="E4:L4"/>
    <mergeCell ref="M4:U4"/>
    <mergeCell ref="V4:W4"/>
    <mergeCell ref="X4:Y4"/>
    <mergeCell ref="Z4:AA4"/>
    <mergeCell ref="AB4:AE4"/>
    <mergeCell ref="S5:S6"/>
    <mergeCell ref="T5:T6"/>
    <mergeCell ref="U5:U6"/>
    <mergeCell ref="AA5:AA6"/>
    <mergeCell ref="AB5:AB6"/>
    <mergeCell ref="AC5:AE5"/>
    <mergeCell ref="V5:V6"/>
  </mergeCells>
  <hyperlinks>
    <hyperlink ref="A1:AC3" location="SUMMARY!A1" display="80-495"/>
  </hyperlinks>
  <printOptions horizontalCentered="1"/>
  <pageMargins left="0" right="0" top="0" bottom="0" header="0" footer="0"/>
  <pageSetup paperSize="9" scale="7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AF116"/>
  <sheetViews>
    <sheetView topLeftCell="A22" zoomScale="80" zoomScaleNormal="80" workbookViewId="0">
      <selection activeCell="A121" sqref="A121:XFD139"/>
    </sheetView>
  </sheetViews>
  <sheetFormatPr defaultColWidth="9.1796875" defaultRowHeight="14.5"/>
  <cols>
    <col min="1" max="1" width="6.1796875" style="1" customWidth="1"/>
    <col min="2" max="2" width="12.1796875" style="1" customWidth="1"/>
    <col min="3" max="3" width="22.26953125" style="1" customWidth="1"/>
    <col min="4" max="4" width="20.453125" style="1" customWidth="1"/>
    <col min="5" max="5" width="7.7265625" style="1" customWidth="1"/>
    <col min="6" max="6" width="16" style="18" customWidth="1"/>
    <col min="7" max="7" width="14.26953125" style="1" customWidth="1"/>
    <col min="8" max="8" width="10" style="1" customWidth="1"/>
    <col min="9" max="9" width="14.81640625" style="1" customWidth="1"/>
    <col min="10" max="10" width="12.453125" style="1" customWidth="1"/>
    <col min="11" max="11" width="15.7265625" style="1" customWidth="1"/>
    <col min="12" max="12" width="14.26953125" style="1" customWidth="1"/>
    <col min="13" max="13" width="14.81640625" style="1" customWidth="1"/>
    <col min="14" max="14" width="12" style="1" customWidth="1"/>
    <col min="15" max="15" width="14.81640625" style="1" customWidth="1"/>
    <col min="16" max="16" width="11.54296875" style="1" customWidth="1"/>
    <col min="17" max="17" width="16.1796875" style="1" customWidth="1"/>
    <col min="18" max="18" width="14" style="1" customWidth="1"/>
    <col min="19" max="19" width="12.453125" style="1" customWidth="1"/>
    <col min="20" max="20" width="8.1796875" style="1" customWidth="1"/>
    <col min="21" max="22" width="10.453125" style="1" customWidth="1"/>
    <col min="23" max="23" width="10.26953125" style="1" customWidth="1"/>
    <col min="24" max="24" width="11.1796875" style="1" bestFit="1" customWidth="1"/>
    <col min="25" max="25" width="9.7265625" style="1" customWidth="1"/>
    <col min="26" max="26" width="10.54296875" style="1" customWidth="1"/>
    <col min="27" max="27" width="11.26953125" style="1" customWidth="1"/>
    <col min="28" max="28" width="10.54296875" style="1" customWidth="1"/>
    <col min="29" max="30" width="11.81640625" style="1" customWidth="1"/>
    <col min="31" max="31" width="10.81640625" style="1" customWidth="1"/>
    <col min="32" max="32" width="14.81640625" style="1" customWidth="1"/>
    <col min="33" max="16384" width="9.1796875" style="1"/>
  </cols>
  <sheetData>
    <row r="1" spans="1:32" ht="29.25" customHeight="1">
      <c r="A1" s="166" t="s">
        <v>828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</row>
    <row r="2" spans="1:32" ht="29.25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</row>
    <row r="3" spans="1:32" hidden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</row>
    <row r="4" spans="1:32" s="4" customFormat="1" ht="45" customHeight="1">
      <c r="A4" s="167" t="s">
        <v>33</v>
      </c>
      <c r="B4" s="168"/>
      <c r="C4" s="168"/>
      <c r="D4" s="169"/>
      <c r="E4" s="167" t="s">
        <v>32</v>
      </c>
      <c r="F4" s="168"/>
      <c r="G4" s="168"/>
      <c r="H4" s="168"/>
      <c r="I4" s="168"/>
      <c r="J4" s="168"/>
      <c r="K4" s="168"/>
      <c r="L4" s="169"/>
      <c r="M4" s="167" t="s">
        <v>31</v>
      </c>
      <c r="N4" s="168"/>
      <c r="O4" s="168"/>
      <c r="P4" s="168"/>
      <c r="Q4" s="168"/>
      <c r="R4" s="168"/>
      <c r="S4" s="168"/>
      <c r="T4" s="168"/>
      <c r="U4" s="169"/>
      <c r="V4" s="167" t="s">
        <v>30</v>
      </c>
      <c r="W4" s="169"/>
      <c r="X4" s="167" t="s">
        <v>29</v>
      </c>
      <c r="Y4" s="169"/>
      <c r="Z4" s="170" t="s">
        <v>28</v>
      </c>
      <c r="AA4" s="171"/>
      <c r="AB4" s="172" t="s">
        <v>1437</v>
      </c>
      <c r="AC4" s="172"/>
      <c r="AD4" s="172"/>
      <c r="AE4" s="172"/>
      <c r="AF4" s="173" t="s">
        <v>27</v>
      </c>
    </row>
    <row r="5" spans="1:32" s="4" customFormat="1" ht="39" customHeight="1">
      <c r="A5" s="202" t="s">
        <v>1822</v>
      </c>
      <c r="B5" s="216" t="s">
        <v>35</v>
      </c>
      <c r="C5" s="216" t="s">
        <v>26</v>
      </c>
      <c r="D5" s="204" t="s">
        <v>9</v>
      </c>
      <c r="E5" s="202" t="s">
        <v>1823</v>
      </c>
      <c r="F5" s="199" t="s">
        <v>25</v>
      </c>
      <c r="G5" s="199" t="s">
        <v>24</v>
      </c>
      <c r="H5" s="199" t="s">
        <v>23</v>
      </c>
      <c r="I5" s="199" t="s">
        <v>22</v>
      </c>
      <c r="J5" s="243" t="s">
        <v>21</v>
      </c>
      <c r="K5" s="199" t="s">
        <v>19</v>
      </c>
      <c r="L5" s="199" t="s">
        <v>20</v>
      </c>
      <c r="M5" s="199" t="s">
        <v>1824</v>
      </c>
      <c r="N5" s="199" t="s">
        <v>1438</v>
      </c>
      <c r="O5" s="241" t="s">
        <v>18</v>
      </c>
      <c r="P5" s="241" t="s">
        <v>17</v>
      </c>
      <c r="Q5" s="241" t="s">
        <v>16</v>
      </c>
      <c r="R5" s="241" t="s">
        <v>15</v>
      </c>
      <c r="S5" s="241" t="s">
        <v>1489</v>
      </c>
      <c r="T5" s="241" t="s">
        <v>1490</v>
      </c>
      <c r="U5" s="241" t="s">
        <v>14</v>
      </c>
      <c r="V5" s="239" t="s">
        <v>1825</v>
      </c>
      <c r="W5" s="246" t="s">
        <v>13</v>
      </c>
      <c r="X5" s="239" t="s">
        <v>1826</v>
      </c>
      <c r="Y5" s="246" t="s">
        <v>12</v>
      </c>
      <c r="Z5" s="248" t="s">
        <v>1827</v>
      </c>
      <c r="AA5" s="244" t="s">
        <v>11</v>
      </c>
      <c r="AB5" s="172" t="s">
        <v>1132</v>
      </c>
      <c r="AC5" s="172" t="s">
        <v>1133</v>
      </c>
      <c r="AD5" s="172"/>
      <c r="AE5" s="172"/>
      <c r="AF5" s="173"/>
    </row>
    <row r="6" spans="1:32" ht="39" customHeight="1">
      <c r="A6" s="203"/>
      <c r="B6" s="217"/>
      <c r="C6" s="217"/>
      <c r="D6" s="205"/>
      <c r="E6" s="203"/>
      <c r="F6" s="199"/>
      <c r="G6" s="199"/>
      <c r="H6" s="199"/>
      <c r="I6" s="199"/>
      <c r="J6" s="243"/>
      <c r="K6" s="199"/>
      <c r="L6" s="199"/>
      <c r="M6" s="199"/>
      <c r="N6" s="199"/>
      <c r="O6" s="241"/>
      <c r="P6" s="241"/>
      <c r="Q6" s="241"/>
      <c r="R6" s="241"/>
      <c r="S6" s="241"/>
      <c r="T6" s="241"/>
      <c r="U6" s="241"/>
      <c r="V6" s="240"/>
      <c r="W6" s="247"/>
      <c r="X6" s="240"/>
      <c r="Y6" s="247"/>
      <c r="Z6" s="249"/>
      <c r="AA6" s="245"/>
      <c r="AB6" s="172"/>
      <c r="AC6" s="117" t="s">
        <v>1819</v>
      </c>
      <c r="AD6" s="117" t="s">
        <v>1820</v>
      </c>
      <c r="AE6" s="117" t="s">
        <v>1821</v>
      </c>
      <c r="AF6" s="173"/>
    </row>
    <row r="7" spans="1:32" ht="29.25" customHeight="1">
      <c r="A7" s="3">
        <v>2</v>
      </c>
      <c r="B7" s="25" t="s">
        <v>827</v>
      </c>
      <c r="C7" s="7" t="s">
        <v>649</v>
      </c>
      <c r="D7" s="31" t="s">
        <v>971</v>
      </c>
      <c r="E7" s="31"/>
      <c r="F7" s="11" t="s">
        <v>972</v>
      </c>
      <c r="G7" s="3"/>
      <c r="H7" s="2"/>
      <c r="I7" s="2" t="s">
        <v>175</v>
      </c>
      <c r="J7" s="2" t="s">
        <v>1853</v>
      </c>
      <c r="K7" s="5"/>
      <c r="L7" s="5"/>
      <c r="M7" s="5"/>
      <c r="N7" s="3"/>
      <c r="O7" s="5"/>
      <c r="P7" s="3"/>
      <c r="Q7" s="3"/>
      <c r="R7" s="3"/>
      <c r="S7" s="3"/>
      <c r="T7" s="3"/>
      <c r="U7" s="3"/>
      <c r="V7" s="3"/>
      <c r="W7" s="2"/>
      <c r="X7" s="2"/>
      <c r="Y7" s="3"/>
      <c r="Z7" s="5"/>
      <c r="AA7" s="3"/>
      <c r="AB7" s="5"/>
      <c r="AC7" s="3"/>
      <c r="AD7" s="3"/>
      <c r="AE7" s="3"/>
      <c r="AF7" s="3"/>
    </row>
    <row r="8" spans="1:32" ht="29.25" customHeight="1">
      <c r="A8" s="3">
        <v>3</v>
      </c>
      <c r="B8" s="25" t="s">
        <v>827</v>
      </c>
      <c r="C8" s="7" t="s">
        <v>651</v>
      </c>
      <c r="D8" s="31" t="s">
        <v>971</v>
      </c>
      <c r="E8" s="31"/>
      <c r="F8" s="11" t="s">
        <v>973</v>
      </c>
      <c r="G8" s="3"/>
      <c r="H8" s="2"/>
      <c r="I8" s="2" t="s">
        <v>175</v>
      </c>
      <c r="J8" s="2" t="s">
        <v>1853</v>
      </c>
      <c r="K8" s="5"/>
      <c r="L8" s="5"/>
      <c r="M8" s="5"/>
      <c r="N8" s="3"/>
      <c r="O8" s="5"/>
      <c r="P8" s="3"/>
      <c r="Q8" s="3"/>
      <c r="R8" s="3"/>
      <c r="S8" s="3"/>
      <c r="T8" s="3"/>
      <c r="U8" s="3"/>
      <c r="V8" s="3"/>
      <c r="W8" s="2"/>
      <c r="X8" s="2"/>
      <c r="Y8" s="3"/>
      <c r="Z8" s="5"/>
      <c r="AA8" s="3"/>
      <c r="AB8" s="5"/>
      <c r="AC8" s="3"/>
      <c r="AD8" s="3"/>
      <c r="AE8" s="3"/>
      <c r="AF8" s="3"/>
    </row>
    <row r="9" spans="1:32" ht="29.25" customHeight="1">
      <c r="A9" s="3">
        <v>4</v>
      </c>
      <c r="B9" s="25" t="s">
        <v>827</v>
      </c>
      <c r="C9" s="7" t="s">
        <v>653</v>
      </c>
      <c r="D9" s="31" t="s">
        <v>971</v>
      </c>
      <c r="E9" s="31"/>
      <c r="F9" s="11" t="s">
        <v>974</v>
      </c>
      <c r="G9" s="3"/>
      <c r="H9" s="2"/>
      <c r="I9" s="2" t="s">
        <v>175</v>
      </c>
      <c r="J9" s="2" t="s">
        <v>1853</v>
      </c>
      <c r="K9" s="5"/>
      <c r="L9" s="5"/>
      <c r="M9" s="5"/>
      <c r="N9" s="3"/>
      <c r="O9" s="5"/>
      <c r="P9" s="3"/>
      <c r="Q9" s="3"/>
      <c r="R9" s="3"/>
      <c r="S9" s="3"/>
      <c r="T9" s="3"/>
      <c r="U9" s="3"/>
      <c r="V9" s="3"/>
      <c r="W9" s="2"/>
      <c r="X9" s="2"/>
      <c r="Y9" s="3"/>
      <c r="Z9" s="5"/>
      <c r="AA9" s="3"/>
      <c r="AB9" s="5"/>
      <c r="AC9" s="3"/>
      <c r="AD9" s="3"/>
      <c r="AE9" s="3"/>
      <c r="AF9" s="3"/>
    </row>
    <row r="10" spans="1:32" ht="29.25" customHeight="1">
      <c r="A10" s="3">
        <v>5</v>
      </c>
      <c r="B10" s="25" t="s">
        <v>827</v>
      </c>
      <c r="C10" s="7" t="s">
        <v>655</v>
      </c>
      <c r="D10" s="31" t="s">
        <v>971</v>
      </c>
      <c r="E10" s="31"/>
      <c r="F10" s="11" t="s">
        <v>975</v>
      </c>
      <c r="G10" s="3"/>
      <c r="H10" s="2"/>
      <c r="I10" s="2" t="s">
        <v>175</v>
      </c>
      <c r="J10" s="2" t="s">
        <v>1853</v>
      </c>
      <c r="K10" s="5"/>
      <c r="L10" s="5"/>
      <c r="M10" s="5"/>
      <c r="N10" s="3"/>
      <c r="O10" s="5"/>
      <c r="P10" s="3"/>
      <c r="Q10" s="3"/>
      <c r="R10" s="3"/>
      <c r="S10" s="3"/>
      <c r="T10" s="3"/>
      <c r="U10" s="3"/>
      <c r="V10" s="3"/>
      <c r="W10" s="2"/>
      <c r="X10" s="2"/>
      <c r="Y10" s="3"/>
      <c r="Z10" s="5"/>
      <c r="AA10" s="3"/>
      <c r="AB10" s="5"/>
      <c r="AC10" s="3"/>
      <c r="AD10" s="3"/>
      <c r="AE10" s="3"/>
      <c r="AF10" s="3"/>
    </row>
    <row r="11" spans="1:32" ht="29.25" customHeight="1">
      <c r="A11" s="3">
        <v>6</v>
      </c>
      <c r="B11" s="25" t="s">
        <v>827</v>
      </c>
      <c r="C11" s="7" t="s">
        <v>657</v>
      </c>
      <c r="D11" s="31" t="s">
        <v>971</v>
      </c>
      <c r="E11" s="31"/>
      <c r="F11" s="11" t="s">
        <v>976</v>
      </c>
      <c r="G11" s="3"/>
      <c r="H11" s="2"/>
      <c r="I11" s="2" t="s">
        <v>175</v>
      </c>
      <c r="J11" s="2" t="s">
        <v>1853</v>
      </c>
      <c r="K11" s="5"/>
      <c r="L11" s="5"/>
      <c r="M11" s="5"/>
      <c r="N11" s="3"/>
      <c r="O11" s="5"/>
      <c r="P11" s="3"/>
      <c r="Q11" s="3"/>
      <c r="R11" s="3"/>
      <c r="S11" s="3"/>
      <c r="T11" s="3"/>
      <c r="U11" s="3"/>
      <c r="V11" s="3"/>
      <c r="W11" s="2"/>
      <c r="X11" s="2"/>
      <c r="Y11" s="3"/>
      <c r="Z11" s="5"/>
      <c r="AA11" s="3"/>
      <c r="AB11" s="5"/>
      <c r="AC11" s="3"/>
      <c r="AD11" s="3"/>
      <c r="AE11" s="3"/>
      <c r="AF11" s="3"/>
    </row>
    <row r="12" spans="1:32" ht="29.25" customHeight="1">
      <c r="A12" s="3">
        <v>7</v>
      </c>
      <c r="B12" s="25" t="s">
        <v>827</v>
      </c>
      <c r="C12" s="7" t="s">
        <v>659</v>
      </c>
      <c r="D12" s="31" t="s">
        <v>971</v>
      </c>
      <c r="E12" s="31"/>
      <c r="F12" s="11" t="s">
        <v>977</v>
      </c>
      <c r="G12" s="3"/>
      <c r="H12" s="2"/>
      <c r="I12" s="2" t="s">
        <v>175</v>
      </c>
      <c r="J12" s="2" t="s">
        <v>1853</v>
      </c>
      <c r="M12" s="5"/>
      <c r="N12" s="3"/>
      <c r="O12" s="5"/>
      <c r="P12" s="3"/>
      <c r="Q12" s="3"/>
      <c r="R12" s="3"/>
      <c r="S12" s="3"/>
      <c r="T12" s="3"/>
      <c r="U12" s="3"/>
      <c r="V12" s="3"/>
      <c r="W12" s="2"/>
      <c r="X12" s="2"/>
      <c r="Y12" s="3"/>
      <c r="Z12" s="5"/>
      <c r="AA12" s="3"/>
      <c r="AB12" s="5"/>
      <c r="AC12" s="3"/>
      <c r="AD12" s="3"/>
      <c r="AE12" s="3"/>
      <c r="AF12" s="3"/>
    </row>
    <row r="13" spans="1:32" ht="29.25" customHeight="1">
      <c r="A13" s="3">
        <v>8</v>
      </c>
      <c r="B13" s="25" t="s">
        <v>827</v>
      </c>
      <c r="C13" s="7" t="s">
        <v>661</v>
      </c>
      <c r="D13" s="31" t="s">
        <v>971</v>
      </c>
      <c r="E13" s="31"/>
      <c r="F13" s="11" t="s">
        <v>978</v>
      </c>
      <c r="G13" s="3"/>
      <c r="H13" s="2"/>
      <c r="I13" s="2" t="s">
        <v>175</v>
      </c>
      <c r="J13" s="2" t="s">
        <v>1853</v>
      </c>
      <c r="K13" s="5"/>
      <c r="L13" s="2"/>
      <c r="M13" s="5"/>
      <c r="N13" s="3"/>
      <c r="O13" s="5"/>
      <c r="P13" s="3"/>
      <c r="Q13" s="3"/>
      <c r="R13" s="3"/>
      <c r="S13" s="3"/>
      <c r="T13" s="3"/>
      <c r="U13" s="3"/>
      <c r="V13" s="3"/>
      <c r="W13" s="2"/>
      <c r="X13" s="2"/>
      <c r="Y13" s="3"/>
      <c r="Z13" s="5"/>
      <c r="AA13" s="3"/>
      <c r="AB13" s="5"/>
      <c r="AC13" s="3"/>
      <c r="AD13" s="3"/>
      <c r="AE13" s="3"/>
      <c r="AF13" s="3"/>
    </row>
    <row r="14" spans="1:32" ht="29.25" customHeight="1">
      <c r="A14" s="3">
        <v>9</v>
      </c>
      <c r="B14" s="25" t="s">
        <v>827</v>
      </c>
      <c r="C14" s="7" t="s">
        <v>663</v>
      </c>
      <c r="D14" s="31" t="s">
        <v>971</v>
      </c>
      <c r="E14" s="31"/>
      <c r="F14" s="11" t="s">
        <v>979</v>
      </c>
      <c r="G14" s="3"/>
      <c r="H14" s="2"/>
      <c r="I14" s="2" t="s">
        <v>175</v>
      </c>
      <c r="J14" s="2" t="s">
        <v>1853</v>
      </c>
      <c r="K14" s="5"/>
      <c r="L14" s="2"/>
      <c r="M14" s="5"/>
      <c r="N14" s="3"/>
      <c r="O14" s="5"/>
      <c r="P14" s="3"/>
      <c r="Q14" s="3"/>
      <c r="R14" s="3"/>
      <c r="S14" s="3"/>
      <c r="T14" s="3"/>
      <c r="U14" s="3"/>
      <c r="V14" s="3"/>
      <c r="W14" s="2"/>
      <c r="X14" s="2"/>
      <c r="Y14" s="3"/>
      <c r="Z14" s="5"/>
      <c r="AA14" s="3"/>
      <c r="AB14" s="5"/>
      <c r="AC14" s="3"/>
      <c r="AD14" s="3"/>
      <c r="AE14" s="3"/>
      <c r="AF14" s="3"/>
    </row>
    <row r="15" spans="1:32" ht="29.25" customHeight="1">
      <c r="A15" s="3">
        <v>10</v>
      </c>
      <c r="B15" s="36" t="s">
        <v>827</v>
      </c>
      <c r="C15" s="13" t="s">
        <v>665</v>
      </c>
      <c r="D15" s="38" t="s">
        <v>971</v>
      </c>
      <c r="E15" s="38"/>
      <c r="F15" s="15" t="s">
        <v>980</v>
      </c>
      <c r="G15" s="12"/>
      <c r="H15" s="15"/>
      <c r="I15" s="15" t="s">
        <v>175</v>
      </c>
      <c r="J15" s="15" t="s">
        <v>1853</v>
      </c>
      <c r="K15" s="5"/>
      <c r="L15" s="2"/>
      <c r="M15" s="5"/>
      <c r="N15" s="3"/>
      <c r="O15" s="5"/>
      <c r="P15" s="3"/>
      <c r="Q15" s="3"/>
      <c r="R15" s="3"/>
      <c r="S15" s="3"/>
      <c r="T15" s="3"/>
      <c r="U15" s="3"/>
      <c r="V15" s="3"/>
      <c r="W15" s="2"/>
      <c r="X15" s="2"/>
      <c r="Y15" s="3"/>
      <c r="Z15" s="5"/>
      <c r="AA15" s="3"/>
      <c r="AB15" s="5"/>
      <c r="AC15" s="3"/>
      <c r="AD15" s="3"/>
      <c r="AE15" s="3"/>
      <c r="AF15" s="3"/>
    </row>
    <row r="16" spans="1:32" ht="29.25" customHeight="1">
      <c r="A16" s="3">
        <v>11</v>
      </c>
      <c r="B16" s="25" t="s">
        <v>827</v>
      </c>
      <c r="C16" s="7" t="s">
        <v>667</v>
      </c>
      <c r="D16" s="31" t="s">
        <v>971</v>
      </c>
      <c r="E16" s="31"/>
      <c r="F16" s="11" t="s">
        <v>981</v>
      </c>
      <c r="G16" s="3"/>
      <c r="H16" s="2"/>
      <c r="I16" s="2" t="s">
        <v>175</v>
      </c>
      <c r="J16" s="2" t="s">
        <v>1853</v>
      </c>
      <c r="K16" s="5"/>
      <c r="L16" s="2"/>
      <c r="M16" s="5"/>
      <c r="N16" s="3"/>
      <c r="O16" s="5"/>
      <c r="P16" s="3"/>
      <c r="Q16" s="3"/>
      <c r="R16" s="3"/>
      <c r="S16" s="3"/>
      <c r="T16" s="3"/>
      <c r="U16" s="3"/>
      <c r="V16" s="3"/>
      <c r="W16" s="2"/>
      <c r="X16" s="2"/>
      <c r="Y16" s="3"/>
      <c r="Z16" s="5"/>
      <c r="AA16" s="3"/>
      <c r="AB16" s="5"/>
      <c r="AC16" s="3"/>
      <c r="AD16" s="3"/>
      <c r="AE16" s="3"/>
      <c r="AF16" s="3"/>
    </row>
    <row r="17" spans="1:32" ht="29.25" customHeight="1">
      <c r="A17" s="3">
        <v>12</v>
      </c>
      <c r="B17" s="25" t="s">
        <v>827</v>
      </c>
      <c r="C17" s="7" t="s">
        <v>669</v>
      </c>
      <c r="D17" s="31" t="s">
        <v>971</v>
      </c>
      <c r="E17" s="31"/>
      <c r="F17" s="11" t="s">
        <v>982</v>
      </c>
      <c r="G17" s="3"/>
      <c r="H17" s="2"/>
      <c r="I17" s="2" t="s">
        <v>175</v>
      </c>
      <c r="J17" s="2" t="s">
        <v>1853</v>
      </c>
      <c r="K17" s="5"/>
      <c r="L17" s="2"/>
      <c r="M17" s="5"/>
      <c r="N17" s="3"/>
      <c r="O17" s="5"/>
      <c r="P17" s="3"/>
      <c r="Q17" s="3"/>
      <c r="R17" s="3"/>
      <c r="S17" s="3"/>
      <c r="T17" s="3"/>
      <c r="U17" s="3"/>
      <c r="V17" s="3"/>
      <c r="W17" s="2"/>
      <c r="X17" s="2"/>
      <c r="Y17" s="3"/>
      <c r="Z17" s="5"/>
      <c r="AA17" s="3"/>
      <c r="AB17" s="5"/>
      <c r="AC17" s="3"/>
      <c r="AD17" s="3"/>
      <c r="AE17" s="3"/>
      <c r="AF17" s="3"/>
    </row>
    <row r="18" spans="1:32" ht="29.25" customHeight="1">
      <c r="A18" s="3">
        <v>13</v>
      </c>
      <c r="B18" s="25" t="s">
        <v>827</v>
      </c>
      <c r="C18" s="7" t="s">
        <v>671</v>
      </c>
      <c r="D18" s="31" t="s">
        <v>971</v>
      </c>
      <c r="E18" s="31"/>
      <c r="F18" s="11" t="s">
        <v>983</v>
      </c>
      <c r="G18" s="3"/>
      <c r="H18" s="2"/>
      <c r="I18" s="2" t="s">
        <v>175</v>
      </c>
      <c r="J18" s="2" t="s">
        <v>1853</v>
      </c>
      <c r="K18" s="2"/>
      <c r="L18" s="2"/>
      <c r="M18" s="5"/>
      <c r="N18" s="3"/>
      <c r="O18" s="5"/>
      <c r="P18" s="3"/>
      <c r="Q18" s="3"/>
      <c r="R18" s="3"/>
      <c r="S18" s="3"/>
      <c r="T18" s="3"/>
      <c r="U18" s="3"/>
      <c r="V18" s="3"/>
      <c r="W18" s="2"/>
      <c r="X18" s="2"/>
      <c r="Y18" s="3"/>
      <c r="Z18" s="5"/>
      <c r="AA18" s="3"/>
      <c r="AB18" s="5"/>
      <c r="AC18" s="3"/>
      <c r="AD18" s="3"/>
      <c r="AE18" s="3"/>
      <c r="AF18" s="3"/>
    </row>
    <row r="19" spans="1:32" ht="29.25" customHeight="1">
      <c r="A19" s="3">
        <v>14</v>
      </c>
      <c r="B19" s="25" t="s">
        <v>827</v>
      </c>
      <c r="C19" s="7" t="s">
        <v>673</v>
      </c>
      <c r="D19" s="31" t="s">
        <v>971</v>
      </c>
      <c r="E19" s="31"/>
      <c r="F19" s="11" t="s">
        <v>984</v>
      </c>
      <c r="G19" s="3"/>
      <c r="H19" s="2"/>
      <c r="I19" s="2" t="s">
        <v>175</v>
      </c>
      <c r="J19" s="2" t="s">
        <v>1853</v>
      </c>
      <c r="K19" s="2"/>
      <c r="L19" s="2"/>
      <c r="M19" s="5"/>
      <c r="N19" s="3"/>
      <c r="O19" s="5"/>
      <c r="P19" s="3"/>
      <c r="Q19" s="3"/>
      <c r="R19" s="3"/>
      <c r="S19" s="3"/>
      <c r="T19" s="3"/>
      <c r="U19" s="3"/>
      <c r="V19" s="3"/>
      <c r="W19" s="2"/>
      <c r="X19" s="2"/>
      <c r="Y19" s="3"/>
      <c r="Z19" s="5"/>
      <c r="AA19" s="3"/>
      <c r="AB19" s="5"/>
      <c r="AC19" s="3"/>
      <c r="AD19" s="3"/>
      <c r="AE19" s="3"/>
      <c r="AF19" s="3"/>
    </row>
    <row r="20" spans="1:32" ht="29.25" customHeight="1">
      <c r="A20" s="3">
        <v>15</v>
      </c>
      <c r="B20" s="25" t="s">
        <v>827</v>
      </c>
      <c r="C20" s="7" t="s">
        <v>675</v>
      </c>
      <c r="D20" s="31" t="s">
        <v>971</v>
      </c>
      <c r="E20" s="31"/>
      <c r="F20" s="11" t="s">
        <v>985</v>
      </c>
      <c r="G20" s="3"/>
      <c r="H20" s="2"/>
      <c r="I20" s="2" t="s">
        <v>175</v>
      </c>
      <c r="J20" s="2" t="s">
        <v>1853</v>
      </c>
      <c r="K20" s="2"/>
      <c r="L20" s="2"/>
      <c r="M20" s="5"/>
      <c r="N20" s="3"/>
      <c r="O20" s="5"/>
      <c r="P20" s="3"/>
      <c r="Q20" s="3"/>
      <c r="R20" s="3"/>
      <c r="S20" s="3"/>
      <c r="T20" s="3"/>
      <c r="U20" s="3"/>
      <c r="V20" s="3"/>
      <c r="W20" s="2"/>
      <c r="X20" s="2"/>
      <c r="Y20" s="3"/>
      <c r="Z20" s="5"/>
      <c r="AA20" s="3"/>
      <c r="AB20" s="5"/>
      <c r="AC20" s="3"/>
      <c r="AD20" s="3"/>
      <c r="AE20" s="3"/>
      <c r="AF20" s="3"/>
    </row>
    <row r="21" spans="1:32" ht="29.25" customHeight="1">
      <c r="A21" s="3">
        <v>16</v>
      </c>
      <c r="B21" s="25" t="s">
        <v>827</v>
      </c>
      <c r="C21" s="7" t="s">
        <v>683</v>
      </c>
      <c r="D21" s="31" t="s">
        <v>971</v>
      </c>
      <c r="E21" s="31"/>
      <c r="F21" s="11" t="s">
        <v>986</v>
      </c>
      <c r="G21" s="3"/>
      <c r="H21" s="2"/>
      <c r="I21" s="2" t="s">
        <v>175</v>
      </c>
      <c r="J21" s="2" t="s">
        <v>1853</v>
      </c>
      <c r="K21" s="2"/>
      <c r="L21" s="2"/>
      <c r="M21" s="5"/>
      <c r="N21" s="3"/>
      <c r="O21" s="5"/>
      <c r="P21" s="3"/>
      <c r="Q21" s="3"/>
      <c r="R21" s="3"/>
      <c r="S21" s="3"/>
      <c r="T21" s="3"/>
      <c r="U21" s="3"/>
      <c r="V21" s="3"/>
      <c r="W21" s="2"/>
      <c r="X21" s="2"/>
      <c r="Y21" s="3"/>
      <c r="Z21" s="5"/>
      <c r="AA21" s="3"/>
      <c r="AB21" s="5"/>
      <c r="AC21" s="3"/>
      <c r="AD21" s="3"/>
      <c r="AE21" s="3"/>
      <c r="AF21" s="3"/>
    </row>
    <row r="22" spans="1:32" ht="29.25" customHeight="1">
      <c r="A22" s="3">
        <v>17</v>
      </c>
      <c r="B22" s="25" t="s">
        <v>827</v>
      </c>
      <c r="C22" s="7" t="s">
        <v>697</v>
      </c>
      <c r="D22" s="31" t="s">
        <v>971</v>
      </c>
      <c r="E22" s="31"/>
      <c r="F22" s="11" t="s">
        <v>987</v>
      </c>
      <c r="G22" s="3"/>
      <c r="H22" s="2"/>
      <c r="I22" s="2" t="s">
        <v>175</v>
      </c>
      <c r="J22" s="2" t="s">
        <v>1853</v>
      </c>
      <c r="K22" s="5"/>
      <c r="L22" s="2"/>
      <c r="M22" s="5"/>
      <c r="N22" s="3"/>
      <c r="O22" s="5"/>
      <c r="P22" s="3"/>
      <c r="Q22" s="3"/>
      <c r="R22" s="3"/>
      <c r="S22" s="3"/>
      <c r="T22" s="3"/>
      <c r="U22" s="3"/>
      <c r="V22" s="3"/>
      <c r="W22" s="2"/>
      <c r="X22" s="2"/>
      <c r="Y22" s="3"/>
      <c r="Z22" s="5"/>
      <c r="AA22" s="3"/>
      <c r="AB22" s="5"/>
      <c r="AC22" s="3"/>
      <c r="AD22" s="3"/>
      <c r="AE22" s="3"/>
      <c r="AF22" s="3"/>
    </row>
    <row r="23" spans="1:32" ht="29.25" customHeight="1">
      <c r="A23" s="3">
        <v>18</v>
      </c>
      <c r="B23" s="25" t="s">
        <v>827</v>
      </c>
      <c r="C23" s="7" t="s">
        <v>707</v>
      </c>
      <c r="D23" s="31" t="s">
        <v>971</v>
      </c>
      <c r="E23" s="31"/>
      <c r="F23" s="11" t="s">
        <v>988</v>
      </c>
      <c r="G23" s="3"/>
      <c r="H23" s="2"/>
      <c r="I23" s="2" t="s">
        <v>175</v>
      </c>
      <c r="J23" s="2" t="s">
        <v>1853</v>
      </c>
      <c r="K23" s="2"/>
      <c r="L23" s="2"/>
      <c r="M23" s="5"/>
      <c r="N23" s="3"/>
      <c r="O23" s="5"/>
      <c r="P23" s="3"/>
      <c r="Q23" s="3"/>
      <c r="R23" s="3"/>
      <c r="S23" s="3"/>
      <c r="T23" s="3"/>
      <c r="U23" s="3"/>
      <c r="V23" s="3"/>
      <c r="W23" s="2"/>
      <c r="X23" s="2"/>
      <c r="Y23" s="3"/>
      <c r="Z23" s="5"/>
      <c r="AA23" s="3"/>
      <c r="AB23" s="5"/>
      <c r="AC23" s="3"/>
      <c r="AD23" s="3"/>
      <c r="AE23" s="3"/>
      <c r="AF23" s="3"/>
    </row>
    <row r="24" spans="1:32" ht="29.25" customHeight="1">
      <c r="A24" s="3">
        <v>19</v>
      </c>
      <c r="B24" s="25" t="s">
        <v>827</v>
      </c>
      <c r="C24" s="7" t="s">
        <v>709</v>
      </c>
      <c r="D24" s="31" t="s">
        <v>971</v>
      </c>
      <c r="E24" s="31"/>
      <c r="F24" s="11" t="s">
        <v>989</v>
      </c>
      <c r="G24" s="3"/>
      <c r="H24" s="2"/>
      <c r="I24" s="2" t="s">
        <v>175</v>
      </c>
      <c r="J24" s="2" t="s">
        <v>1853</v>
      </c>
      <c r="K24" s="2"/>
      <c r="L24" s="2"/>
      <c r="M24" s="5"/>
      <c r="N24" s="3"/>
      <c r="O24" s="5"/>
      <c r="P24" s="3"/>
      <c r="Q24" s="3"/>
      <c r="R24" s="3"/>
      <c r="S24" s="3"/>
      <c r="T24" s="3"/>
      <c r="U24" s="3"/>
      <c r="V24" s="3"/>
      <c r="W24" s="2"/>
      <c r="X24" s="2"/>
      <c r="Y24" s="3"/>
      <c r="Z24" s="5"/>
      <c r="AA24" s="3"/>
      <c r="AB24" s="5"/>
      <c r="AC24" s="3"/>
      <c r="AD24" s="3"/>
      <c r="AE24" s="3"/>
      <c r="AF24" s="3"/>
    </row>
    <row r="25" spans="1:32" ht="29.25" customHeight="1">
      <c r="A25" s="3">
        <v>20</v>
      </c>
      <c r="B25" s="25" t="s">
        <v>827</v>
      </c>
      <c r="C25" s="7" t="s">
        <v>713</v>
      </c>
      <c r="D25" s="31" t="s">
        <v>971</v>
      </c>
      <c r="E25" s="31"/>
      <c r="F25" s="11" t="s">
        <v>990</v>
      </c>
      <c r="G25" s="3"/>
      <c r="H25" s="2" t="s">
        <v>569</v>
      </c>
      <c r="I25" s="2" t="s">
        <v>175</v>
      </c>
      <c r="J25" s="2" t="s">
        <v>1853</v>
      </c>
      <c r="K25" s="2"/>
      <c r="L25" s="2"/>
      <c r="M25" s="5"/>
      <c r="N25" s="3"/>
      <c r="O25" s="5"/>
      <c r="P25" s="3"/>
      <c r="Q25" s="3"/>
      <c r="R25" s="3"/>
      <c r="S25" s="3"/>
      <c r="T25" s="3"/>
      <c r="U25" s="3"/>
      <c r="V25" s="3"/>
      <c r="W25" s="2"/>
      <c r="X25" s="2"/>
      <c r="Y25" s="3"/>
      <c r="Z25" s="5"/>
      <c r="AA25" s="3"/>
      <c r="AB25" s="5"/>
      <c r="AC25" s="3"/>
      <c r="AD25" s="3"/>
      <c r="AE25" s="3"/>
      <c r="AF25" s="3"/>
    </row>
    <row r="26" spans="1:32" ht="29.25" customHeight="1">
      <c r="A26" s="3">
        <v>21</v>
      </c>
      <c r="B26" s="25" t="s">
        <v>827</v>
      </c>
      <c r="C26" s="7" t="s">
        <v>715</v>
      </c>
      <c r="D26" s="31" t="s">
        <v>971</v>
      </c>
      <c r="E26" s="31"/>
      <c r="F26" s="11" t="s">
        <v>991</v>
      </c>
      <c r="G26" s="3"/>
      <c r="H26" s="2" t="s">
        <v>569</v>
      </c>
      <c r="I26" s="2" t="s">
        <v>175</v>
      </c>
      <c r="J26" s="2" t="s">
        <v>1853</v>
      </c>
      <c r="K26" s="2"/>
      <c r="L26" s="2"/>
      <c r="M26" s="5"/>
      <c r="N26" s="3"/>
      <c r="O26" s="5"/>
      <c r="P26" s="3"/>
      <c r="Q26" s="3"/>
      <c r="R26" s="3"/>
      <c r="S26" s="3"/>
      <c r="T26" s="3"/>
      <c r="U26" s="3"/>
      <c r="V26" s="3"/>
      <c r="W26" s="2"/>
      <c r="X26" s="2"/>
      <c r="Y26" s="3"/>
      <c r="Z26" s="5"/>
      <c r="AA26" s="3"/>
      <c r="AB26" s="5"/>
      <c r="AC26" s="3"/>
      <c r="AD26" s="3"/>
      <c r="AE26" s="3"/>
      <c r="AF26" s="3"/>
    </row>
    <row r="27" spans="1:32" ht="29.25" customHeight="1">
      <c r="A27" s="3">
        <v>22</v>
      </c>
      <c r="B27" s="25" t="s">
        <v>827</v>
      </c>
      <c r="C27" s="7" t="s">
        <v>717</v>
      </c>
      <c r="D27" s="31" t="s">
        <v>971</v>
      </c>
      <c r="E27" s="31"/>
      <c r="F27" s="11" t="s">
        <v>992</v>
      </c>
      <c r="G27" s="3"/>
      <c r="H27" s="2" t="s">
        <v>569</v>
      </c>
      <c r="I27" s="2" t="s">
        <v>175</v>
      </c>
      <c r="J27" s="2" t="s">
        <v>1853</v>
      </c>
      <c r="K27" s="2"/>
      <c r="L27" s="2"/>
      <c r="M27" s="5"/>
      <c r="N27" s="3"/>
      <c r="O27" s="5"/>
      <c r="P27" s="3"/>
      <c r="Q27" s="3"/>
      <c r="R27" s="3"/>
      <c r="S27" s="3"/>
      <c r="T27" s="3"/>
      <c r="U27" s="3"/>
      <c r="V27" s="3"/>
      <c r="W27" s="2"/>
      <c r="X27" s="2"/>
      <c r="Y27" s="3"/>
      <c r="Z27" s="5"/>
      <c r="AA27" s="3"/>
      <c r="AB27" s="5"/>
      <c r="AC27" s="3"/>
      <c r="AD27" s="3"/>
      <c r="AE27" s="3"/>
      <c r="AF27" s="3"/>
    </row>
    <row r="28" spans="1:32" ht="29.25" customHeight="1">
      <c r="A28" s="3">
        <v>23</v>
      </c>
      <c r="B28" s="25" t="s">
        <v>827</v>
      </c>
      <c r="C28" s="7" t="s">
        <v>719</v>
      </c>
      <c r="D28" s="31" t="s">
        <v>971</v>
      </c>
      <c r="E28" s="31"/>
      <c r="F28" s="11" t="s">
        <v>993</v>
      </c>
      <c r="G28" s="3"/>
      <c r="H28" s="2" t="s">
        <v>569</v>
      </c>
      <c r="I28" s="2" t="s">
        <v>175</v>
      </c>
      <c r="J28" s="2" t="s">
        <v>1853</v>
      </c>
      <c r="K28" s="5"/>
      <c r="L28" s="5"/>
      <c r="M28" s="5"/>
      <c r="N28" s="3"/>
      <c r="O28" s="5"/>
      <c r="P28" s="3"/>
      <c r="Q28" s="3"/>
      <c r="R28" s="3"/>
      <c r="S28" s="3"/>
      <c r="T28" s="3"/>
      <c r="U28" s="3"/>
      <c r="V28" s="3"/>
      <c r="W28" s="2"/>
      <c r="X28" s="2"/>
      <c r="Y28" s="3"/>
      <c r="Z28" s="5"/>
      <c r="AA28" s="3"/>
      <c r="AB28" s="5"/>
      <c r="AC28" s="3"/>
      <c r="AD28" s="3"/>
      <c r="AE28" s="3"/>
      <c r="AF28" s="3"/>
    </row>
    <row r="29" spans="1:32" ht="29.25" customHeight="1">
      <c r="A29" s="3">
        <v>24</v>
      </c>
      <c r="B29" s="25" t="s">
        <v>827</v>
      </c>
      <c r="C29" s="7" t="s">
        <v>721</v>
      </c>
      <c r="D29" s="31" t="s">
        <v>971</v>
      </c>
      <c r="E29" s="31"/>
      <c r="F29" s="11" t="s">
        <v>994</v>
      </c>
      <c r="G29" s="3"/>
      <c r="H29" s="2"/>
      <c r="I29" s="2" t="s">
        <v>175</v>
      </c>
      <c r="J29" s="2" t="s">
        <v>1853</v>
      </c>
      <c r="K29" s="5"/>
      <c r="L29" s="5"/>
      <c r="M29" s="5"/>
      <c r="N29" s="3"/>
      <c r="O29" s="5"/>
      <c r="P29" s="3"/>
      <c r="Q29" s="3"/>
      <c r="R29" s="3"/>
      <c r="S29" s="3"/>
      <c r="T29" s="3"/>
      <c r="U29" s="3"/>
      <c r="V29" s="3"/>
      <c r="W29" s="2"/>
      <c r="X29" s="2"/>
      <c r="Y29" s="3"/>
      <c r="Z29" s="5"/>
      <c r="AA29" s="3"/>
      <c r="AB29" s="5"/>
      <c r="AC29" s="3"/>
      <c r="AD29" s="3"/>
      <c r="AE29" s="3"/>
      <c r="AF29" s="3"/>
    </row>
    <row r="30" spans="1:32" ht="29.25" customHeight="1">
      <c r="A30" s="3">
        <v>25</v>
      </c>
      <c r="B30" s="25" t="s">
        <v>827</v>
      </c>
      <c r="C30" s="7" t="s">
        <v>725</v>
      </c>
      <c r="D30" s="31" t="s">
        <v>971</v>
      </c>
      <c r="E30" s="31"/>
      <c r="F30" s="11" t="s">
        <v>995</v>
      </c>
      <c r="G30" s="3"/>
      <c r="H30" s="2"/>
      <c r="I30" s="2" t="s">
        <v>175</v>
      </c>
      <c r="J30" s="2" t="s">
        <v>1853</v>
      </c>
      <c r="K30" s="5"/>
      <c r="L30" s="2"/>
      <c r="M30" s="5"/>
      <c r="N30" s="3"/>
      <c r="O30" s="5"/>
      <c r="P30" s="3"/>
      <c r="Q30" s="3"/>
      <c r="R30" s="3"/>
      <c r="S30" s="3"/>
      <c r="T30" s="3"/>
      <c r="U30" s="3"/>
      <c r="V30" s="3"/>
      <c r="W30" s="2"/>
      <c r="X30" s="2"/>
      <c r="Y30" s="3"/>
      <c r="Z30" s="5"/>
      <c r="AA30" s="3"/>
      <c r="AB30" s="5"/>
      <c r="AC30" s="3"/>
      <c r="AD30" s="3"/>
      <c r="AE30" s="3"/>
      <c r="AF30" s="3"/>
    </row>
    <row r="31" spans="1:32" ht="29.25" customHeight="1">
      <c r="A31" s="3">
        <v>26</v>
      </c>
      <c r="B31" s="25" t="s">
        <v>827</v>
      </c>
      <c r="C31" s="7" t="s">
        <v>727</v>
      </c>
      <c r="D31" s="31" t="s">
        <v>971</v>
      </c>
      <c r="E31" s="31"/>
      <c r="F31" s="11" t="s">
        <v>996</v>
      </c>
      <c r="G31" s="3"/>
      <c r="H31" s="2"/>
      <c r="I31" s="2" t="s">
        <v>175</v>
      </c>
      <c r="J31" s="2" t="s">
        <v>1853</v>
      </c>
      <c r="K31" s="5"/>
      <c r="L31" s="2"/>
      <c r="M31" s="5"/>
      <c r="N31" s="3"/>
      <c r="O31" s="5"/>
      <c r="P31" s="3"/>
      <c r="Q31" s="3"/>
      <c r="R31" s="3"/>
      <c r="S31" s="3"/>
      <c r="T31" s="3"/>
      <c r="U31" s="3"/>
      <c r="V31" s="3"/>
      <c r="W31" s="2"/>
      <c r="X31" s="2"/>
      <c r="Y31" s="3"/>
      <c r="Z31" s="5"/>
      <c r="AA31" s="3"/>
      <c r="AB31" s="5"/>
      <c r="AC31" s="3"/>
      <c r="AD31" s="3"/>
      <c r="AE31" s="3"/>
      <c r="AF31" s="3"/>
    </row>
    <row r="32" spans="1:32" ht="29.25" customHeight="1">
      <c r="A32" s="3">
        <v>27</v>
      </c>
      <c r="B32" s="25" t="s">
        <v>827</v>
      </c>
      <c r="C32" s="7" t="s">
        <v>729</v>
      </c>
      <c r="D32" s="31" t="s">
        <v>971</v>
      </c>
      <c r="E32" s="31"/>
      <c r="F32" s="11" t="s">
        <v>997</v>
      </c>
      <c r="G32" s="3"/>
      <c r="H32" s="2"/>
      <c r="I32" s="2" t="s">
        <v>175</v>
      </c>
      <c r="J32" s="2" t="s">
        <v>1853</v>
      </c>
      <c r="K32" s="5"/>
      <c r="L32" s="2"/>
      <c r="M32" s="5"/>
      <c r="N32" s="3"/>
      <c r="O32" s="5"/>
      <c r="P32" s="3"/>
      <c r="Q32" s="3"/>
      <c r="R32" s="3"/>
      <c r="S32" s="3"/>
      <c r="T32" s="3"/>
      <c r="U32" s="3"/>
      <c r="V32" s="3"/>
      <c r="W32" s="2"/>
      <c r="X32" s="2"/>
      <c r="Y32" s="3"/>
      <c r="Z32" s="5"/>
      <c r="AA32" s="3"/>
      <c r="AB32" s="5"/>
      <c r="AC32" s="3"/>
      <c r="AD32" s="3"/>
      <c r="AE32" s="3"/>
      <c r="AF32" s="3"/>
    </row>
    <row r="33" spans="1:32" ht="29.25" customHeight="1">
      <c r="A33" s="3">
        <v>28</v>
      </c>
      <c r="B33" s="25" t="s">
        <v>827</v>
      </c>
      <c r="C33" s="7" t="s">
        <v>731</v>
      </c>
      <c r="D33" s="31" t="s">
        <v>971</v>
      </c>
      <c r="E33" s="31"/>
      <c r="F33" s="11" t="s">
        <v>998</v>
      </c>
      <c r="G33" s="3"/>
      <c r="H33" s="2"/>
      <c r="I33" s="2" t="s">
        <v>175</v>
      </c>
      <c r="J33" s="2" t="s">
        <v>1853</v>
      </c>
      <c r="K33" s="5"/>
      <c r="L33" s="2"/>
      <c r="M33" s="5"/>
      <c r="N33" s="3"/>
      <c r="O33" s="5"/>
      <c r="P33" s="3"/>
      <c r="Q33" s="3"/>
      <c r="R33" s="3"/>
      <c r="S33" s="3"/>
      <c r="T33" s="3"/>
      <c r="U33" s="3"/>
      <c r="V33" s="3"/>
      <c r="W33" s="2"/>
      <c r="X33" s="2"/>
      <c r="Y33" s="3"/>
      <c r="Z33" s="5"/>
      <c r="AA33" s="3"/>
      <c r="AB33" s="5"/>
      <c r="AC33" s="3"/>
      <c r="AD33" s="3"/>
      <c r="AE33" s="3"/>
      <c r="AF33" s="3"/>
    </row>
    <row r="34" spans="1:32" ht="29.25" customHeight="1">
      <c r="A34" s="3">
        <v>29</v>
      </c>
      <c r="B34" s="25" t="s">
        <v>827</v>
      </c>
      <c r="C34" s="7" t="s">
        <v>733</v>
      </c>
      <c r="D34" s="31" t="s">
        <v>971</v>
      </c>
      <c r="E34" s="31"/>
      <c r="F34" s="11" t="s">
        <v>999</v>
      </c>
      <c r="G34" s="3"/>
      <c r="H34" s="2"/>
      <c r="I34" s="2" t="s">
        <v>175</v>
      </c>
      <c r="J34" s="2" t="s">
        <v>1853</v>
      </c>
      <c r="K34" s="5"/>
      <c r="L34" s="5"/>
      <c r="M34" s="5"/>
      <c r="N34" s="3"/>
      <c r="O34" s="5"/>
      <c r="P34" s="3"/>
      <c r="Q34" s="3"/>
      <c r="R34" s="3"/>
      <c r="S34" s="3"/>
      <c r="T34" s="3"/>
      <c r="U34" s="3"/>
      <c r="V34" s="3"/>
      <c r="W34" s="2"/>
      <c r="X34" s="2"/>
      <c r="Y34" s="3"/>
      <c r="Z34" s="5"/>
      <c r="AA34" s="3"/>
      <c r="AB34" s="5"/>
      <c r="AC34" s="3"/>
      <c r="AD34" s="3"/>
      <c r="AE34" s="3"/>
      <c r="AF34" s="3"/>
    </row>
    <row r="35" spans="1:32" ht="29.25" customHeight="1">
      <c r="A35" s="3">
        <v>30</v>
      </c>
      <c r="B35" s="25" t="s">
        <v>827</v>
      </c>
      <c r="C35" s="7" t="s">
        <v>735</v>
      </c>
      <c r="D35" s="31" t="s">
        <v>971</v>
      </c>
      <c r="E35" s="31"/>
      <c r="F35" s="11" t="s">
        <v>1000</v>
      </c>
      <c r="G35" s="3"/>
      <c r="H35" s="2"/>
      <c r="I35" s="2" t="s">
        <v>175</v>
      </c>
      <c r="J35" s="2" t="s">
        <v>1853</v>
      </c>
      <c r="K35" s="5"/>
      <c r="L35" s="5"/>
      <c r="M35" s="5"/>
      <c r="N35" s="3"/>
      <c r="O35" s="5"/>
      <c r="P35" s="3"/>
      <c r="Q35" s="3"/>
      <c r="R35" s="3"/>
      <c r="S35" s="3"/>
      <c r="T35" s="3"/>
      <c r="U35" s="3"/>
      <c r="V35" s="3"/>
      <c r="W35" s="2"/>
      <c r="X35" s="2"/>
      <c r="Y35" s="3"/>
      <c r="Z35" s="5"/>
      <c r="AA35" s="3"/>
      <c r="AB35" s="5"/>
      <c r="AC35" s="3"/>
      <c r="AD35" s="3"/>
      <c r="AE35" s="3"/>
      <c r="AF35" s="3"/>
    </row>
    <row r="36" spans="1:32" ht="29.25" customHeight="1">
      <c r="A36" s="3">
        <v>31</v>
      </c>
      <c r="B36" s="25" t="s">
        <v>827</v>
      </c>
      <c r="C36" s="7" t="s">
        <v>737</v>
      </c>
      <c r="D36" s="31" t="s">
        <v>971</v>
      </c>
      <c r="E36" s="31"/>
      <c r="F36" s="11" t="s">
        <v>1001</v>
      </c>
      <c r="G36" s="3"/>
      <c r="H36" s="2"/>
      <c r="I36" s="2" t="s">
        <v>175</v>
      </c>
      <c r="J36" s="2" t="s">
        <v>1853</v>
      </c>
      <c r="K36" s="5"/>
      <c r="L36" s="5"/>
      <c r="M36" s="5"/>
      <c r="N36" s="3"/>
      <c r="O36" s="5"/>
      <c r="P36" s="3"/>
      <c r="Q36" s="3"/>
      <c r="R36" s="3"/>
      <c r="S36" s="3"/>
      <c r="T36" s="3"/>
      <c r="U36" s="3"/>
      <c r="V36" s="3"/>
      <c r="W36" s="2"/>
      <c r="X36" s="2"/>
      <c r="Y36" s="3"/>
      <c r="Z36" s="5"/>
      <c r="AA36" s="3"/>
      <c r="AB36" s="5"/>
      <c r="AC36" s="3"/>
      <c r="AD36" s="3"/>
      <c r="AE36" s="3"/>
      <c r="AF36" s="3"/>
    </row>
    <row r="37" spans="1:32" ht="29.25" customHeight="1">
      <c r="A37" s="3">
        <v>32</v>
      </c>
      <c r="B37" s="25" t="s">
        <v>827</v>
      </c>
      <c r="C37" s="7" t="s">
        <v>739</v>
      </c>
      <c r="D37" s="31" t="s">
        <v>971</v>
      </c>
      <c r="E37" s="31"/>
      <c r="F37" s="11" t="s">
        <v>1002</v>
      </c>
      <c r="G37" s="3"/>
      <c r="H37" s="2"/>
      <c r="I37" s="2" t="s">
        <v>175</v>
      </c>
      <c r="J37" s="2" t="s">
        <v>1853</v>
      </c>
      <c r="K37" s="5"/>
      <c r="L37" s="5"/>
      <c r="M37" s="5"/>
      <c r="N37" s="3"/>
      <c r="O37" s="5"/>
      <c r="P37" s="3"/>
      <c r="Q37" s="3"/>
      <c r="R37" s="3"/>
      <c r="S37" s="3"/>
      <c r="T37" s="3"/>
      <c r="U37" s="3"/>
      <c r="V37" s="3"/>
      <c r="W37" s="2"/>
      <c r="X37" s="2"/>
      <c r="Y37" s="3"/>
      <c r="Z37" s="5"/>
      <c r="AA37" s="3"/>
      <c r="AB37" s="5"/>
      <c r="AC37" s="3"/>
      <c r="AD37" s="3"/>
      <c r="AE37" s="3"/>
      <c r="AF37" s="3"/>
    </row>
    <row r="38" spans="1:32" ht="29.25" customHeight="1">
      <c r="A38" s="3">
        <v>33</v>
      </c>
      <c r="B38" s="25" t="s">
        <v>827</v>
      </c>
      <c r="C38" s="7" t="s">
        <v>741</v>
      </c>
      <c r="D38" s="31" t="s">
        <v>971</v>
      </c>
      <c r="E38" s="31"/>
      <c r="F38" s="11" t="s">
        <v>1003</v>
      </c>
      <c r="G38" s="3"/>
      <c r="H38" s="2"/>
      <c r="I38" s="2" t="s">
        <v>175</v>
      </c>
      <c r="J38" s="2" t="s">
        <v>1853</v>
      </c>
      <c r="K38" s="5"/>
      <c r="L38" s="5"/>
      <c r="M38" s="5"/>
      <c r="N38" s="3"/>
      <c r="O38" s="5"/>
      <c r="P38" s="3"/>
      <c r="Q38" s="3"/>
      <c r="R38" s="3"/>
      <c r="S38" s="3"/>
      <c r="T38" s="3"/>
      <c r="U38" s="3"/>
      <c r="V38" s="3"/>
      <c r="W38" s="2"/>
      <c r="X38" s="2"/>
      <c r="Y38" s="3"/>
      <c r="Z38" s="5"/>
      <c r="AA38" s="3"/>
      <c r="AB38" s="5"/>
      <c r="AC38" s="3"/>
      <c r="AD38" s="3"/>
      <c r="AE38" s="3"/>
      <c r="AF38" s="3"/>
    </row>
    <row r="39" spans="1:32" ht="29.25" customHeight="1">
      <c r="A39" s="3">
        <v>34</v>
      </c>
      <c r="B39" s="25" t="s">
        <v>827</v>
      </c>
      <c r="C39" s="7" t="s">
        <v>743</v>
      </c>
      <c r="D39" s="31" t="s">
        <v>971</v>
      </c>
      <c r="E39" s="31"/>
      <c r="F39" s="11" t="s">
        <v>1004</v>
      </c>
      <c r="G39" s="3"/>
      <c r="H39" s="2"/>
      <c r="I39" s="2" t="s">
        <v>175</v>
      </c>
      <c r="J39" s="2" t="s">
        <v>1853</v>
      </c>
      <c r="K39" s="5"/>
      <c r="L39" s="5"/>
      <c r="M39" s="5"/>
      <c r="N39" s="3"/>
      <c r="O39" s="5"/>
      <c r="P39" s="3"/>
      <c r="Q39" s="3"/>
      <c r="R39" s="3"/>
      <c r="S39" s="3"/>
      <c r="T39" s="3"/>
      <c r="U39" s="3"/>
      <c r="V39" s="3"/>
      <c r="W39" s="2"/>
      <c r="X39" s="2"/>
      <c r="Y39" s="3"/>
      <c r="Z39" s="5"/>
      <c r="AA39" s="3"/>
      <c r="AB39" s="5"/>
      <c r="AC39" s="3"/>
      <c r="AD39" s="3"/>
      <c r="AE39" s="3"/>
      <c r="AF39" s="3"/>
    </row>
    <row r="40" spans="1:32" ht="29.25" customHeight="1">
      <c r="A40" s="17">
        <v>35</v>
      </c>
      <c r="B40" s="25" t="s">
        <v>827</v>
      </c>
      <c r="C40" s="7" t="s">
        <v>745</v>
      </c>
      <c r="D40" s="31" t="s">
        <v>971</v>
      </c>
      <c r="E40" s="31"/>
      <c r="F40" s="11" t="s">
        <v>1005</v>
      </c>
      <c r="G40" s="3"/>
      <c r="H40" s="2"/>
      <c r="I40" s="2" t="s">
        <v>175</v>
      </c>
      <c r="J40" s="2" t="s">
        <v>1853</v>
      </c>
      <c r="K40" s="5"/>
      <c r="L40" s="5"/>
      <c r="M40" s="5"/>
      <c r="N40" s="3"/>
      <c r="O40" s="5"/>
      <c r="P40" s="3"/>
      <c r="Q40" s="3"/>
      <c r="R40" s="3"/>
      <c r="S40" s="3"/>
      <c r="T40" s="3"/>
      <c r="U40" s="3"/>
      <c r="V40" s="3"/>
      <c r="W40" s="2"/>
      <c r="X40" s="2"/>
      <c r="Y40" s="3"/>
      <c r="Z40" s="5"/>
      <c r="AA40" s="3"/>
      <c r="AB40" s="5"/>
      <c r="AC40" s="3"/>
      <c r="AD40" s="3"/>
      <c r="AE40" s="3"/>
      <c r="AF40" s="3"/>
    </row>
    <row r="41" spans="1:32" ht="29.25" customHeight="1">
      <c r="A41" s="3">
        <v>36</v>
      </c>
      <c r="B41" s="25" t="s">
        <v>827</v>
      </c>
      <c r="C41" s="7" t="s">
        <v>747</v>
      </c>
      <c r="D41" s="31" t="s">
        <v>971</v>
      </c>
      <c r="E41" s="31"/>
      <c r="F41" s="11" t="s">
        <v>1006</v>
      </c>
      <c r="G41" s="3"/>
      <c r="H41" s="2"/>
      <c r="I41" s="2" t="s">
        <v>175</v>
      </c>
      <c r="J41" s="2" t="s">
        <v>1853</v>
      </c>
      <c r="K41" s="5"/>
      <c r="L41" s="2"/>
      <c r="M41" s="5"/>
      <c r="N41" s="3"/>
      <c r="O41" s="5"/>
      <c r="P41" s="3"/>
      <c r="Q41" s="3"/>
      <c r="R41" s="3"/>
      <c r="S41" s="3"/>
      <c r="T41" s="3"/>
      <c r="U41" s="3"/>
      <c r="V41" s="3"/>
      <c r="W41" s="2"/>
      <c r="X41" s="2"/>
      <c r="Y41" s="3"/>
      <c r="Z41" s="5"/>
      <c r="AA41" s="3"/>
      <c r="AB41" s="5"/>
      <c r="AC41" s="3"/>
      <c r="AD41" s="3"/>
      <c r="AE41" s="3"/>
      <c r="AF41" s="3"/>
    </row>
    <row r="42" spans="1:32" ht="29.25" customHeight="1">
      <c r="A42" s="3">
        <v>37</v>
      </c>
      <c r="B42" s="25" t="s">
        <v>827</v>
      </c>
      <c r="C42" s="7" t="s">
        <v>749</v>
      </c>
      <c r="D42" s="31" t="s">
        <v>971</v>
      </c>
      <c r="E42" s="31"/>
      <c r="F42" s="11" t="s">
        <v>1007</v>
      </c>
      <c r="G42" s="3"/>
      <c r="H42" s="2"/>
      <c r="I42" s="2" t="s">
        <v>175</v>
      </c>
      <c r="J42" s="2" t="s">
        <v>1853</v>
      </c>
      <c r="K42" s="5"/>
      <c r="L42" s="2"/>
      <c r="M42" s="5"/>
      <c r="N42" s="3"/>
      <c r="O42" s="5"/>
      <c r="P42" s="3"/>
      <c r="Q42" s="3"/>
      <c r="R42" s="3"/>
      <c r="S42" s="3"/>
      <c r="T42" s="3"/>
      <c r="U42" s="3"/>
      <c r="V42" s="3"/>
      <c r="W42" s="2"/>
      <c r="X42" s="2"/>
      <c r="Y42" s="3"/>
      <c r="Z42" s="5"/>
      <c r="AA42" s="3"/>
      <c r="AB42" s="5"/>
      <c r="AC42" s="3"/>
      <c r="AD42" s="3"/>
      <c r="AE42" s="3"/>
      <c r="AF42" s="3"/>
    </row>
    <row r="43" spans="1:32" ht="29.25" customHeight="1">
      <c r="A43" s="3">
        <v>38</v>
      </c>
      <c r="B43" s="25" t="s">
        <v>827</v>
      </c>
      <c r="C43" s="7" t="s">
        <v>751</v>
      </c>
      <c r="D43" s="31" t="s">
        <v>971</v>
      </c>
      <c r="E43" s="31"/>
      <c r="F43" s="11" t="s">
        <v>1008</v>
      </c>
      <c r="G43" s="3"/>
      <c r="H43" s="2"/>
      <c r="I43" s="2" t="s">
        <v>175</v>
      </c>
      <c r="J43" s="2" t="s">
        <v>1853</v>
      </c>
      <c r="K43" s="5"/>
      <c r="L43" s="2"/>
      <c r="M43" s="5"/>
      <c r="N43" s="3"/>
      <c r="O43" s="5"/>
      <c r="P43" s="3"/>
      <c r="Q43" s="3"/>
      <c r="R43" s="3"/>
      <c r="S43" s="3"/>
      <c r="T43" s="3"/>
      <c r="U43" s="3"/>
      <c r="V43" s="3"/>
      <c r="W43" s="2"/>
      <c r="X43" s="2"/>
      <c r="Y43" s="3"/>
      <c r="Z43" s="5"/>
      <c r="AA43" s="3"/>
      <c r="AB43" s="5"/>
      <c r="AC43" s="3"/>
      <c r="AD43" s="3"/>
      <c r="AE43" s="3"/>
      <c r="AF43" s="3"/>
    </row>
    <row r="44" spans="1:32" ht="29.25" customHeight="1">
      <c r="A44" s="3">
        <v>39</v>
      </c>
      <c r="B44" s="25" t="s">
        <v>827</v>
      </c>
      <c r="C44" s="7" t="s">
        <v>588</v>
      </c>
      <c r="D44" s="31" t="s">
        <v>971</v>
      </c>
      <c r="E44" s="31"/>
      <c r="F44" s="11" t="s">
        <v>1009</v>
      </c>
      <c r="G44" s="3"/>
      <c r="H44" s="2" t="s">
        <v>34</v>
      </c>
      <c r="I44" s="2" t="s">
        <v>175</v>
      </c>
      <c r="J44" s="2" t="s">
        <v>1853</v>
      </c>
      <c r="K44" s="5"/>
      <c r="L44" s="2"/>
      <c r="M44" s="5"/>
      <c r="N44" s="3"/>
      <c r="O44" s="5"/>
      <c r="P44" s="3"/>
      <c r="Q44" s="3"/>
      <c r="R44" s="3"/>
      <c r="S44" s="3"/>
      <c r="T44" s="3"/>
      <c r="U44" s="3"/>
      <c r="V44" s="3"/>
      <c r="W44" s="2"/>
      <c r="X44" s="2"/>
      <c r="Y44" s="3"/>
      <c r="Z44" s="5"/>
      <c r="AA44" s="3"/>
      <c r="AB44" s="5"/>
      <c r="AC44" s="3"/>
      <c r="AD44" s="3"/>
      <c r="AE44" s="3"/>
      <c r="AF44" s="3"/>
    </row>
    <row r="45" spans="1:32" ht="29.25" customHeight="1">
      <c r="A45" s="3">
        <v>40</v>
      </c>
      <c r="B45" s="25" t="s">
        <v>827</v>
      </c>
      <c r="C45" s="7" t="s">
        <v>588</v>
      </c>
      <c r="D45" s="31" t="s">
        <v>971</v>
      </c>
      <c r="E45" s="31"/>
      <c r="F45" s="11" t="s">
        <v>1010</v>
      </c>
      <c r="G45" s="3"/>
      <c r="H45" s="2" t="s">
        <v>34</v>
      </c>
      <c r="I45" s="2" t="s">
        <v>175</v>
      </c>
      <c r="J45" s="2" t="s">
        <v>1853</v>
      </c>
      <c r="K45" s="5"/>
      <c r="L45" s="2"/>
      <c r="M45" s="5"/>
      <c r="N45" s="3"/>
      <c r="O45" s="5"/>
      <c r="P45" s="3"/>
      <c r="Q45" s="3"/>
      <c r="R45" s="3"/>
      <c r="S45" s="3"/>
      <c r="T45" s="3"/>
      <c r="U45" s="3"/>
      <c r="V45" s="3"/>
      <c r="W45" s="2"/>
      <c r="X45" s="2"/>
      <c r="Y45" s="3"/>
      <c r="Z45" s="5"/>
      <c r="AA45" s="3"/>
      <c r="AB45" s="5"/>
      <c r="AC45" s="3"/>
      <c r="AD45" s="3"/>
      <c r="AE45" s="3"/>
      <c r="AF45" s="3"/>
    </row>
    <row r="46" spans="1:32" ht="29.25" customHeight="1">
      <c r="A46" s="3">
        <v>41</v>
      </c>
      <c r="B46" s="25" t="s">
        <v>827</v>
      </c>
      <c r="C46" s="7" t="s">
        <v>588</v>
      </c>
      <c r="D46" s="31" t="s">
        <v>971</v>
      </c>
      <c r="E46" s="31"/>
      <c r="F46" s="11" t="s">
        <v>1011</v>
      </c>
      <c r="G46" s="3"/>
      <c r="H46" s="2" t="s">
        <v>34</v>
      </c>
      <c r="I46" s="2" t="s">
        <v>175</v>
      </c>
      <c r="J46" s="2" t="s">
        <v>1853</v>
      </c>
      <c r="K46" s="5"/>
      <c r="L46" s="2"/>
      <c r="M46" s="5"/>
      <c r="N46" s="3"/>
      <c r="O46" s="5"/>
      <c r="P46" s="3"/>
      <c r="Q46" s="3"/>
      <c r="R46" s="3"/>
      <c r="S46" s="3"/>
      <c r="T46" s="3"/>
      <c r="U46" s="3"/>
      <c r="V46" s="3"/>
      <c r="W46" s="2"/>
      <c r="X46" s="2"/>
      <c r="Y46" s="3"/>
      <c r="Z46" s="5"/>
      <c r="AA46" s="3"/>
      <c r="AB46" s="5"/>
      <c r="AC46" s="3"/>
      <c r="AD46" s="3"/>
      <c r="AE46" s="3"/>
      <c r="AF46" s="3"/>
    </row>
    <row r="47" spans="1:32" ht="29.25" customHeight="1">
      <c r="A47" s="3">
        <v>42</v>
      </c>
      <c r="B47" s="25" t="s">
        <v>827</v>
      </c>
      <c r="C47" s="7" t="s">
        <v>588</v>
      </c>
      <c r="D47" s="31" t="s">
        <v>971</v>
      </c>
      <c r="E47" s="31"/>
      <c r="F47" s="11" t="s">
        <v>1012</v>
      </c>
      <c r="G47" s="3"/>
      <c r="H47" s="2" t="s">
        <v>34</v>
      </c>
      <c r="I47" s="2" t="s">
        <v>175</v>
      </c>
      <c r="J47" s="2" t="s">
        <v>1853</v>
      </c>
      <c r="K47" s="5"/>
      <c r="L47" s="2"/>
      <c r="M47" s="5"/>
      <c r="N47" s="3"/>
      <c r="O47" s="5"/>
      <c r="P47" s="3"/>
      <c r="Q47" s="3"/>
      <c r="R47" s="3"/>
      <c r="S47" s="3"/>
      <c r="T47" s="3"/>
      <c r="U47" s="3"/>
      <c r="V47" s="3"/>
      <c r="W47" s="2"/>
      <c r="X47" s="2"/>
      <c r="Y47" s="3"/>
      <c r="Z47" s="5"/>
      <c r="AA47" s="3"/>
      <c r="AB47" s="5"/>
      <c r="AC47" s="3"/>
      <c r="AD47" s="3"/>
      <c r="AE47" s="3"/>
      <c r="AF47" s="3"/>
    </row>
    <row r="48" spans="1:32" ht="29.25" customHeight="1">
      <c r="A48" s="3">
        <v>43</v>
      </c>
      <c r="B48" s="25" t="s">
        <v>827</v>
      </c>
      <c r="C48" s="7" t="s">
        <v>588</v>
      </c>
      <c r="D48" s="31" t="s">
        <v>971</v>
      </c>
      <c r="E48" s="31"/>
      <c r="F48" s="11" t="s">
        <v>1013</v>
      </c>
      <c r="G48" s="3"/>
      <c r="H48" s="2" t="s">
        <v>34</v>
      </c>
      <c r="I48" s="2" t="s">
        <v>175</v>
      </c>
      <c r="J48" s="2" t="s">
        <v>1853</v>
      </c>
      <c r="K48" s="5"/>
      <c r="L48" s="2"/>
      <c r="M48" s="5"/>
      <c r="N48" s="3"/>
      <c r="O48" s="5"/>
      <c r="P48" s="3"/>
      <c r="Q48" s="3"/>
      <c r="R48" s="3"/>
      <c r="S48" s="3"/>
      <c r="T48" s="3"/>
      <c r="U48" s="3"/>
      <c r="V48" s="3"/>
      <c r="W48" s="2"/>
      <c r="X48" s="2"/>
      <c r="Y48" s="3"/>
      <c r="Z48" s="5"/>
      <c r="AA48" s="3"/>
      <c r="AB48" s="5"/>
      <c r="AC48" s="3"/>
      <c r="AD48" s="3"/>
      <c r="AE48" s="3"/>
      <c r="AF48" s="3"/>
    </row>
    <row r="49" spans="1:32" ht="29.25" customHeight="1">
      <c r="A49" s="3">
        <v>44</v>
      </c>
      <c r="B49" s="25" t="s">
        <v>827</v>
      </c>
      <c r="C49" s="7" t="s">
        <v>588</v>
      </c>
      <c r="D49" s="31" t="s">
        <v>971</v>
      </c>
      <c r="E49" s="31"/>
      <c r="F49" s="11" t="s">
        <v>1014</v>
      </c>
      <c r="G49" s="3"/>
      <c r="H49" s="2" t="s">
        <v>34</v>
      </c>
      <c r="I49" s="2" t="s">
        <v>175</v>
      </c>
      <c r="J49" s="2" t="s">
        <v>1853</v>
      </c>
      <c r="K49" s="5"/>
      <c r="L49" s="2"/>
      <c r="M49" s="5"/>
      <c r="N49" s="3"/>
      <c r="O49" s="5"/>
      <c r="P49" s="3"/>
      <c r="Q49" s="3"/>
      <c r="R49" s="3"/>
      <c r="S49" s="3"/>
      <c r="T49" s="3"/>
      <c r="U49" s="3"/>
      <c r="V49" s="3"/>
      <c r="W49" s="2"/>
      <c r="X49" s="2"/>
      <c r="Y49" s="3"/>
      <c r="Z49" s="5"/>
      <c r="AA49" s="3"/>
      <c r="AB49" s="5"/>
      <c r="AC49" s="3"/>
      <c r="AD49" s="3"/>
      <c r="AE49" s="3"/>
      <c r="AF49" s="3"/>
    </row>
    <row r="50" spans="1:32" ht="29.25" customHeight="1">
      <c r="A50" s="3">
        <v>45</v>
      </c>
      <c r="B50" s="25" t="s">
        <v>827</v>
      </c>
      <c r="C50" s="7" t="s">
        <v>588</v>
      </c>
      <c r="D50" s="31" t="s">
        <v>971</v>
      </c>
      <c r="E50" s="31"/>
      <c r="F50" s="11" t="s">
        <v>1015</v>
      </c>
      <c r="G50" s="3"/>
      <c r="H50" s="2" t="s">
        <v>34</v>
      </c>
      <c r="I50" s="2" t="s">
        <v>175</v>
      </c>
      <c r="J50" s="2" t="s">
        <v>1853</v>
      </c>
      <c r="K50" s="5"/>
      <c r="L50" s="2"/>
      <c r="M50" s="5"/>
      <c r="N50" s="3"/>
      <c r="O50" s="5"/>
      <c r="P50" s="3"/>
      <c r="Q50" s="3"/>
      <c r="R50" s="3"/>
      <c r="S50" s="3"/>
      <c r="T50" s="3"/>
      <c r="U50" s="3"/>
      <c r="V50" s="3"/>
      <c r="W50" s="2"/>
      <c r="X50" s="2"/>
      <c r="Y50" s="3"/>
      <c r="Z50" s="5"/>
      <c r="AA50" s="3"/>
      <c r="AB50" s="5"/>
      <c r="AC50" s="3"/>
      <c r="AD50" s="3"/>
      <c r="AE50" s="3"/>
      <c r="AF50" s="3"/>
    </row>
    <row r="51" spans="1:32" ht="29.25" customHeight="1">
      <c r="A51" s="3">
        <v>46</v>
      </c>
      <c r="B51" s="25" t="s">
        <v>827</v>
      </c>
      <c r="C51" s="7" t="s">
        <v>588</v>
      </c>
      <c r="D51" s="31" t="s">
        <v>971</v>
      </c>
      <c r="E51" s="31"/>
      <c r="F51" s="11" t="s">
        <v>1016</v>
      </c>
      <c r="G51" s="2"/>
      <c r="H51" s="2" t="s">
        <v>34</v>
      </c>
      <c r="I51" s="2" t="s">
        <v>175</v>
      </c>
      <c r="J51" s="2" t="s">
        <v>1853</v>
      </c>
      <c r="K51" s="5"/>
      <c r="L51" s="2"/>
      <c r="M51" s="5"/>
      <c r="N51" s="3"/>
      <c r="O51" s="5"/>
      <c r="P51" s="3"/>
      <c r="Q51" s="3"/>
      <c r="R51" s="3"/>
      <c r="S51" s="3"/>
      <c r="T51" s="3"/>
      <c r="U51" s="3"/>
      <c r="V51" s="3"/>
      <c r="W51" s="2"/>
      <c r="X51" s="2"/>
      <c r="Y51" s="3"/>
      <c r="Z51" s="5"/>
      <c r="AA51" s="3"/>
      <c r="AB51" s="5"/>
      <c r="AC51" s="3"/>
      <c r="AD51" s="3"/>
      <c r="AE51" s="3"/>
      <c r="AF51" s="3"/>
    </row>
    <row r="52" spans="1:32" ht="29.25" customHeight="1">
      <c r="A52" s="3">
        <v>47</v>
      </c>
      <c r="B52" s="25" t="s">
        <v>827</v>
      </c>
      <c r="C52" s="7" t="s">
        <v>588</v>
      </c>
      <c r="D52" s="31" t="s">
        <v>971</v>
      </c>
      <c r="E52" s="31"/>
      <c r="F52" s="11" t="s">
        <v>1017</v>
      </c>
      <c r="G52" s="2"/>
      <c r="H52" s="2" t="s">
        <v>569</v>
      </c>
      <c r="I52" s="2" t="s">
        <v>175</v>
      </c>
      <c r="J52" s="2" t="s">
        <v>1853</v>
      </c>
      <c r="K52" s="5"/>
      <c r="L52" s="2"/>
      <c r="M52" s="5"/>
      <c r="N52" s="3"/>
      <c r="O52" s="5"/>
      <c r="P52" s="3"/>
      <c r="Q52" s="3"/>
      <c r="R52" s="3"/>
      <c r="S52" s="3"/>
      <c r="T52" s="3"/>
      <c r="U52" s="3"/>
      <c r="V52" s="3"/>
      <c r="W52" s="2"/>
      <c r="X52" s="2"/>
      <c r="Y52" s="3"/>
      <c r="Z52" s="5"/>
      <c r="AA52" s="3"/>
      <c r="AB52" s="5"/>
      <c r="AC52" s="3"/>
      <c r="AD52" s="3"/>
      <c r="AE52" s="3"/>
      <c r="AF52" s="3"/>
    </row>
    <row r="53" spans="1:32" ht="29.25" customHeight="1">
      <c r="A53" s="3">
        <v>48</v>
      </c>
      <c r="B53" s="25" t="s">
        <v>827</v>
      </c>
      <c r="C53" s="7" t="s">
        <v>588</v>
      </c>
      <c r="D53" s="31" t="s">
        <v>971</v>
      </c>
      <c r="E53" s="31"/>
      <c r="F53" s="11" t="s">
        <v>1018</v>
      </c>
      <c r="G53" s="3"/>
      <c r="H53" s="2" t="s">
        <v>569</v>
      </c>
      <c r="I53" s="2" t="s">
        <v>175</v>
      </c>
      <c r="J53" s="2" t="s">
        <v>1853</v>
      </c>
      <c r="K53" s="5"/>
      <c r="L53" s="2"/>
      <c r="M53" s="5"/>
      <c r="N53" s="3"/>
      <c r="O53" s="5"/>
      <c r="P53" s="3"/>
      <c r="Q53" s="3"/>
      <c r="R53" s="3"/>
      <c r="S53" s="3"/>
      <c r="T53" s="3"/>
      <c r="U53" s="3"/>
      <c r="V53" s="3"/>
      <c r="W53" s="2"/>
      <c r="X53" s="2"/>
      <c r="Y53" s="3"/>
      <c r="Z53" s="5"/>
      <c r="AA53" s="3"/>
      <c r="AB53" s="5"/>
      <c r="AC53" s="3"/>
      <c r="AD53" s="3"/>
      <c r="AE53" s="3"/>
      <c r="AF53" s="3"/>
    </row>
    <row r="54" spans="1:32" ht="29.25" customHeight="1">
      <c r="A54" s="3">
        <v>49</v>
      </c>
      <c r="B54" s="25" t="s">
        <v>827</v>
      </c>
      <c r="C54" s="7" t="s">
        <v>588</v>
      </c>
      <c r="D54" s="31" t="s">
        <v>971</v>
      </c>
      <c r="E54" s="31"/>
      <c r="F54" s="11" t="s">
        <v>1019</v>
      </c>
      <c r="G54" s="2"/>
      <c r="H54" s="2" t="s">
        <v>569</v>
      </c>
      <c r="I54" s="2" t="s">
        <v>175</v>
      </c>
      <c r="J54" s="2" t="s">
        <v>1853</v>
      </c>
      <c r="K54" s="5"/>
      <c r="L54" s="2"/>
      <c r="M54" s="5"/>
      <c r="N54" s="3"/>
      <c r="O54" s="5"/>
      <c r="P54" s="3"/>
      <c r="Q54" s="3"/>
      <c r="R54" s="3"/>
      <c r="S54" s="3"/>
      <c r="T54" s="3"/>
      <c r="U54" s="3"/>
      <c r="V54" s="3"/>
      <c r="W54" s="2"/>
      <c r="X54" s="2"/>
      <c r="Y54" s="3"/>
      <c r="Z54" s="5"/>
      <c r="AA54" s="3"/>
      <c r="AB54" s="5"/>
      <c r="AC54" s="3"/>
      <c r="AD54" s="3"/>
      <c r="AE54" s="3"/>
      <c r="AF54" s="3"/>
    </row>
    <row r="55" spans="1:32" ht="29.25" customHeight="1">
      <c r="A55" s="3">
        <v>50</v>
      </c>
      <c r="B55" s="25" t="s">
        <v>827</v>
      </c>
      <c r="C55" s="7" t="s">
        <v>588</v>
      </c>
      <c r="D55" s="31" t="s">
        <v>971</v>
      </c>
      <c r="E55" s="31"/>
      <c r="F55" s="11" t="s">
        <v>1020</v>
      </c>
      <c r="G55" s="3"/>
      <c r="H55" s="2" t="s">
        <v>569</v>
      </c>
      <c r="I55" s="2" t="s">
        <v>175</v>
      </c>
      <c r="J55" s="2" t="s">
        <v>1853</v>
      </c>
      <c r="K55" s="5"/>
      <c r="L55" s="2"/>
      <c r="M55" s="5"/>
      <c r="N55" s="3"/>
      <c r="O55" s="5"/>
      <c r="P55" s="3"/>
      <c r="Q55" s="3"/>
      <c r="R55" s="3"/>
      <c r="S55" s="3"/>
      <c r="T55" s="3"/>
      <c r="U55" s="3"/>
      <c r="V55" s="3"/>
      <c r="W55" s="2"/>
      <c r="X55" s="2"/>
      <c r="Y55" s="3"/>
      <c r="Z55" s="5"/>
      <c r="AA55" s="3"/>
      <c r="AB55" s="5"/>
      <c r="AC55" s="3"/>
      <c r="AD55" s="3"/>
      <c r="AE55" s="3"/>
      <c r="AF55" s="3"/>
    </row>
    <row r="56" spans="1:32" ht="29.25" customHeight="1">
      <c r="A56" s="3">
        <v>51</v>
      </c>
      <c r="B56" s="25" t="s">
        <v>827</v>
      </c>
      <c r="C56" s="7" t="s">
        <v>588</v>
      </c>
      <c r="D56" s="31" t="s">
        <v>971</v>
      </c>
      <c r="E56" s="31"/>
      <c r="F56" s="11" t="s">
        <v>1021</v>
      </c>
      <c r="G56" s="3"/>
      <c r="H56" s="2" t="s">
        <v>34</v>
      </c>
      <c r="I56" s="2" t="s">
        <v>175</v>
      </c>
      <c r="J56" s="2" t="s">
        <v>1853</v>
      </c>
      <c r="K56" s="5"/>
      <c r="L56" s="2"/>
      <c r="M56" s="5"/>
      <c r="N56" s="3"/>
      <c r="O56" s="5"/>
      <c r="P56" s="3"/>
      <c r="Q56" s="3"/>
      <c r="R56" s="3"/>
      <c r="S56" s="3"/>
      <c r="T56" s="3"/>
      <c r="U56" s="3"/>
      <c r="V56" s="3"/>
      <c r="W56" s="2"/>
      <c r="X56" s="2"/>
      <c r="Y56" s="3"/>
      <c r="Z56" s="5"/>
      <c r="AA56" s="3"/>
      <c r="AB56" s="5"/>
      <c r="AC56" s="3"/>
      <c r="AD56" s="3"/>
      <c r="AE56" s="3"/>
      <c r="AF56" s="3"/>
    </row>
    <row r="57" spans="1:32" ht="29.25" customHeight="1">
      <c r="A57" s="3">
        <v>52</v>
      </c>
      <c r="B57" s="25" t="s">
        <v>827</v>
      </c>
      <c r="C57" s="7" t="s">
        <v>588</v>
      </c>
      <c r="D57" s="31" t="s">
        <v>971</v>
      </c>
      <c r="E57" s="32"/>
      <c r="F57" s="11" t="s">
        <v>1022</v>
      </c>
      <c r="G57" s="3"/>
      <c r="H57" s="2"/>
      <c r="I57" s="2" t="s">
        <v>175</v>
      </c>
      <c r="J57" s="2" t="s">
        <v>1853</v>
      </c>
      <c r="K57" s="5"/>
      <c r="L57" s="2"/>
      <c r="M57" s="5"/>
      <c r="N57" s="3"/>
      <c r="O57" s="5"/>
      <c r="P57" s="3"/>
      <c r="Q57" s="3"/>
      <c r="R57" s="3"/>
      <c r="S57" s="3"/>
      <c r="T57" s="3"/>
      <c r="U57" s="3"/>
      <c r="V57" s="3"/>
      <c r="W57" s="2"/>
      <c r="X57" s="2"/>
      <c r="Y57" s="3"/>
      <c r="Z57" s="5"/>
      <c r="AA57" s="3"/>
      <c r="AB57" s="5"/>
      <c r="AC57" s="3"/>
      <c r="AD57" s="3"/>
      <c r="AE57" s="3"/>
      <c r="AF57" s="3"/>
    </row>
    <row r="58" spans="1:32" ht="29.25" customHeight="1">
      <c r="A58" s="3">
        <v>53</v>
      </c>
      <c r="B58" s="25" t="s">
        <v>827</v>
      </c>
      <c r="C58" s="7" t="s">
        <v>588</v>
      </c>
      <c r="D58" s="31" t="s">
        <v>971</v>
      </c>
      <c r="E58" s="32"/>
      <c r="F58" s="11" t="s">
        <v>1023</v>
      </c>
      <c r="G58" s="3"/>
      <c r="H58" s="2"/>
      <c r="I58" s="2" t="s">
        <v>175</v>
      </c>
      <c r="J58" s="2" t="s">
        <v>1853</v>
      </c>
      <c r="K58" s="5"/>
      <c r="L58" s="2"/>
      <c r="M58" s="5"/>
      <c r="N58" s="3"/>
      <c r="O58" s="5"/>
      <c r="P58" s="3"/>
      <c r="Q58" s="3"/>
      <c r="R58" s="3"/>
      <c r="S58" s="3"/>
      <c r="T58" s="3"/>
      <c r="U58" s="3"/>
      <c r="V58" s="3"/>
      <c r="W58" s="2"/>
      <c r="X58" s="2"/>
      <c r="Y58" s="3"/>
      <c r="Z58" s="5"/>
      <c r="AA58" s="3"/>
      <c r="AB58" s="5"/>
      <c r="AC58" s="3"/>
      <c r="AD58" s="3"/>
      <c r="AE58" s="3"/>
      <c r="AF58" s="3"/>
    </row>
    <row r="59" spans="1:32" ht="29.25" customHeight="1">
      <c r="A59" s="3">
        <v>54</v>
      </c>
      <c r="B59" s="25" t="s">
        <v>827</v>
      </c>
      <c r="C59" s="7" t="s">
        <v>588</v>
      </c>
      <c r="D59" s="31" t="s">
        <v>971</v>
      </c>
      <c r="E59" s="32"/>
      <c r="F59" s="11" t="s">
        <v>1024</v>
      </c>
      <c r="G59" s="3"/>
      <c r="H59" s="2"/>
      <c r="I59" s="2" t="s">
        <v>175</v>
      </c>
      <c r="J59" s="2" t="s">
        <v>1853</v>
      </c>
      <c r="K59" s="5"/>
      <c r="L59" s="5"/>
      <c r="M59" s="5"/>
      <c r="N59" s="3"/>
      <c r="O59" s="5"/>
      <c r="P59" s="3"/>
      <c r="Q59" s="3"/>
      <c r="R59" s="3"/>
      <c r="S59" s="3"/>
      <c r="T59" s="3"/>
      <c r="U59" s="3"/>
      <c r="V59" s="3"/>
      <c r="W59" s="2"/>
      <c r="X59" s="2"/>
      <c r="Y59" s="3"/>
      <c r="Z59" s="5"/>
      <c r="AA59" s="3"/>
      <c r="AB59" s="5"/>
      <c r="AC59" s="3"/>
      <c r="AD59" s="3"/>
      <c r="AE59" s="3"/>
      <c r="AF59" s="3"/>
    </row>
    <row r="60" spans="1:32" ht="29.25" customHeight="1">
      <c r="A60" s="3">
        <v>55</v>
      </c>
      <c r="B60" s="25" t="s">
        <v>827</v>
      </c>
      <c r="C60" s="7" t="s">
        <v>588</v>
      </c>
      <c r="D60" s="31" t="s">
        <v>971</v>
      </c>
      <c r="E60" s="32"/>
      <c r="F60" s="11" t="s">
        <v>1025</v>
      </c>
      <c r="G60" s="3"/>
      <c r="H60" s="2"/>
      <c r="I60" s="2" t="s">
        <v>175</v>
      </c>
      <c r="J60" s="2" t="s">
        <v>1853</v>
      </c>
      <c r="K60" s="5"/>
      <c r="L60" s="5"/>
      <c r="M60" s="5"/>
      <c r="N60" s="3"/>
      <c r="O60" s="5"/>
      <c r="P60" s="3"/>
      <c r="Q60" s="3"/>
      <c r="R60" s="3"/>
      <c r="S60" s="3"/>
      <c r="T60" s="3"/>
      <c r="U60" s="3"/>
      <c r="V60" s="3"/>
      <c r="W60" s="3"/>
      <c r="X60" s="2"/>
      <c r="Y60" s="3"/>
      <c r="Z60" s="5"/>
      <c r="AA60" s="3"/>
      <c r="AB60" s="5"/>
      <c r="AC60" s="3"/>
      <c r="AD60" s="3"/>
      <c r="AE60" s="3"/>
      <c r="AF60" s="3"/>
    </row>
    <row r="61" spans="1:32" ht="29.25" customHeight="1">
      <c r="A61" s="3">
        <v>56</v>
      </c>
      <c r="B61" s="25" t="s">
        <v>827</v>
      </c>
      <c r="C61" s="7" t="s">
        <v>588</v>
      </c>
      <c r="D61" s="31" t="s">
        <v>971</v>
      </c>
      <c r="E61" s="32"/>
      <c r="F61" s="11" t="s">
        <v>1026</v>
      </c>
      <c r="G61" s="3"/>
      <c r="H61" s="2"/>
      <c r="I61" s="2" t="s">
        <v>175</v>
      </c>
      <c r="J61" s="2" t="s">
        <v>1853</v>
      </c>
      <c r="K61" s="5"/>
      <c r="L61" s="5"/>
      <c r="M61" s="5"/>
      <c r="N61" s="3"/>
      <c r="O61" s="5"/>
      <c r="P61" s="3"/>
      <c r="Q61" s="3"/>
      <c r="R61" s="3"/>
      <c r="S61" s="3"/>
      <c r="T61" s="3"/>
      <c r="U61" s="3"/>
      <c r="V61" s="3"/>
      <c r="W61" s="3"/>
      <c r="X61" s="2"/>
      <c r="Y61" s="3"/>
      <c r="Z61" s="5"/>
      <c r="AA61" s="3"/>
      <c r="AB61" s="5"/>
      <c r="AC61" s="3"/>
      <c r="AD61" s="3"/>
      <c r="AE61" s="3"/>
      <c r="AF61" s="3"/>
    </row>
    <row r="62" spans="1:32" ht="29.25" customHeight="1">
      <c r="A62" s="3">
        <v>57</v>
      </c>
      <c r="B62" s="25" t="s">
        <v>827</v>
      </c>
      <c r="C62" s="7" t="s">
        <v>588</v>
      </c>
      <c r="D62" s="31" t="s">
        <v>971</v>
      </c>
      <c r="E62" s="32"/>
      <c r="F62" s="11" t="s">
        <v>1027</v>
      </c>
      <c r="G62" s="3"/>
      <c r="H62" s="2"/>
      <c r="I62" s="2" t="s">
        <v>175</v>
      </c>
      <c r="J62" s="2" t="s">
        <v>1853</v>
      </c>
      <c r="K62" s="5"/>
      <c r="L62" s="5"/>
      <c r="M62" s="5"/>
      <c r="N62" s="3"/>
      <c r="O62" s="5"/>
      <c r="P62" s="3"/>
      <c r="Q62" s="3"/>
      <c r="R62" s="3"/>
      <c r="S62" s="3"/>
      <c r="T62" s="3"/>
      <c r="U62" s="3"/>
      <c r="V62" s="3"/>
      <c r="W62" s="3"/>
      <c r="X62" s="2"/>
      <c r="Y62" s="3"/>
      <c r="Z62" s="5"/>
      <c r="AA62" s="3"/>
      <c r="AB62" s="5"/>
      <c r="AC62" s="3"/>
      <c r="AD62" s="3"/>
      <c r="AE62" s="3"/>
      <c r="AF62" s="3"/>
    </row>
    <row r="63" spans="1:32" ht="29.25" customHeight="1">
      <c r="A63" s="3">
        <v>58</v>
      </c>
      <c r="B63" s="25" t="s">
        <v>827</v>
      </c>
      <c r="C63" s="7" t="s">
        <v>588</v>
      </c>
      <c r="D63" s="31" t="s">
        <v>971</v>
      </c>
      <c r="E63" s="32"/>
      <c r="F63" s="11" t="s">
        <v>1028</v>
      </c>
      <c r="G63" s="3"/>
      <c r="H63" s="2"/>
      <c r="I63" s="2" t="s">
        <v>175</v>
      </c>
      <c r="J63" s="2" t="s">
        <v>1853</v>
      </c>
      <c r="K63" s="5"/>
      <c r="L63" s="5"/>
      <c r="M63" s="5"/>
      <c r="N63" s="3"/>
      <c r="O63" s="5"/>
      <c r="P63" s="3"/>
      <c r="Q63" s="3"/>
      <c r="R63" s="3"/>
      <c r="S63" s="3"/>
      <c r="T63" s="3"/>
      <c r="U63" s="3"/>
      <c r="V63" s="3"/>
      <c r="W63" s="3"/>
      <c r="X63" s="2"/>
      <c r="Y63" s="3"/>
      <c r="Z63" s="5"/>
      <c r="AA63" s="3"/>
      <c r="AB63" s="5"/>
      <c r="AC63" s="3"/>
      <c r="AD63" s="3"/>
      <c r="AE63" s="3"/>
      <c r="AF63" s="3"/>
    </row>
    <row r="64" spans="1:32" ht="29.25" customHeight="1">
      <c r="A64" s="3">
        <v>59</v>
      </c>
      <c r="B64" s="25" t="s">
        <v>827</v>
      </c>
      <c r="C64" s="7" t="s">
        <v>588</v>
      </c>
      <c r="D64" s="31" t="s">
        <v>971</v>
      </c>
      <c r="E64" s="32"/>
      <c r="F64" s="11" t="s">
        <v>1029</v>
      </c>
      <c r="G64" s="3"/>
      <c r="H64" s="2"/>
      <c r="I64" s="2" t="s">
        <v>175</v>
      </c>
      <c r="J64" s="2" t="s">
        <v>1853</v>
      </c>
      <c r="K64" s="5"/>
      <c r="L64" s="5"/>
      <c r="M64" s="5"/>
      <c r="N64" s="3"/>
      <c r="O64" s="5"/>
      <c r="P64" s="3"/>
      <c r="Q64" s="3"/>
      <c r="R64" s="3"/>
      <c r="S64" s="3"/>
      <c r="T64" s="3"/>
      <c r="U64" s="3"/>
      <c r="V64" s="3"/>
      <c r="W64" s="3"/>
      <c r="X64" s="2"/>
      <c r="Y64" s="3"/>
      <c r="Z64" s="5"/>
      <c r="AA64" s="3"/>
      <c r="AB64" s="5"/>
      <c r="AC64" s="3"/>
      <c r="AD64" s="3"/>
      <c r="AE64" s="3"/>
      <c r="AF64" s="3"/>
    </row>
    <row r="65" spans="1:32" ht="29.25" customHeight="1">
      <c r="A65" s="3">
        <v>60</v>
      </c>
      <c r="B65" s="25" t="s">
        <v>827</v>
      </c>
      <c r="C65" s="7" t="s">
        <v>588</v>
      </c>
      <c r="D65" s="31" t="s">
        <v>971</v>
      </c>
      <c r="E65" s="32"/>
      <c r="F65" s="11" t="s">
        <v>1030</v>
      </c>
      <c r="G65" s="3"/>
      <c r="H65" s="2"/>
      <c r="I65" s="2" t="s">
        <v>175</v>
      </c>
      <c r="J65" s="2" t="s">
        <v>1853</v>
      </c>
      <c r="K65" s="5"/>
      <c r="L65" s="5"/>
      <c r="M65" s="5"/>
      <c r="N65" s="3"/>
      <c r="O65" s="5"/>
      <c r="P65" s="3"/>
      <c r="Q65" s="3"/>
      <c r="R65" s="3"/>
      <c r="S65" s="3"/>
      <c r="T65" s="3"/>
      <c r="U65" s="3"/>
      <c r="V65" s="3"/>
      <c r="W65" s="3"/>
      <c r="X65" s="5"/>
      <c r="Y65" s="3"/>
      <c r="Z65" s="5"/>
      <c r="AA65" s="3"/>
      <c r="AB65" s="5"/>
      <c r="AC65" s="3"/>
      <c r="AD65" s="3"/>
      <c r="AE65" s="3"/>
      <c r="AF65" s="3"/>
    </row>
    <row r="66" spans="1:32" ht="29.25" customHeight="1">
      <c r="A66" s="3">
        <v>61</v>
      </c>
      <c r="B66" s="25" t="s">
        <v>827</v>
      </c>
      <c r="C66" s="7" t="s">
        <v>588</v>
      </c>
      <c r="D66" s="31" t="s">
        <v>971</v>
      </c>
      <c r="E66" s="32"/>
      <c r="F66" s="11" t="s">
        <v>1031</v>
      </c>
      <c r="G66" s="3"/>
      <c r="H66" s="2"/>
      <c r="I66" s="2" t="s">
        <v>175</v>
      </c>
      <c r="J66" s="121" t="s">
        <v>2054</v>
      </c>
      <c r="K66" s="5"/>
      <c r="L66" s="5"/>
      <c r="M66" s="5"/>
      <c r="N66" s="3"/>
      <c r="O66" s="5"/>
      <c r="P66" s="3"/>
      <c r="Q66" s="3"/>
      <c r="R66" s="3"/>
      <c r="S66" s="3"/>
      <c r="T66" s="3"/>
      <c r="U66" s="3"/>
      <c r="V66" s="3"/>
      <c r="W66" s="3"/>
      <c r="X66" s="5"/>
      <c r="Y66" s="3"/>
      <c r="Z66" s="5"/>
      <c r="AA66" s="3"/>
      <c r="AB66" s="5"/>
      <c r="AC66" s="3"/>
      <c r="AD66" s="3"/>
      <c r="AE66" s="3"/>
      <c r="AF66" s="3"/>
    </row>
    <row r="67" spans="1:32" ht="29.25" customHeight="1">
      <c r="A67" s="3">
        <v>62</v>
      </c>
      <c r="B67" s="25" t="s">
        <v>827</v>
      </c>
      <c r="C67" s="7" t="s">
        <v>588</v>
      </c>
      <c r="D67" s="31" t="s">
        <v>971</v>
      </c>
      <c r="E67" s="32"/>
      <c r="F67" s="11" t="s">
        <v>1032</v>
      </c>
      <c r="G67" s="3"/>
      <c r="H67" s="2"/>
      <c r="I67" s="2" t="s">
        <v>175</v>
      </c>
      <c r="J67" s="2" t="s">
        <v>1853</v>
      </c>
      <c r="K67" s="5"/>
      <c r="L67" s="5"/>
      <c r="M67" s="5"/>
      <c r="N67" s="2"/>
      <c r="O67" s="5"/>
      <c r="P67" s="3"/>
      <c r="Q67" s="3"/>
      <c r="R67" s="3"/>
      <c r="S67" s="3"/>
      <c r="T67" s="3"/>
      <c r="U67" s="3"/>
      <c r="V67" s="2"/>
      <c r="W67" s="3"/>
      <c r="X67" s="5"/>
      <c r="Y67" s="3"/>
      <c r="Z67" s="5"/>
      <c r="AA67" s="3"/>
      <c r="AB67" s="5"/>
      <c r="AC67" s="3"/>
      <c r="AD67" s="3"/>
      <c r="AE67" s="3"/>
      <c r="AF67" s="3"/>
    </row>
    <row r="68" spans="1:32" ht="29.25" customHeight="1">
      <c r="A68" s="3">
        <v>63</v>
      </c>
      <c r="B68" s="25" t="s">
        <v>827</v>
      </c>
      <c r="C68" s="7" t="s">
        <v>588</v>
      </c>
      <c r="D68" s="31" t="s">
        <v>971</v>
      </c>
      <c r="E68" s="32"/>
      <c r="F68" s="11" t="s">
        <v>1033</v>
      </c>
      <c r="G68" s="3"/>
      <c r="H68" s="2"/>
      <c r="I68" s="2" t="s">
        <v>175</v>
      </c>
      <c r="J68" s="2" t="s">
        <v>1853</v>
      </c>
      <c r="K68" s="5"/>
      <c r="L68" s="5"/>
      <c r="M68" s="5"/>
      <c r="N68" s="3"/>
      <c r="O68" s="5"/>
      <c r="P68" s="3"/>
      <c r="Q68" s="3"/>
      <c r="R68" s="3"/>
      <c r="S68" s="3"/>
      <c r="T68" s="3"/>
      <c r="U68" s="3"/>
      <c r="V68" s="3"/>
      <c r="W68" s="3"/>
      <c r="X68" s="5"/>
      <c r="Y68" s="3"/>
      <c r="Z68" s="5"/>
      <c r="AA68" s="3"/>
      <c r="AB68" s="5"/>
      <c r="AC68" s="3"/>
      <c r="AD68" s="3"/>
      <c r="AE68" s="3"/>
      <c r="AF68" s="3"/>
    </row>
    <row r="69" spans="1:32" ht="29.25" customHeight="1">
      <c r="A69" s="3">
        <v>64</v>
      </c>
      <c r="B69" s="25" t="s">
        <v>827</v>
      </c>
      <c r="C69" s="7" t="s">
        <v>588</v>
      </c>
      <c r="D69" s="31" t="s">
        <v>971</v>
      </c>
      <c r="E69" s="32"/>
      <c r="F69" s="11" t="s">
        <v>1034</v>
      </c>
      <c r="G69" s="3"/>
      <c r="H69" s="2"/>
      <c r="I69" s="2" t="s">
        <v>175</v>
      </c>
      <c r="J69" s="2" t="s">
        <v>1853</v>
      </c>
      <c r="K69" s="5"/>
      <c r="L69" s="5"/>
      <c r="M69" s="5"/>
      <c r="N69" s="2"/>
      <c r="O69" s="5"/>
      <c r="P69" s="3"/>
      <c r="Q69" s="3"/>
      <c r="R69" s="3"/>
      <c r="S69" s="3"/>
      <c r="T69" s="3"/>
      <c r="U69" s="3"/>
      <c r="V69" s="2"/>
      <c r="W69" s="2"/>
      <c r="X69" s="5"/>
      <c r="Y69" s="3"/>
      <c r="Z69" s="5"/>
      <c r="AA69" s="3"/>
      <c r="AB69" s="5"/>
      <c r="AC69" s="2"/>
      <c r="AD69" s="3"/>
      <c r="AE69" s="3"/>
      <c r="AF69" s="3"/>
    </row>
    <row r="70" spans="1:32" ht="29.25" customHeight="1">
      <c r="A70" s="3">
        <v>65</v>
      </c>
      <c r="B70" s="25" t="s">
        <v>827</v>
      </c>
      <c r="C70" s="7" t="s">
        <v>588</v>
      </c>
      <c r="D70" s="31" t="s">
        <v>971</v>
      </c>
      <c r="E70" s="32"/>
      <c r="F70" s="11" t="s">
        <v>1035</v>
      </c>
      <c r="G70" s="3"/>
      <c r="H70" s="2"/>
      <c r="I70" s="2" t="s">
        <v>175</v>
      </c>
      <c r="J70" s="2" t="s">
        <v>1853</v>
      </c>
      <c r="K70" s="5"/>
      <c r="L70" s="3"/>
      <c r="M70" s="5"/>
      <c r="N70" s="3"/>
      <c r="O70" s="5"/>
      <c r="P70" s="3"/>
      <c r="Q70" s="3"/>
      <c r="R70" s="3"/>
      <c r="S70" s="3"/>
      <c r="T70" s="3"/>
      <c r="U70" s="3"/>
      <c r="V70" s="3"/>
      <c r="W70" s="3"/>
      <c r="X70" s="5"/>
      <c r="Y70" s="3"/>
      <c r="Z70" s="5"/>
      <c r="AA70" s="3"/>
      <c r="AB70" s="5"/>
      <c r="AC70" s="3"/>
      <c r="AD70" s="3"/>
      <c r="AE70" s="3"/>
      <c r="AF70" s="3"/>
    </row>
    <row r="71" spans="1:32" ht="29.25" customHeight="1">
      <c r="A71" s="3">
        <v>66</v>
      </c>
      <c r="B71" s="25" t="s">
        <v>827</v>
      </c>
      <c r="C71" s="7" t="s">
        <v>588</v>
      </c>
      <c r="D71" s="31" t="s">
        <v>971</v>
      </c>
      <c r="E71" s="32"/>
      <c r="F71" s="11" t="s">
        <v>1036</v>
      </c>
      <c r="G71" s="3"/>
      <c r="H71" s="2"/>
      <c r="I71" s="2" t="s">
        <v>175</v>
      </c>
      <c r="J71" s="2" t="s">
        <v>1853</v>
      </c>
      <c r="K71" s="5"/>
      <c r="L71" s="3"/>
      <c r="M71" s="5"/>
      <c r="N71" s="3"/>
      <c r="O71" s="5"/>
      <c r="P71" s="3"/>
      <c r="Q71" s="3"/>
      <c r="R71" s="3"/>
      <c r="S71" s="3"/>
      <c r="T71" s="3"/>
      <c r="U71" s="3"/>
      <c r="V71" s="3"/>
      <c r="W71" s="3"/>
      <c r="X71" s="5"/>
      <c r="Y71" s="3"/>
      <c r="Z71" s="5"/>
      <c r="AA71" s="3"/>
      <c r="AB71" s="5"/>
      <c r="AC71" s="3"/>
      <c r="AD71" s="3"/>
      <c r="AE71" s="3"/>
      <c r="AF71" s="3"/>
    </row>
    <row r="72" spans="1:32" ht="29.25" customHeight="1">
      <c r="A72" s="3">
        <v>67</v>
      </c>
      <c r="B72" s="25" t="s">
        <v>827</v>
      </c>
      <c r="C72" s="7" t="s">
        <v>588</v>
      </c>
      <c r="D72" s="31" t="s">
        <v>971</v>
      </c>
      <c r="E72" s="32"/>
      <c r="F72" s="11" t="s">
        <v>1037</v>
      </c>
      <c r="G72" s="3"/>
      <c r="H72" s="2"/>
      <c r="I72" s="2" t="s">
        <v>175</v>
      </c>
      <c r="J72" s="2" t="s">
        <v>2025</v>
      </c>
      <c r="K72" s="5"/>
      <c r="L72" s="2"/>
      <c r="M72" s="5"/>
      <c r="N72" s="2"/>
      <c r="O72" s="5"/>
      <c r="P72" s="3"/>
      <c r="Q72" s="3"/>
      <c r="R72" s="3"/>
      <c r="S72" s="3"/>
      <c r="T72" s="3"/>
      <c r="U72" s="3"/>
      <c r="V72" s="2"/>
      <c r="W72" s="2"/>
      <c r="X72" s="5"/>
      <c r="Y72" s="3"/>
      <c r="Z72" s="5"/>
      <c r="AA72" s="3"/>
      <c r="AB72" s="5"/>
      <c r="AC72" s="3"/>
      <c r="AD72" s="3"/>
      <c r="AE72" s="3"/>
      <c r="AF72" s="3"/>
    </row>
    <row r="73" spans="1:32" ht="29.25" customHeight="1">
      <c r="A73" s="3">
        <v>68</v>
      </c>
      <c r="B73" s="25" t="s">
        <v>827</v>
      </c>
      <c r="C73" s="7" t="s">
        <v>588</v>
      </c>
      <c r="D73" s="31" t="s">
        <v>971</v>
      </c>
      <c r="E73" s="32"/>
      <c r="F73" s="11" t="s">
        <v>1038</v>
      </c>
      <c r="G73" s="3"/>
      <c r="H73" s="2"/>
      <c r="I73" s="2" t="s">
        <v>175</v>
      </c>
      <c r="J73" s="2" t="s">
        <v>1853</v>
      </c>
      <c r="K73" s="5"/>
      <c r="L73" s="3"/>
      <c r="M73" s="5"/>
      <c r="N73" s="3"/>
      <c r="O73" s="5"/>
      <c r="P73" s="3"/>
      <c r="Q73" s="3"/>
      <c r="R73" s="3"/>
      <c r="S73" s="3"/>
      <c r="T73" s="3"/>
      <c r="U73" s="3"/>
      <c r="V73" s="3"/>
      <c r="W73" s="3"/>
      <c r="X73" s="5"/>
      <c r="Y73" s="3"/>
      <c r="Z73" s="5"/>
      <c r="AA73" s="3"/>
      <c r="AB73" s="5"/>
      <c r="AC73" s="3"/>
      <c r="AD73" s="3"/>
      <c r="AE73" s="3"/>
      <c r="AF73" s="3"/>
    </row>
    <row r="74" spans="1:32" ht="29.25" customHeight="1">
      <c r="A74" s="3">
        <v>69</v>
      </c>
      <c r="B74" s="25" t="s">
        <v>827</v>
      </c>
      <c r="C74" s="7" t="s">
        <v>588</v>
      </c>
      <c r="D74" s="31" t="s">
        <v>971</v>
      </c>
      <c r="E74" s="32"/>
      <c r="F74" s="11" t="s">
        <v>1039</v>
      </c>
      <c r="G74" s="3"/>
      <c r="H74" s="2"/>
      <c r="I74" s="2" t="s">
        <v>175</v>
      </c>
      <c r="J74" s="2" t="s">
        <v>1853</v>
      </c>
      <c r="K74" s="5"/>
      <c r="L74" s="5"/>
      <c r="M74" s="5"/>
      <c r="N74" s="3"/>
      <c r="O74" s="5"/>
      <c r="P74" s="3"/>
      <c r="Q74" s="3"/>
      <c r="R74" s="3"/>
      <c r="S74" s="3"/>
      <c r="T74" s="3"/>
      <c r="U74" s="3"/>
      <c r="V74" s="3"/>
      <c r="W74" s="3"/>
      <c r="X74" s="5"/>
      <c r="Y74" s="3"/>
      <c r="Z74" s="5"/>
      <c r="AA74" s="3"/>
      <c r="AB74" s="5"/>
      <c r="AC74" s="3"/>
      <c r="AD74" s="3"/>
      <c r="AE74" s="3"/>
      <c r="AF74" s="3"/>
    </row>
    <row r="75" spans="1:32" ht="29.25" customHeight="1">
      <c r="A75" s="3">
        <v>70</v>
      </c>
      <c r="B75" s="25" t="s">
        <v>827</v>
      </c>
      <c r="C75" s="7" t="s">
        <v>588</v>
      </c>
      <c r="D75" s="31" t="s">
        <v>971</v>
      </c>
      <c r="E75" s="32"/>
      <c r="F75" s="11" t="s">
        <v>1040</v>
      </c>
      <c r="G75" s="3"/>
      <c r="H75" s="2"/>
      <c r="I75" s="2" t="s">
        <v>175</v>
      </c>
      <c r="J75" s="2" t="s">
        <v>1853</v>
      </c>
      <c r="K75" s="5"/>
      <c r="L75" s="5"/>
      <c r="M75" s="5"/>
      <c r="N75" s="3"/>
      <c r="O75" s="5"/>
      <c r="P75" s="3"/>
      <c r="Q75" s="3"/>
      <c r="R75" s="3"/>
      <c r="S75" s="3"/>
      <c r="T75" s="3"/>
      <c r="U75" s="3"/>
      <c r="V75" s="3"/>
      <c r="W75" s="3"/>
      <c r="X75" s="5"/>
      <c r="Y75" s="3"/>
      <c r="Z75" s="5"/>
      <c r="AA75" s="3"/>
      <c r="AB75" s="5"/>
      <c r="AC75" s="3"/>
      <c r="AD75" s="3"/>
      <c r="AE75" s="3"/>
      <c r="AF75" s="3"/>
    </row>
    <row r="76" spans="1:32" ht="29.25" customHeight="1">
      <c r="A76" s="3">
        <v>71</v>
      </c>
      <c r="B76" s="25" t="s">
        <v>827</v>
      </c>
      <c r="C76" s="7" t="s">
        <v>588</v>
      </c>
      <c r="D76" s="31" t="s">
        <v>971</v>
      </c>
      <c r="E76" s="32"/>
      <c r="F76" s="11" t="s">
        <v>1041</v>
      </c>
      <c r="G76" s="3"/>
      <c r="H76" s="2"/>
      <c r="I76" s="2" t="s">
        <v>175</v>
      </c>
      <c r="J76" s="2" t="s">
        <v>1853</v>
      </c>
      <c r="K76" s="5"/>
      <c r="L76" s="5"/>
      <c r="M76" s="5"/>
      <c r="N76" s="3"/>
      <c r="O76" s="5"/>
      <c r="P76" s="3"/>
      <c r="Q76" s="3"/>
      <c r="R76" s="3"/>
      <c r="S76" s="3"/>
      <c r="T76" s="3"/>
      <c r="U76" s="3"/>
      <c r="V76" s="3"/>
      <c r="W76" s="3"/>
      <c r="X76" s="5"/>
      <c r="Y76" s="3"/>
      <c r="Z76" s="5"/>
      <c r="AA76" s="3"/>
      <c r="AB76" s="5"/>
      <c r="AC76" s="3"/>
      <c r="AD76" s="3"/>
      <c r="AE76" s="3"/>
      <c r="AF76" s="3"/>
    </row>
    <row r="77" spans="1:32" ht="29.25" customHeight="1">
      <c r="A77" s="3">
        <v>72</v>
      </c>
      <c r="B77" s="25" t="s">
        <v>827</v>
      </c>
      <c r="C77" s="7" t="s">
        <v>588</v>
      </c>
      <c r="D77" s="31" t="s">
        <v>971</v>
      </c>
      <c r="E77" s="32"/>
      <c r="F77" s="11" t="s">
        <v>1042</v>
      </c>
      <c r="G77" s="3"/>
      <c r="H77" s="2"/>
      <c r="I77" s="2" t="s">
        <v>175</v>
      </c>
      <c r="J77" s="2" t="s">
        <v>1853</v>
      </c>
      <c r="K77" s="5"/>
      <c r="L77" s="5"/>
      <c r="M77" s="5"/>
      <c r="N77" s="2"/>
      <c r="O77" s="5"/>
      <c r="P77" s="3"/>
      <c r="Q77" s="3"/>
      <c r="R77" s="3"/>
      <c r="S77" s="3"/>
      <c r="T77" s="3"/>
      <c r="U77" s="3"/>
      <c r="V77" s="2"/>
      <c r="W77" s="3"/>
      <c r="X77" s="5"/>
      <c r="Y77" s="3"/>
      <c r="Z77" s="5"/>
      <c r="AA77" s="3"/>
      <c r="AB77" s="5"/>
      <c r="AC77" s="3"/>
      <c r="AD77" s="3"/>
      <c r="AE77" s="3"/>
      <c r="AF77" s="3"/>
    </row>
    <row r="78" spans="1:32" ht="29.25" customHeight="1">
      <c r="A78" s="3">
        <v>73</v>
      </c>
      <c r="B78" s="25" t="s">
        <v>827</v>
      </c>
      <c r="C78" s="7" t="s">
        <v>588</v>
      </c>
      <c r="D78" s="31" t="s">
        <v>971</v>
      </c>
      <c r="E78" s="32"/>
      <c r="F78" s="11" t="s">
        <v>1043</v>
      </c>
      <c r="G78" s="3"/>
      <c r="H78" s="2"/>
      <c r="I78" s="2" t="s">
        <v>175</v>
      </c>
      <c r="J78" s="2" t="s">
        <v>1853</v>
      </c>
      <c r="K78" s="5"/>
      <c r="L78" s="5"/>
      <c r="M78" s="5"/>
      <c r="N78" s="3"/>
      <c r="O78" s="5"/>
      <c r="P78" s="3"/>
      <c r="Q78" s="3"/>
      <c r="R78" s="3"/>
      <c r="S78" s="3"/>
      <c r="T78" s="3"/>
      <c r="U78" s="3"/>
      <c r="V78" s="3"/>
      <c r="W78" s="3"/>
      <c r="X78" s="5"/>
      <c r="Y78" s="3"/>
      <c r="Z78" s="5"/>
      <c r="AA78" s="3"/>
      <c r="AB78" s="5"/>
      <c r="AC78" s="3"/>
      <c r="AD78" s="3"/>
      <c r="AE78" s="3"/>
      <c r="AF78" s="3"/>
    </row>
    <row r="79" spans="1:32" ht="29.25" customHeight="1">
      <c r="A79" s="3">
        <v>74</v>
      </c>
      <c r="B79" s="25" t="s">
        <v>827</v>
      </c>
      <c r="C79" s="7" t="s">
        <v>588</v>
      </c>
      <c r="D79" s="31" t="s">
        <v>971</v>
      </c>
      <c r="E79" s="32"/>
      <c r="F79" s="11" t="s">
        <v>1044</v>
      </c>
      <c r="G79" s="3"/>
      <c r="H79" s="2"/>
      <c r="I79" s="2" t="s">
        <v>175</v>
      </c>
      <c r="J79" s="2" t="s">
        <v>1853</v>
      </c>
      <c r="K79" s="5"/>
      <c r="L79" s="3"/>
      <c r="M79" s="5"/>
      <c r="N79" s="3"/>
      <c r="O79" s="5"/>
      <c r="P79" s="3"/>
      <c r="Q79" s="3"/>
      <c r="R79" s="3"/>
      <c r="S79" s="3"/>
      <c r="T79" s="3"/>
      <c r="U79" s="3"/>
      <c r="V79" s="3"/>
      <c r="W79" s="3"/>
      <c r="X79" s="5"/>
      <c r="Y79" s="3"/>
      <c r="Z79" s="5"/>
      <c r="AA79" s="3"/>
      <c r="AB79" s="5"/>
      <c r="AC79" s="3"/>
      <c r="AD79" s="3"/>
      <c r="AE79" s="3"/>
      <c r="AF79" s="3"/>
    </row>
    <row r="80" spans="1:32" ht="29.25" customHeight="1">
      <c r="A80" s="3">
        <v>75</v>
      </c>
      <c r="B80" s="25" t="s">
        <v>827</v>
      </c>
      <c r="C80" s="7" t="s">
        <v>588</v>
      </c>
      <c r="D80" s="31" t="s">
        <v>971</v>
      </c>
      <c r="E80" s="32"/>
      <c r="F80" s="11" t="s">
        <v>1045</v>
      </c>
      <c r="G80" s="3"/>
      <c r="H80" s="2"/>
      <c r="I80" s="2" t="s">
        <v>175</v>
      </c>
      <c r="J80" s="2" t="s">
        <v>1853</v>
      </c>
      <c r="K80" s="5"/>
      <c r="L80" s="5"/>
      <c r="M80" s="5"/>
      <c r="N80" s="3"/>
      <c r="O80" s="5"/>
      <c r="P80" s="3"/>
      <c r="Q80" s="3"/>
      <c r="R80" s="3"/>
      <c r="S80" s="3"/>
      <c r="T80" s="3"/>
      <c r="U80" s="3"/>
      <c r="V80" s="3"/>
      <c r="W80" s="3"/>
      <c r="X80" s="5"/>
      <c r="Y80" s="3"/>
      <c r="Z80" s="5"/>
      <c r="AA80" s="3"/>
      <c r="AB80" s="5"/>
      <c r="AC80" s="3"/>
      <c r="AD80" s="3"/>
      <c r="AE80" s="3"/>
      <c r="AF80" s="3"/>
    </row>
    <row r="81" spans="1:32" ht="29.25" customHeight="1">
      <c r="A81" s="3">
        <v>76</v>
      </c>
      <c r="B81" s="25" t="s">
        <v>827</v>
      </c>
      <c r="C81" s="7" t="s">
        <v>588</v>
      </c>
      <c r="D81" s="31" t="s">
        <v>971</v>
      </c>
      <c r="E81" s="32"/>
      <c r="F81" s="11" t="s">
        <v>1046</v>
      </c>
      <c r="G81" s="3"/>
      <c r="H81" s="2"/>
      <c r="I81" s="2" t="s">
        <v>175</v>
      </c>
      <c r="J81" s="2" t="s">
        <v>1853</v>
      </c>
      <c r="K81" s="5"/>
      <c r="L81" s="5"/>
      <c r="M81" s="5"/>
      <c r="N81" s="3"/>
      <c r="O81" s="5"/>
      <c r="P81" s="3"/>
      <c r="Q81" s="3"/>
      <c r="R81" s="3"/>
      <c r="S81" s="3"/>
      <c r="T81" s="3"/>
      <c r="U81" s="3"/>
      <c r="V81" s="3"/>
      <c r="W81" s="3"/>
      <c r="X81" s="5"/>
      <c r="Y81" s="3"/>
      <c r="Z81" s="5"/>
      <c r="AA81" s="3"/>
      <c r="AB81" s="5"/>
      <c r="AC81" s="3"/>
      <c r="AD81" s="3"/>
      <c r="AE81" s="3"/>
      <c r="AF81" s="3"/>
    </row>
    <row r="82" spans="1:32" ht="29.25" customHeight="1">
      <c r="A82" s="3">
        <v>77</v>
      </c>
      <c r="B82" s="25" t="s">
        <v>827</v>
      </c>
      <c r="C82" s="7" t="s">
        <v>588</v>
      </c>
      <c r="D82" s="31" t="s">
        <v>971</v>
      </c>
      <c r="E82" s="32"/>
      <c r="F82" s="11" t="s">
        <v>1047</v>
      </c>
      <c r="G82" s="3"/>
      <c r="H82" s="2"/>
      <c r="I82" s="2" t="s">
        <v>175</v>
      </c>
      <c r="J82" s="2" t="s">
        <v>1853</v>
      </c>
      <c r="K82" s="5"/>
      <c r="L82" s="5"/>
      <c r="M82" s="5"/>
      <c r="N82" s="3"/>
      <c r="O82" s="5"/>
      <c r="P82" s="3"/>
      <c r="Q82" s="3"/>
      <c r="R82" s="3"/>
      <c r="S82" s="3"/>
      <c r="T82" s="3"/>
      <c r="U82" s="3"/>
      <c r="V82" s="3"/>
      <c r="W82" s="3"/>
      <c r="X82" s="5"/>
      <c r="Y82" s="3"/>
      <c r="Z82" s="5"/>
      <c r="AA82" s="3"/>
      <c r="AB82" s="5"/>
      <c r="AC82" s="3"/>
      <c r="AD82" s="3"/>
      <c r="AE82" s="3"/>
      <c r="AF82" s="3"/>
    </row>
    <row r="83" spans="1:32" ht="29.25" customHeight="1">
      <c r="A83" s="3">
        <v>78</v>
      </c>
      <c r="B83" s="25" t="s">
        <v>827</v>
      </c>
      <c r="C83" s="7" t="s">
        <v>588</v>
      </c>
      <c r="D83" s="31" t="s">
        <v>971</v>
      </c>
      <c r="E83" s="32"/>
      <c r="F83" s="11" t="s">
        <v>1048</v>
      </c>
      <c r="G83" s="3"/>
      <c r="H83" s="2"/>
      <c r="I83" s="2" t="s">
        <v>175</v>
      </c>
      <c r="J83" s="2" t="s">
        <v>1853</v>
      </c>
      <c r="K83" s="5"/>
      <c r="L83" s="5"/>
      <c r="M83" s="5"/>
      <c r="N83" s="3"/>
      <c r="O83" s="5"/>
      <c r="P83" s="3"/>
      <c r="Q83" s="3"/>
      <c r="R83" s="3"/>
      <c r="S83" s="3"/>
      <c r="T83" s="3"/>
      <c r="U83" s="3"/>
      <c r="V83" s="3"/>
      <c r="W83" s="3"/>
      <c r="X83" s="5"/>
      <c r="Y83" s="3"/>
      <c r="Z83" s="5"/>
      <c r="AA83" s="3"/>
      <c r="AB83" s="5"/>
      <c r="AC83" s="3"/>
      <c r="AD83" s="3"/>
      <c r="AE83" s="3"/>
      <c r="AF83" s="3"/>
    </row>
    <row r="84" spans="1:32" ht="29.25" customHeight="1">
      <c r="A84" s="3">
        <v>79</v>
      </c>
      <c r="B84" s="25" t="s">
        <v>827</v>
      </c>
      <c r="C84" s="7" t="s">
        <v>588</v>
      </c>
      <c r="D84" s="31" t="s">
        <v>971</v>
      </c>
      <c r="E84" s="32"/>
      <c r="F84" s="11" t="s">
        <v>1049</v>
      </c>
      <c r="G84" s="3"/>
      <c r="H84" s="2"/>
      <c r="I84" s="2" t="s">
        <v>175</v>
      </c>
      <c r="J84" s="2" t="s">
        <v>1853</v>
      </c>
      <c r="K84" s="5"/>
      <c r="L84" s="3"/>
      <c r="M84" s="5"/>
      <c r="N84" s="3"/>
      <c r="O84" s="5"/>
      <c r="P84" s="3"/>
      <c r="Q84" s="3"/>
      <c r="R84" s="3"/>
      <c r="S84" s="3"/>
      <c r="T84" s="3"/>
      <c r="U84" s="3"/>
      <c r="V84" s="3"/>
      <c r="W84" s="3"/>
      <c r="X84" s="5"/>
      <c r="Y84" s="3"/>
      <c r="Z84" s="5"/>
      <c r="AA84" s="3"/>
      <c r="AB84" s="5"/>
      <c r="AC84" s="3"/>
      <c r="AD84" s="3"/>
      <c r="AE84" s="3"/>
      <c r="AF84" s="3"/>
    </row>
    <row r="85" spans="1:32" ht="29.25" customHeight="1">
      <c r="A85" s="3">
        <v>80</v>
      </c>
      <c r="B85" s="25" t="s">
        <v>827</v>
      </c>
      <c r="C85" s="7" t="s">
        <v>588</v>
      </c>
      <c r="D85" s="31" t="s">
        <v>971</v>
      </c>
      <c r="E85" s="32"/>
      <c r="F85" s="11" t="s">
        <v>1050</v>
      </c>
      <c r="G85" s="3"/>
      <c r="H85" s="2"/>
      <c r="I85" s="2" t="s">
        <v>175</v>
      </c>
      <c r="J85" s="2" t="s">
        <v>1853</v>
      </c>
      <c r="K85" s="5"/>
      <c r="L85" s="3"/>
      <c r="M85" s="5"/>
      <c r="N85" s="3"/>
      <c r="O85" s="5"/>
      <c r="P85" s="3"/>
      <c r="Q85" s="3"/>
      <c r="R85" s="3"/>
      <c r="S85" s="3"/>
      <c r="T85" s="3"/>
      <c r="U85" s="3"/>
      <c r="V85" s="3"/>
      <c r="W85" s="3"/>
      <c r="X85" s="5"/>
      <c r="Y85" s="3"/>
      <c r="Z85" s="5"/>
      <c r="AA85" s="3"/>
      <c r="AB85" s="5"/>
      <c r="AC85" s="3"/>
      <c r="AD85" s="3"/>
      <c r="AE85" s="3"/>
      <c r="AF85" s="3"/>
    </row>
    <row r="86" spans="1:32" ht="29.25" customHeight="1">
      <c r="A86" s="3">
        <v>81</v>
      </c>
      <c r="B86" s="25" t="s">
        <v>827</v>
      </c>
      <c r="C86" s="7" t="s">
        <v>588</v>
      </c>
      <c r="D86" s="31" t="s">
        <v>971</v>
      </c>
      <c r="E86" s="32"/>
      <c r="F86" s="11" t="s">
        <v>1051</v>
      </c>
      <c r="G86" s="3"/>
      <c r="H86" s="2"/>
      <c r="I86" s="2" t="s">
        <v>175</v>
      </c>
      <c r="J86" s="2" t="s">
        <v>1853</v>
      </c>
      <c r="K86" s="5"/>
      <c r="L86" s="5"/>
      <c r="M86" s="5"/>
      <c r="N86" s="3"/>
      <c r="O86" s="5"/>
      <c r="P86" s="3"/>
      <c r="Q86" s="3"/>
      <c r="R86" s="3"/>
      <c r="S86" s="3"/>
      <c r="T86" s="3"/>
      <c r="U86" s="3"/>
      <c r="V86" s="3"/>
      <c r="W86" s="3"/>
      <c r="X86" s="5"/>
      <c r="Y86" s="3"/>
      <c r="Z86" s="5"/>
      <c r="AA86" s="3"/>
      <c r="AB86" s="5"/>
      <c r="AC86" s="3"/>
      <c r="AD86" s="3"/>
      <c r="AE86" s="3"/>
      <c r="AF86" s="3"/>
    </row>
    <row r="87" spans="1:32" ht="29.25" customHeight="1">
      <c r="A87" s="3">
        <v>82</v>
      </c>
      <c r="B87" s="25" t="s">
        <v>827</v>
      </c>
      <c r="C87" s="7" t="s">
        <v>588</v>
      </c>
      <c r="D87" s="31" t="s">
        <v>971</v>
      </c>
      <c r="E87" s="32"/>
      <c r="F87" s="11" t="s">
        <v>1052</v>
      </c>
      <c r="G87" s="3"/>
      <c r="H87" s="2"/>
      <c r="I87" s="2" t="s">
        <v>175</v>
      </c>
      <c r="J87" s="2" t="s">
        <v>1853</v>
      </c>
      <c r="K87" s="5"/>
      <c r="L87" s="5"/>
      <c r="M87" s="5"/>
      <c r="N87" s="2"/>
      <c r="O87" s="5"/>
      <c r="P87" s="3"/>
      <c r="Q87" s="3"/>
      <c r="R87" s="3"/>
      <c r="S87" s="3"/>
      <c r="T87" s="3"/>
      <c r="U87" s="3"/>
      <c r="V87" s="2"/>
      <c r="W87" s="3"/>
      <c r="X87" s="5"/>
      <c r="Y87" s="3"/>
      <c r="Z87" s="5"/>
      <c r="AA87" s="3"/>
      <c r="AB87" s="5"/>
      <c r="AC87" s="3"/>
      <c r="AD87" s="3"/>
      <c r="AE87" s="3"/>
      <c r="AF87" s="3"/>
    </row>
    <row r="88" spans="1:32" ht="29.25" customHeight="1">
      <c r="A88" s="3">
        <v>83</v>
      </c>
      <c r="B88" s="25" t="s">
        <v>827</v>
      </c>
      <c r="C88" s="7" t="s">
        <v>588</v>
      </c>
      <c r="D88" s="31" t="s">
        <v>971</v>
      </c>
      <c r="E88" s="32"/>
      <c r="F88" s="11" t="s">
        <v>1053</v>
      </c>
      <c r="G88" s="3"/>
      <c r="H88" s="2"/>
      <c r="I88" s="2" t="s">
        <v>175</v>
      </c>
      <c r="J88" s="2" t="s">
        <v>1853</v>
      </c>
      <c r="K88" s="5"/>
      <c r="L88" s="5"/>
      <c r="M88" s="5"/>
      <c r="N88" s="3"/>
      <c r="O88" s="5"/>
      <c r="P88" s="3"/>
      <c r="Q88" s="3"/>
      <c r="R88" s="3"/>
      <c r="S88" s="3"/>
      <c r="T88" s="3"/>
      <c r="U88" s="3"/>
      <c r="V88" s="3"/>
      <c r="W88" s="3"/>
      <c r="X88" s="5"/>
      <c r="Y88" s="3"/>
      <c r="Z88" s="5"/>
      <c r="AA88" s="3"/>
      <c r="AB88" s="5"/>
      <c r="AC88" s="3"/>
      <c r="AD88" s="3"/>
      <c r="AE88" s="3"/>
      <c r="AF88" s="3"/>
    </row>
    <row r="89" spans="1:32" ht="29.25" customHeight="1">
      <c r="A89" s="3">
        <v>84</v>
      </c>
      <c r="B89" s="25" t="s">
        <v>827</v>
      </c>
      <c r="C89" s="7" t="s">
        <v>588</v>
      </c>
      <c r="D89" s="31" t="s">
        <v>971</v>
      </c>
      <c r="E89" s="32"/>
      <c r="F89" s="11" t="s">
        <v>1054</v>
      </c>
      <c r="G89" s="3"/>
      <c r="H89" s="2"/>
      <c r="I89" s="2" t="s">
        <v>175</v>
      </c>
      <c r="J89" s="2" t="s">
        <v>1853</v>
      </c>
      <c r="K89" s="5"/>
      <c r="L89" s="5"/>
      <c r="M89" s="5"/>
      <c r="N89" s="3"/>
      <c r="O89" s="5"/>
      <c r="P89" s="3"/>
      <c r="Q89" s="3"/>
      <c r="R89" s="3"/>
      <c r="S89" s="3"/>
      <c r="T89" s="3"/>
      <c r="U89" s="3"/>
      <c r="V89" s="3"/>
      <c r="W89" s="3"/>
      <c r="X89" s="5"/>
      <c r="Y89" s="3"/>
      <c r="Z89" s="5"/>
      <c r="AA89" s="3"/>
      <c r="AB89" s="5"/>
      <c r="AC89" s="3"/>
      <c r="AD89" s="3"/>
      <c r="AE89" s="3"/>
      <c r="AF89" s="3"/>
    </row>
    <row r="90" spans="1:32" ht="29.25" customHeight="1">
      <c r="A90" s="3">
        <v>85</v>
      </c>
      <c r="B90" s="25" t="s">
        <v>827</v>
      </c>
      <c r="C90" s="7" t="s">
        <v>588</v>
      </c>
      <c r="D90" s="31" t="s">
        <v>971</v>
      </c>
      <c r="E90" s="32"/>
      <c r="F90" s="11" t="s">
        <v>1055</v>
      </c>
      <c r="G90" s="3"/>
      <c r="H90" s="2"/>
      <c r="I90" s="2" t="s">
        <v>175</v>
      </c>
      <c r="J90" s="2" t="s">
        <v>1853</v>
      </c>
      <c r="K90" s="5"/>
      <c r="L90" s="3"/>
      <c r="M90" s="5"/>
      <c r="N90" s="3"/>
      <c r="O90" s="5"/>
      <c r="P90" s="3"/>
      <c r="Q90" s="3"/>
      <c r="R90" s="3"/>
      <c r="S90" s="3"/>
      <c r="T90" s="3"/>
      <c r="U90" s="3"/>
      <c r="V90" s="3"/>
      <c r="W90" s="3"/>
      <c r="X90" s="5"/>
      <c r="Y90" s="3"/>
      <c r="Z90" s="5"/>
      <c r="AA90" s="3"/>
      <c r="AB90" s="5"/>
      <c r="AC90" s="3"/>
      <c r="AD90" s="3"/>
      <c r="AE90" s="3"/>
      <c r="AF90" s="3"/>
    </row>
    <row r="91" spans="1:32" ht="29.25" customHeight="1">
      <c r="A91" s="3">
        <v>86</v>
      </c>
      <c r="B91" s="25" t="s">
        <v>827</v>
      </c>
      <c r="C91" s="7" t="s">
        <v>588</v>
      </c>
      <c r="D91" s="31" t="s">
        <v>971</v>
      </c>
      <c r="E91" s="32"/>
      <c r="F91" s="11" t="s">
        <v>1056</v>
      </c>
      <c r="G91" s="3"/>
      <c r="H91" s="2"/>
      <c r="I91" s="2" t="s">
        <v>175</v>
      </c>
      <c r="J91" s="2" t="s">
        <v>1853</v>
      </c>
      <c r="K91" s="5"/>
      <c r="L91" s="3"/>
      <c r="M91" s="5"/>
      <c r="N91" s="3"/>
      <c r="O91" s="5"/>
      <c r="P91" s="3"/>
      <c r="Q91" s="3"/>
      <c r="R91" s="3"/>
      <c r="S91" s="3"/>
      <c r="T91" s="3"/>
      <c r="U91" s="3"/>
      <c r="V91" s="3"/>
      <c r="W91" s="3"/>
      <c r="X91" s="5"/>
      <c r="Y91" s="3"/>
      <c r="Z91" s="5"/>
      <c r="AA91" s="3"/>
      <c r="AB91" s="5"/>
      <c r="AC91" s="3"/>
      <c r="AD91" s="3"/>
      <c r="AE91" s="3"/>
      <c r="AF91" s="3"/>
    </row>
    <row r="92" spans="1:32" ht="29.25" customHeight="1">
      <c r="A92" s="3">
        <v>87</v>
      </c>
      <c r="B92" s="25" t="s">
        <v>827</v>
      </c>
      <c r="C92" s="7" t="s">
        <v>588</v>
      </c>
      <c r="D92" s="31" t="s">
        <v>971</v>
      </c>
      <c r="E92" s="32"/>
      <c r="F92" s="11" t="s">
        <v>1057</v>
      </c>
      <c r="G92" s="3"/>
      <c r="H92" s="2"/>
      <c r="I92" s="2" t="s">
        <v>175</v>
      </c>
      <c r="J92" s="2" t="s">
        <v>1853</v>
      </c>
      <c r="K92" s="5"/>
      <c r="L92" s="3"/>
      <c r="M92" s="5"/>
      <c r="N92" s="3"/>
      <c r="O92" s="5"/>
      <c r="P92" s="3"/>
      <c r="Q92" s="3"/>
      <c r="R92" s="3"/>
      <c r="S92" s="3"/>
      <c r="T92" s="3"/>
      <c r="U92" s="3"/>
      <c r="V92" s="3"/>
      <c r="W92" s="3"/>
      <c r="X92" s="5"/>
      <c r="Y92" s="3"/>
      <c r="Z92" s="5"/>
      <c r="AA92" s="3"/>
      <c r="AB92" s="5"/>
      <c r="AC92" s="3"/>
      <c r="AD92" s="3"/>
      <c r="AE92" s="3"/>
      <c r="AF92" s="3"/>
    </row>
    <row r="93" spans="1:32" ht="29.25" customHeight="1">
      <c r="A93" s="3">
        <v>88</v>
      </c>
      <c r="B93" s="25" t="s">
        <v>827</v>
      </c>
      <c r="C93" s="7" t="s">
        <v>588</v>
      </c>
      <c r="D93" s="31" t="s">
        <v>971</v>
      </c>
      <c r="E93" s="32"/>
      <c r="F93" s="11" t="s">
        <v>1058</v>
      </c>
      <c r="G93" s="3"/>
      <c r="H93" s="2"/>
      <c r="I93" s="2" t="s">
        <v>175</v>
      </c>
      <c r="J93" s="2" t="s">
        <v>1853</v>
      </c>
      <c r="K93" s="5"/>
      <c r="L93" s="3"/>
      <c r="M93" s="5"/>
      <c r="N93" s="3"/>
      <c r="O93" s="5"/>
      <c r="P93" s="3"/>
      <c r="Q93" s="3"/>
      <c r="R93" s="3"/>
      <c r="S93" s="3"/>
      <c r="T93" s="3"/>
      <c r="U93" s="3"/>
      <c r="V93" s="3"/>
      <c r="W93" s="3"/>
      <c r="X93" s="5"/>
      <c r="Y93" s="3"/>
      <c r="Z93" s="5"/>
      <c r="AA93" s="3"/>
      <c r="AB93" s="5"/>
      <c r="AC93" s="3"/>
      <c r="AD93" s="3"/>
      <c r="AE93" s="3"/>
      <c r="AF93" s="3"/>
    </row>
    <row r="94" spans="1:32" ht="29.25" customHeight="1">
      <c r="A94" s="3">
        <v>89</v>
      </c>
      <c r="B94" s="25" t="s">
        <v>827</v>
      </c>
      <c r="C94" s="7" t="s">
        <v>588</v>
      </c>
      <c r="D94" s="31" t="s">
        <v>971</v>
      </c>
      <c r="E94" s="32"/>
      <c r="F94" s="11" t="s">
        <v>1059</v>
      </c>
      <c r="G94" s="3"/>
      <c r="H94" s="2"/>
      <c r="I94" s="2" t="s">
        <v>175</v>
      </c>
      <c r="J94" s="2" t="s">
        <v>1853</v>
      </c>
      <c r="K94" s="5"/>
      <c r="L94" s="3"/>
      <c r="M94" s="5"/>
      <c r="N94" s="3"/>
      <c r="O94" s="5"/>
      <c r="P94" s="3"/>
      <c r="Q94" s="3"/>
      <c r="R94" s="3"/>
      <c r="S94" s="3"/>
      <c r="T94" s="3"/>
      <c r="U94" s="3"/>
      <c r="V94" s="3"/>
      <c r="W94" s="3"/>
      <c r="X94" s="5"/>
      <c r="Y94" s="3"/>
      <c r="Z94" s="5"/>
      <c r="AA94" s="3"/>
      <c r="AB94" s="5"/>
      <c r="AC94" s="3"/>
      <c r="AD94" s="3"/>
      <c r="AE94" s="3"/>
      <c r="AF94" s="3"/>
    </row>
    <row r="95" spans="1:32" ht="29.25" customHeight="1">
      <c r="A95" s="3">
        <v>90</v>
      </c>
      <c r="B95" s="25" t="s">
        <v>827</v>
      </c>
      <c r="C95" s="7" t="s">
        <v>588</v>
      </c>
      <c r="D95" s="31" t="s">
        <v>971</v>
      </c>
      <c r="E95" s="32"/>
      <c r="F95" s="11" t="s">
        <v>1060</v>
      </c>
      <c r="G95" s="3"/>
      <c r="H95" s="2"/>
      <c r="I95" s="2" t="s">
        <v>175</v>
      </c>
      <c r="J95" s="2" t="s">
        <v>1853</v>
      </c>
      <c r="K95" s="5"/>
      <c r="L95" s="3"/>
      <c r="M95" s="5"/>
      <c r="N95" s="3"/>
      <c r="O95" s="5"/>
      <c r="P95" s="3"/>
      <c r="Q95" s="3"/>
      <c r="R95" s="3"/>
      <c r="S95" s="3"/>
      <c r="T95" s="3"/>
      <c r="U95" s="3"/>
      <c r="V95" s="3"/>
      <c r="W95" s="3"/>
      <c r="X95" s="5"/>
      <c r="Y95" s="3"/>
      <c r="Z95" s="5"/>
      <c r="AA95" s="3"/>
      <c r="AB95" s="5"/>
      <c r="AC95" s="3"/>
      <c r="AD95" s="3"/>
      <c r="AE95" s="3"/>
      <c r="AF95" s="3"/>
    </row>
    <row r="96" spans="1:32" ht="29.25" customHeight="1">
      <c r="A96" s="3">
        <v>91</v>
      </c>
      <c r="B96" s="25" t="s">
        <v>827</v>
      </c>
      <c r="C96" s="7" t="s">
        <v>588</v>
      </c>
      <c r="D96" s="31" t="s">
        <v>971</v>
      </c>
      <c r="E96" s="32"/>
      <c r="F96" s="11" t="s">
        <v>1061</v>
      </c>
      <c r="G96" s="3"/>
      <c r="H96" s="2"/>
      <c r="I96" s="2" t="s">
        <v>175</v>
      </c>
      <c r="J96" s="2" t="s">
        <v>1853</v>
      </c>
      <c r="K96" s="5"/>
      <c r="L96" s="3"/>
      <c r="M96" s="5"/>
      <c r="N96" s="3"/>
      <c r="O96" s="5"/>
      <c r="P96" s="3"/>
      <c r="Q96" s="3"/>
      <c r="R96" s="3"/>
      <c r="S96" s="3"/>
      <c r="T96" s="3"/>
      <c r="U96" s="3"/>
      <c r="V96" s="3"/>
      <c r="W96" s="3"/>
      <c r="X96" s="5"/>
      <c r="Y96" s="3"/>
      <c r="Z96" s="5"/>
      <c r="AA96" s="3"/>
      <c r="AB96" s="5"/>
      <c r="AC96" s="3"/>
      <c r="AD96" s="3"/>
      <c r="AE96" s="3"/>
      <c r="AF96" s="3"/>
    </row>
    <row r="97" spans="1:32" ht="29.25" customHeight="1">
      <c r="A97" s="3">
        <v>92</v>
      </c>
      <c r="B97" s="25" t="s">
        <v>827</v>
      </c>
      <c r="C97" s="7" t="s">
        <v>588</v>
      </c>
      <c r="D97" s="31" t="s">
        <v>971</v>
      </c>
      <c r="E97" s="32"/>
      <c r="F97" s="11" t="s">
        <v>1062</v>
      </c>
      <c r="G97" s="3"/>
      <c r="H97" s="2"/>
      <c r="I97" s="2" t="s">
        <v>175</v>
      </c>
      <c r="J97" s="2" t="s">
        <v>1853</v>
      </c>
      <c r="K97" s="5"/>
      <c r="L97" s="5"/>
      <c r="M97" s="5"/>
      <c r="N97" s="3"/>
      <c r="O97" s="5"/>
      <c r="P97" s="3"/>
      <c r="Q97" s="3"/>
      <c r="R97" s="3"/>
      <c r="S97" s="3"/>
      <c r="T97" s="3"/>
      <c r="U97" s="3"/>
      <c r="V97" s="3"/>
      <c r="W97" s="3"/>
      <c r="X97" s="5"/>
      <c r="Y97" s="3"/>
      <c r="Z97" s="5"/>
      <c r="AA97" s="3"/>
      <c r="AB97" s="5"/>
      <c r="AC97" s="3"/>
      <c r="AD97" s="3"/>
      <c r="AE97" s="3"/>
      <c r="AF97" s="3"/>
    </row>
    <row r="98" spans="1:32" ht="29.25" customHeight="1">
      <c r="A98" s="3">
        <v>93</v>
      </c>
      <c r="B98" s="25" t="s">
        <v>827</v>
      </c>
      <c r="C98" s="7" t="s">
        <v>588</v>
      </c>
      <c r="D98" s="31" t="s">
        <v>971</v>
      </c>
      <c r="E98" s="32"/>
      <c r="F98" s="11" t="s">
        <v>1063</v>
      </c>
      <c r="G98" s="3"/>
      <c r="H98" s="2"/>
      <c r="I98" s="2" t="s">
        <v>175</v>
      </c>
      <c r="J98" s="2" t="s">
        <v>1853</v>
      </c>
      <c r="K98" s="5"/>
      <c r="L98" s="3"/>
      <c r="M98" s="5"/>
      <c r="N98" s="3"/>
      <c r="O98" s="5"/>
      <c r="P98" s="3"/>
      <c r="Q98" s="3"/>
      <c r="R98" s="3"/>
      <c r="S98" s="3"/>
      <c r="T98" s="3"/>
      <c r="U98" s="3"/>
      <c r="V98" s="3"/>
      <c r="W98" s="3"/>
      <c r="X98" s="5"/>
      <c r="Y98" s="3"/>
      <c r="Z98" s="5"/>
      <c r="AA98" s="3"/>
      <c r="AB98" s="5"/>
      <c r="AC98" s="3"/>
      <c r="AD98" s="3"/>
      <c r="AE98" s="3"/>
      <c r="AF98" s="3"/>
    </row>
    <row r="99" spans="1:32" ht="29.25" customHeight="1">
      <c r="A99" s="3">
        <v>94</v>
      </c>
      <c r="B99" s="25" t="s">
        <v>827</v>
      </c>
      <c r="C99" s="7" t="s">
        <v>588</v>
      </c>
      <c r="D99" s="31" t="s">
        <v>971</v>
      </c>
      <c r="E99" s="32"/>
      <c r="F99" s="11" t="s">
        <v>1064</v>
      </c>
      <c r="G99" s="3"/>
      <c r="H99" s="2"/>
      <c r="I99" s="2" t="s">
        <v>175</v>
      </c>
      <c r="J99" s="2" t="s">
        <v>1853</v>
      </c>
      <c r="K99" s="5"/>
      <c r="L99" s="3"/>
      <c r="M99" s="5"/>
      <c r="N99" s="3"/>
      <c r="O99" s="5"/>
      <c r="P99" s="3"/>
      <c r="Q99" s="3"/>
      <c r="R99" s="3"/>
      <c r="S99" s="3"/>
      <c r="T99" s="3"/>
      <c r="U99" s="3"/>
      <c r="V99" s="3"/>
      <c r="W99" s="3"/>
      <c r="X99" s="5"/>
      <c r="Y99" s="3"/>
      <c r="Z99" s="5"/>
      <c r="AA99" s="3"/>
      <c r="AB99" s="5"/>
      <c r="AC99" s="3"/>
      <c r="AD99" s="3"/>
      <c r="AE99" s="3"/>
      <c r="AF99" s="3"/>
    </row>
    <row r="100" spans="1:32" ht="29.25" customHeight="1">
      <c r="A100" s="3">
        <v>95</v>
      </c>
      <c r="B100" s="25" t="s">
        <v>827</v>
      </c>
      <c r="C100" s="7" t="s">
        <v>588</v>
      </c>
      <c r="D100" s="31" t="s">
        <v>971</v>
      </c>
      <c r="E100" s="32"/>
      <c r="F100" s="11" t="s">
        <v>1065</v>
      </c>
      <c r="G100" s="3"/>
      <c r="H100" s="2"/>
      <c r="I100" s="2" t="s">
        <v>175</v>
      </c>
      <c r="J100" s="2" t="s">
        <v>1853</v>
      </c>
      <c r="K100" s="5"/>
      <c r="L100" s="3"/>
      <c r="M100" s="5"/>
      <c r="N100" s="3"/>
      <c r="O100" s="5"/>
      <c r="P100" s="3"/>
      <c r="Q100" s="3"/>
      <c r="R100" s="3"/>
      <c r="S100" s="3"/>
      <c r="T100" s="3"/>
      <c r="U100" s="3"/>
      <c r="V100" s="3"/>
      <c r="W100" s="3"/>
      <c r="X100" s="5"/>
      <c r="Y100" s="3"/>
      <c r="Z100" s="5"/>
      <c r="AA100" s="3"/>
      <c r="AB100" s="5"/>
      <c r="AC100" s="3"/>
      <c r="AD100" s="3"/>
      <c r="AE100" s="3"/>
      <c r="AF100" s="3"/>
    </row>
    <row r="101" spans="1:32" ht="29.25" customHeight="1">
      <c r="A101" s="3">
        <v>96</v>
      </c>
      <c r="B101" s="25" t="s">
        <v>827</v>
      </c>
      <c r="C101" s="7" t="s">
        <v>588</v>
      </c>
      <c r="D101" s="31" t="s">
        <v>971</v>
      </c>
      <c r="E101" s="32"/>
      <c r="F101" s="11" t="s">
        <v>1066</v>
      </c>
      <c r="G101" s="3"/>
      <c r="H101" s="2"/>
      <c r="I101" s="2" t="s">
        <v>175</v>
      </c>
      <c r="J101" s="2" t="s">
        <v>1853</v>
      </c>
      <c r="K101" s="5"/>
      <c r="L101" s="3"/>
      <c r="M101" s="5"/>
      <c r="N101" s="3"/>
      <c r="O101" s="5"/>
      <c r="P101" s="3"/>
      <c r="Q101" s="3"/>
      <c r="R101" s="3"/>
      <c r="S101" s="3"/>
      <c r="T101" s="3"/>
      <c r="U101" s="3"/>
      <c r="V101" s="3"/>
      <c r="W101" s="3"/>
      <c r="X101" s="5"/>
      <c r="Y101" s="3"/>
      <c r="Z101" s="5"/>
      <c r="AA101" s="3"/>
      <c r="AB101" s="5"/>
      <c r="AC101" s="3"/>
      <c r="AD101" s="3"/>
      <c r="AE101" s="3"/>
      <c r="AF101" s="3"/>
    </row>
    <row r="102" spans="1:32" ht="29.25" customHeight="1">
      <c r="A102" s="3">
        <v>97</v>
      </c>
      <c r="B102" s="25" t="s">
        <v>827</v>
      </c>
      <c r="C102" s="7" t="s">
        <v>588</v>
      </c>
      <c r="D102" s="31" t="s">
        <v>971</v>
      </c>
      <c r="E102" s="32"/>
      <c r="F102" s="11" t="s">
        <v>1067</v>
      </c>
      <c r="G102" s="3"/>
      <c r="H102" s="2"/>
      <c r="I102" s="2" t="s">
        <v>175</v>
      </c>
      <c r="J102" s="2" t="s">
        <v>1853</v>
      </c>
      <c r="K102" s="5"/>
      <c r="L102" s="3"/>
      <c r="M102" s="5"/>
      <c r="N102" s="3"/>
      <c r="O102" s="5"/>
      <c r="P102" s="3"/>
      <c r="Q102" s="3"/>
      <c r="R102" s="3"/>
      <c r="S102" s="3"/>
      <c r="T102" s="3"/>
      <c r="U102" s="3"/>
      <c r="V102" s="3"/>
      <c r="W102" s="3"/>
      <c r="X102" s="5"/>
      <c r="Y102" s="3"/>
      <c r="Z102" s="5"/>
      <c r="AA102" s="3"/>
      <c r="AB102" s="5"/>
      <c r="AC102" s="3"/>
      <c r="AD102" s="3"/>
      <c r="AE102" s="3"/>
      <c r="AF102" s="3"/>
    </row>
    <row r="103" spans="1:32" ht="29.25" customHeight="1">
      <c r="A103" s="3">
        <v>98</v>
      </c>
      <c r="B103" s="25" t="s">
        <v>827</v>
      </c>
      <c r="C103" s="7" t="s">
        <v>588</v>
      </c>
      <c r="D103" s="31" t="s">
        <v>971</v>
      </c>
      <c r="E103" s="32"/>
      <c r="F103" s="11" t="s">
        <v>1068</v>
      </c>
      <c r="G103" s="3"/>
      <c r="H103" s="2"/>
      <c r="I103" s="2" t="s">
        <v>175</v>
      </c>
      <c r="J103" s="2" t="s">
        <v>1853</v>
      </c>
      <c r="K103" s="5"/>
      <c r="L103" s="3"/>
      <c r="M103" s="5"/>
      <c r="N103" s="3"/>
      <c r="O103" s="5"/>
      <c r="P103" s="3"/>
      <c r="Q103" s="3"/>
      <c r="R103" s="3"/>
      <c r="S103" s="3"/>
      <c r="T103" s="3"/>
      <c r="U103" s="3"/>
      <c r="V103" s="3"/>
      <c r="W103" s="3"/>
      <c r="X103" s="5"/>
      <c r="Y103" s="3"/>
      <c r="Z103" s="5"/>
      <c r="AA103" s="3"/>
      <c r="AB103" s="5"/>
      <c r="AC103" s="3"/>
      <c r="AD103" s="3"/>
      <c r="AE103" s="3"/>
      <c r="AF103" s="3"/>
    </row>
    <row r="104" spans="1:32" ht="29.25" customHeight="1">
      <c r="A104" s="3">
        <v>99</v>
      </c>
      <c r="B104" s="25" t="s">
        <v>827</v>
      </c>
      <c r="C104" s="7" t="s">
        <v>588</v>
      </c>
      <c r="D104" s="31" t="s">
        <v>971</v>
      </c>
      <c r="E104" s="32"/>
      <c r="F104" s="11" t="s">
        <v>1069</v>
      </c>
      <c r="G104" s="3"/>
      <c r="H104" s="2"/>
      <c r="I104" s="2" t="s">
        <v>175</v>
      </c>
      <c r="J104" s="2" t="s">
        <v>1853</v>
      </c>
      <c r="K104" s="5"/>
      <c r="L104" s="3"/>
      <c r="M104" s="5"/>
      <c r="N104" s="3"/>
      <c r="O104" s="5"/>
      <c r="P104" s="3"/>
      <c r="Q104" s="3"/>
      <c r="R104" s="3"/>
      <c r="S104" s="3"/>
      <c r="T104" s="3"/>
      <c r="U104" s="3"/>
      <c r="V104" s="3"/>
      <c r="W104" s="3"/>
      <c r="X104" s="5"/>
      <c r="Y104" s="3"/>
      <c r="Z104" s="5"/>
      <c r="AA104" s="3"/>
      <c r="AB104" s="5"/>
      <c r="AC104" s="3"/>
      <c r="AD104" s="3"/>
      <c r="AE104" s="3"/>
      <c r="AF104" s="3"/>
    </row>
    <row r="105" spans="1:32" ht="29.25" customHeight="1">
      <c r="A105" s="3">
        <v>100</v>
      </c>
      <c r="B105" s="25" t="s">
        <v>827</v>
      </c>
      <c r="C105" s="7" t="s">
        <v>588</v>
      </c>
      <c r="D105" s="31" t="s">
        <v>971</v>
      </c>
      <c r="E105" s="32"/>
      <c r="F105" s="11" t="s">
        <v>1070</v>
      </c>
      <c r="G105" s="3"/>
      <c r="H105" s="2"/>
      <c r="I105" s="2" t="s">
        <v>175</v>
      </c>
      <c r="J105" s="2" t="s">
        <v>1853</v>
      </c>
      <c r="K105" s="5"/>
      <c r="L105" s="3"/>
      <c r="M105" s="5"/>
      <c r="N105" s="3"/>
      <c r="O105" s="5"/>
      <c r="P105" s="3"/>
      <c r="Q105" s="3"/>
      <c r="R105" s="3"/>
      <c r="S105" s="3"/>
      <c r="T105" s="3"/>
      <c r="U105" s="3"/>
      <c r="V105" s="3"/>
      <c r="W105" s="3"/>
      <c r="X105" s="5"/>
      <c r="Y105" s="3"/>
      <c r="Z105" s="5"/>
      <c r="AA105" s="3"/>
      <c r="AB105" s="5"/>
      <c r="AC105" s="3"/>
      <c r="AD105" s="3"/>
      <c r="AE105" s="3"/>
      <c r="AF105" s="3"/>
    </row>
    <row r="106" spans="1:32" ht="29.25" customHeight="1">
      <c r="A106" s="3">
        <v>101</v>
      </c>
      <c r="B106" s="25" t="s">
        <v>827</v>
      </c>
      <c r="C106" s="7" t="s">
        <v>588</v>
      </c>
      <c r="D106" s="31" t="s">
        <v>971</v>
      </c>
      <c r="E106" s="32"/>
      <c r="F106" s="11" t="s">
        <v>1071</v>
      </c>
      <c r="G106" s="3"/>
      <c r="H106" s="2"/>
      <c r="I106" s="2" t="s">
        <v>175</v>
      </c>
      <c r="J106" s="2" t="s">
        <v>1853</v>
      </c>
      <c r="K106" s="5"/>
      <c r="L106" s="2"/>
      <c r="M106" s="5"/>
      <c r="N106" s="2"/>
      <c r="O106" s="5"/>
      <c r="P106" s="2"/>
      <c r="Q106" s="2"/>
      <c r="R106" s="2"/>
      <c r="S106" s="3"/>
      <c r="T106" s="3"/>
      <c r="U106" s="3"/>
      <c r="V106" s="3"/>
      <c r="W106" s="3"/>
      <c r="X106" s="5"/>
      <c r="Y106" s="3"/>
      <c r="Z106" s="5"/>
      <c r="AA106" s="3"/>
      <c r="AB106" s="5"/>
      <c r="AC106" s="3"/>
      <c r="AD106" s="3"/>
      <c r="AE106" s="3"/>
      <c r="AF106" s="3"/>
    </row>
    <row r="107" spans="1:32" ht="29.25" customHeight="1">
      <c r="A107" s="3">
        <v>102</v>
      </c>
      <c r="B107" s="25" t="s">
        <v>827</v>
      </c>
      <c r="C107" s="7" t="s">
        <v>588</v>
      </c>
      <c r="D107" s="31" t="s">
        <v>971</v>
      </c>
      <c r="E107" s="32"/>
      <c r="F107" s="11" t="s">
        <v>1072</v>
      </c>
      <c r="G107" s="3"/>
      <c r="H107" s="2"/>
      <c r="I107" s="2" t="s">
        <v>175</v>
      </c>
      <c r="J107" s="2" t="s">
        <v>1853</v>
      </c>
      <c r="K107" s="5"/>
      <c r="L107" s="3"/>
      <c r="M107" s="5"/>
      <c r="N107" s="3"/>
      <c r="O107" s="5"/>
      <c r="P107" s="3"/>
      <c r="Q107" s="3"/>
      <c r="R107" s="3"/>
      <c r="S107" s="3"/>
      <c r="T107" s="3"/>
      <c r="U107" s="3"/>
      <c r="V107" s="3"/>
      <c r="W107" s="3"/>
      <c r="X107" s="5"/>
      <c r="Y107" s="3"/>
      <c r="Z107" s="5"/>
      <c r="AA107" s="3"/>
      <c r="AB107" s="5"/>
      <c r="AC107" s="3"/>
      <c r="AD107" s="3"/>
      <c r="AE107" s="3"/>
      <c r="AF107" s="3"/>
    </row>
    <row r="108" spans="1:32" ht="29.25" customHeight="1">
      <c r="A108" s="3">
        <v>103</v>
      </c>
      <c r="B108" s="25" t="s">
        <v>827</v>
      </c>
      <c r="C108" s="7" t="s">
        <v>588</v>
      </c>
      <c r="D108" s="31" t="s">
        <v>971</v>
      </c>
      <c r="E108" s="32"/>
      <c r="F108" s="11" t="s">
        <v>1073</v>
      </c>
      <c r="G108" s="3"/>
      <c r="H108" s="2"/>
      <c r="I108" s="2" t="s">
        <v>175</v>
      </c>
      <c r="J108" s="2" t="s">
        <v>1853</v>
      </c>
      <c r="K108" s="5"/>
      <c r="L108" s="3"/>
      <c r="M108" s="5"/>
      <c r="N108" s="3"/>
      <c r="O108" s="5"/>
      <c r="P108" s="3"/>
      <c r="Q108" s="3">
        <v>3</v>
      </c>
      <c r="R108" s="3"/>
      <c r="S108" s="3"/>
      <c r="T108" s="3"/>
      <c r="U108" s="3"/>
      <c r="V108" s="3"/>
      <c r="W108" s="3"/>
      <c r="X108" s="5"/>
      <c r="Y108" s="3"/>
      <c r="Z108" s="5"/>
      <c r="AA108" s="3"/>
      <c r="AB108" s="5"/>
      <c r="AC108" s="3"/>
      <c r="AD108" s="3"/>
      <c r="AE108" s="3"/>
      <c r="AF108" s="3"/>
    </row>
    <row r="109" spans="1:32" ht="29.25" customHeight="1">
      <c r="A109" s="3">
        <v>104</v>
      </c>
      <c r="B109" s="25" t="s">
        <v>827</v>
      </c>
      <c r="C109" s="7" t="s">
        <v>588</v>
      </c>
      <c r="D109" s="31" t="s">
        <v>971</v>
      </c>
      <c r="E109" s="32"/>
      <c r="F109" s="11" t="s">
        <v>1074</v>
      </c>
      <c r="G109" s="3"/>
      <c r="H109" s="2"/>
      <c r="I109" s="2" t="s">
        <v>175</v>
      </c>
      <c r="J109" s="2" t="s">
        <v>1853</v>
      </c>
      <c r="K109" s="5"/>
      <c r="L109" s="3"/>
      <c r="M109" s="5"/>
      <c r="N109" s="3"/>
      <c r="O109" s="5"/>
      <c r="P109" s="3"/>
      <c r="Q109" s="3">
        <v>33</v>
      </c>
      <c r="R109" s="3"/>
      <c r="S109" s="3"/>
      <c r="T109" s="3"/>
      <c r="U109" s="3"/>
      <c r="V109" s="3"/>
      <c r="W109" s="3"/>
      <c r="X109" s="5"/>
      <c r="Y109" s="3"/>
      <c r="Z109" s="5"/>
      <c r="AA109" s="3"/>
      <c r="AB109" s="5"/>
      <c r="AC109" s="3"/>
      <c r="AD109" s="3"/>
      <c r="AE109" s="3"/>
      <c r="AF109" s="3"/>
    </row>
    <row r="110" spans="1:32" ht="29.25" customHeight="1">
      <c r="A110" s="3">
        <v>105</v>
      </c>
      <c r="B110" s="25" t="s">
        <v>827</v>
      </c>
      <c r="C110" s="7" t="s">
        <v>588</v>
      </c>
      <c r="D110" s="31" t="s">
        <v>971</v>
      </c>
      <c r="E110" s="32"/>
      <c r="F110" s="11" t="s">
        <v>1075</v>
      </c>
      <c r="G110" s="3"/>
      <c r="H110" s="2"/>
      <c r="I110" s="2" t="s">
        <v>175</v>
      </c>
      <c r="J110" s="2" t="s">
        <v>1853</v>
      </c>
      <c r="K110" s="5"/>
      <c r="L110" s="3"/>
      <c r="M110" s="5"/>
      <c r="N110" s="3"/>
      <c r="O110" s="5"/>
      <c r="P110" s="3"/>
      <c r="Q110" s="3">
        <v>10</v>
      </c>
      <c r="R110" s="3"/>
      <c r="S110" s="3"/>
      <c r="T110" s="3"/>
      <c r="U110" s="3"/>
      <c r="V110" s="3"/>
      <c r="W110" s="3"/>
      <c r="X110" s="5"/>
      <c r="Y110" s="3"/>
      <c r="Z110" s="5"/>
      <c r="AA110" s="3"/>
      <c r="AB110" s="5"/>
      <c r="AC110" s="3"/>
      <c r="AD110" s="3"/>
      <c r="AE110" s="3"/>
      <c r="AF110" s="3"/>
    </row>
    <row r="111" spans="1:32" ht="29.25" customHeight="1">
      <c r="A111" s="3">
        <v>106</v>
      </c>
      <c r="B111" s="25" t="s">
        <v>827</v>
      </c>
      <c r="C111" s="7" t="s">
        <v>588</v>
      </c>
      <c r="D111" s="31" t="s">
        <v>971</v>
      </c>
      <c r="E111" s="32"/>
      <c r="F111" s="11" t="s">
        <v>1076</v>
      </c>
      <c r="G111" s="3"/>
      <c r="H111" s="2"/>
      <c r="I111" s="2" t="s">
        <v>175</v>
      </c>
      <c r="J111" s="2" t="s">
        <v>1853</v>
      </c>
      <c r="K111" s="5"/>
      <c r="L111" s="3"/>
      <c r="M111" s="5"/>
      <c r="N111" s="3"/>
      <c r="O111" s="5"/>
      <c r="P111" s="3"/>
      <c r="Q111" s="3">
        <v>10</v>
      </c>
      <c r="R111" s="3"/>
      <c r="S111" s="3"/>
      <c r="T111" s="3"/>
      <c r="U111" s="3"/>
      <c r="V111" s="3"/>
      <c r="W111" s="3"/>
      <c r="X111" s="5"/>
      <c r="Y111" s="3"/>
      <c r="Z111" s="5"/>
      <c r="AA111" s="3"/>
      <c r="AB111" s="5"/>
      <c r="AC111" s="3"/>
      <c r="AD111" s="3"/>
      <c r="AE111" s="3"/>
      <c r="AF111" s="3"/>
    </row>
    <row r="112" spans="1:32" ht="29.25" customHeight="1">
      <c r="A112" s="3">
        <v>107</v>
      </c>
      <c r="B112" s="25" t="s">
        <v>827</v>
      </c>
      <c r="C112" s="7" t="s">
        <v>588</v>
      </c>
      <c r="D112" s="31" t="s">
        <v>971</v>
      </c>
      <c r="E112" s="32"/>
      <c r="F112" s="11" t="s">
        <v>1077</v>
      </c>
      <c r="G112" s="3"/>
      <c r="H112" s="2"/>
      <c r="I112" s="2" t="s">
        <v>175</v>
      </c>
      <c r="J112" s="2" t="s">
        <v>1853</v>
      </c>
      <c r="K112" s="5"/>
      <c r="L112" s="3"/>
      <c r="M112" s="5"/>
      <c r="N112" s="3"/>
      <c r="O112" s="5"/>
      <c r="P112" s="3"/>
      <c r="Q112" s="3">
        <v>24</v>
      </c>
      <c r="R112" s="3"/>
      <c r="S112" s="3"/>
      <c r="T112" s="3"/>
      <c r="U112" s="3"/>
      <c r="V112" s="3"/>
      <c r="W112" s="3"/>
      <c r="X112" s="5"/>
      <c r="Y112" s="3"/>
      <c r="Z112" s="5"/>
      <c r="AA112" s="3"/>
      <c r="AB112" s="5"/>
      <c r="AC112" s="3"/>
      <c r="AD112" s="3"/>
      <c r="AE112" s="3"/>
      <c r="AF112" s="3"/>
    </row>
    <row r="113" spans="1:32" ht="29.25" customHeight="1">
      <c r="A113" s="3">
        <v>108</v>
      </c>
      <c r="B113" s="25" t="s">
        <v>827</v>
      </c>
      <c r="C113" s="7" t="s">
        <v>588</v>
      </c>
      <c r="D113" s="31" t="s">
        <v>971</v>
      </c>
      <c r="E113" s="32"/>
      <c r="F113" s="11" t="s">
        <v>1078</v>
      </c>
      <c r="G113" s="3"/>
      <c r="H113" s="2"/>
      <c r="I113" s="2" t="s">
        <v>175</v>
      </c>
      <c r="J113" s="2" t="s">
        <v>1853</v>
      </c>
      <c r="K113" s="5"/>
      <c r="L113" s="3"/>
      <c r="M113" s="5"/>
      <c r="N113" s="3"/>
      <c r="O113" s="5"/>
      <c r="P113" s="3"/>
      <c r="Q113" s="3">
        <v>24</v>
      </c>
      <c r="R113" s="3"/>
      <c r="S113" s="3"/>
      <c r="T113" s="3"/>
      <c r="U113" s="3"/>
      <c r="V113" s="3"/>
      <c r="W113" s="3"/>
      <c r="X113" s="5"/>
      <c r="Y113" s="3"/>
      <c r="Z113" s="5"/>
      <c r="AA113" s="3"/>
      <c r="AB113" s="5"/>
      <c r="AC113" s="3"/>
      <c r="AD113" s="3"/>
      <c r="AE113" s="3"/>
      <c r="AF113" s="3"/>
    </row>
    <row r="114" spans="1:32" ht="29.25" customHeight="1">
      <c r="A114" s="3">
        <v>109</v>
      </c>
      <c r="B114" s="25" t="s">
        <v>827</v>
      </c>
      <c r="C114" s="7" t="s">
        <v>588</v>
      </c>
      <c r="D114" s="31" t="s">
        <v>971</v>
      </c>
      <c r="E114" s="32"/>
      <c r="F114" s="11" t="s">
        <v>1079</v>
      </c>
      <c r="G114" s="3"/>
      <c r="H114" s="2"/>
      <c r="I114" s="2" t="s">
        <v>175</v>
      </c>
      <c r="J114" s="2" t="s">
        <v>1853</v>
      </c>
      <c r="K114" s="5"/>
      <c r="L114" s="3"/>
      <c r="M114" s="5"/>
      <c r="N114" s="3"/>
      <c r="O114" s="5"/>
      <c r="P114" s="3"/>
      <c r="Q114" s="3"/>
      <c r="R114" s="3"/>
      <c r="S114" s="3"/>
      <c r="T114" s="3"/>
      <c r="U114" s="3"/>
      <c r="V114" s="3"/>
      <c r="W114" s="3"/>
      <c r="X114" s="5"/>
      <c r="Y114" s="3"/>
      <c r="Z114" s="5"/>
      <c r="AA114" s="3"/>
      <c r="AB114" s="5"/>
      <c r="AC114" s="3"/>
      <c r="AD114" s="3"/>
      <c r="AE114" s="3"/>
      <c r="AF114" s="3"/>
    </row>
    <row r="115" spans="1:32" s="4" customFormat="1" ht="21">
      <c r="A115" s="184" t="s">
        <v>10</v>
      </c>
      <c r="B115" s="185"/>
      <c r="C115" s="185"/>
      <c r="D115" s="186"/>
      <c r="E115" s="34"/>
      <c r="F115" s="71">
        <f t="shared" ref="F115:O115" si="0">SUBTOTAL(3,F7:F114)</f>
        <v>108</v>
      </c>
      <c r="G115" s="71">
        <f t="shared" si="0"/>
        <v>0</v>
      </c>
      <c r="H115" s="71">
        <f t="shared" si="0"/>
        <v>17</v>
      </c>
      <c r="I115" s="71">
        <f t="shared" si="0"/>
        <v>108</v>
      </c>
      <c r="J115" s="71">
        <f t="shared" si="0"/>
        <v>108</v>
      </c>
      <c r="K115" s="71">
        <f t="shared" si="0"/>
        <v>0</v>
      </c>
      <c r="L115" s="71">
        <f t="shared" si="0"/>
        <v>0</v>
      </c>
      <c r="M115" s="71">
        <f t="shared" si="0"/>
        <v>0</v>
      </c>
      <c r="N115" s="71">
        <f t="shared" si="0"/>
        <v>0</v>
      </c>
      <c r="O115" s="71">
        <f t="shared" si="0"/>
        <v>0</v>
      </c>
      <c r="P115" s="71">
        <f>SUBTOTAL(3,P7:P114)</f>
        <v>0</v>
      </c>
      <c r="Q115" s="6">
        <f>SUBTOTAL(3,Q7:Q114)</f>
        <v>6</v>
      </c>
      <c r="R115" s="71">
        <f>SUBTOTAL(3,R7:R114)</f>
        <v>0</v>
      </c>
      <c r="S115" s="71">
        <f t="shared" ref="S115:AE115" si="1">SUBTOTAL(3,S7:S114)</f>
        <v>0</v>
      </c>
      <c r="T115" s="71">
        <f t="shared" si="1"/>
        <v>0</v>
      </c>
      <c r="U115" s="71">
        <f t="shared" si="1"/>
        <v>0</v>
      </c>
      <c r="V115" s="71">
        <f t="shared" si="1"/>
        <v>0</v>
      </c>
      <c r="W115" s="71">
        <f t="shared" si="1"/>
        <v>0</v>
      </c>
      <c r="X115" s="71">
        <f t="shared" si="1"/>
        <v>0</v>
      </c>
      <c r="Y115" s="71">
        <f t="shared" si="1"/>
        <v>0</v>
      </c>
      <c r="Z115" s="71">
        <f t="shared" si="1"/>
        <v>0</v>
      </c>
      <c r="AA115" s="71">
        <f t="shared" si="1"/>
        <v>0</v>
      </c>
      <c r="AB115" s="71">
        <f t="shared" si="1"/>
        <v>0</v>
      </c>
      <c r="AC115" s="71">
        <f t="shared" si="1"/>
        <v>0</v>
      </c>
      <c r="AD115" s="71">
        <f t="shared" si="1"/>
        <v>0</v>
      </c>
      <c r="AE115" s="71">
        <f t="shared" si="1"/>
        <v>0</v>
      </c>
      <c r="AF115" s="43"/>
    </row>
    <row r="116" spans="1:32">
      <c r="F116" s="29"/>
    </row>
  </sheetData>
  <autoFilter ref="A5:AB5"/>
  <mergeCells count="39">
    <mergeCell ref="AB5:AB6"/>
    <mergeCell ref="AC5:AE5"/>
    <mergeCell ref="V5:V6"/>
    <mergeCell ref="W5:W6"/>
    <mergeCell ref="X5:X6"/>
    <mergeCell ref="Y5:Y6"/>
    <mergeCell ref="Z5:Z6"/>
    <mergeCell ref="AF4:AF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A115:D115"/>
    <mergeCell ref="A1:AC3"/>
    <mergeCell ref="A4:D4"/>
    <mergeCell ref="E4:L4"/>
    <mergeCell ref="M4:U4"/>
    <mergeCell ref="V4:W4"/>
    <mergeCell ref="X4:Y4"/>
    <mergeCell ref="P5:P6"/>
    <mergeCell ref="Q5:Q6"/>
    <mergeCell ref="R5:R6"/>
    <mergeCell ref="Z4:AA4"/>
    <mergeCell ref="AB4:AE4"/>
    <mergeCell ref="S5:S6"/>
    <mergeCell ref="T5:T6"/>
    <mergeCell ref="U5:U6"/>
    <mergeCell ref="AA5:AA6"/>
  </mergeCells>
  <hyperlinks>
    <hyperlink ref="A1:AC3" location="SUMMARY!A1" display="80-495"/>
  </hyperlinks>
  <printOptions horizontalCentered="1"/>
  <pageMargins left="0" right="0" top="0" bottom="0" header="0" footer="0"/>
  <pageSetup paperSize="9"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F53"/>
  <sheetViews>
    <sheetView zoomScale="60" zoomScaleNormal="60" workbookViewId="0">
      <selection activeCell="A37" sqref="A28:XFD37"/>
    </sheetView>
  </sheetViews>
  <sheetFormatPr defaultColWidth="9.1796875" defaultRowHeight="14.5"/>
  <cols>
    <col min="1" max="1" width="6.1796875" style="1" customWidth="1"/>
    <col min="2" max="2" width="12.1796875" style="1" customWidth="1"/>
    <col min="3" max="3" width="17.26953125" style="383" customWidth="1"/>
    <col min="4" max="4" width="12.08984375" style="1" customWidth="1"/>
    <col min="5" max="5" width="7.7265625" style="1" customWidth="1"/>
    <col min="6" max="6" width="9.453125" style="18" customWidth="1"/>
    <col min="7" max="7" width="11.7265625" style="1" customWidth="1"/>
    <col min="8" max="8" width="10" style="1" customWidth="1"/>
    <col min="9" max="9" width="14.81640625" style="1" customWidth="1"/>
    <col min="10" max="10" width="12.453125" style="1" customWidth="1"/>
    <col min="11" max="11" width="11.81640625" style="1" customWidth="1"/>
    <col min="12" max="12" width="12.7265625" style="1" customWidth="1"/>
    <col min="13" max="13" width="14.81640625" style="1" customWidth="1"/>
    <col min="14" max="14" width="11.08984375" style="1" customWidth="1"/>
    <col min="15" max="15" width="14.81640625" style="1" customWidth="1"/>
    <col min="16" max="16" width="11.54296875" style="1" customWidth="1"/>
    <col min="17" max="17" width="16.1796875" style="1" customWidth="1"/>
    <col min="18" max="18" width="14" style="1" customWidth="1"/>
    <col min="19" max="19" width="12.453125" style="1" customWidth="1"/>
    <col min="20" max="20" width="8.1796875" style="1" customWidth="1"/>
    <col min="21" max="22" width="10.453125" style="1" customWidth="1"/>
    <col min="23" max="23" width="10.26953125" style="1" customWidth="1"/>
    <col min="24" max="24" width="11.1796875" style="1" bestFit="1" customWidth="1"/>
    <col min="25" max="25" width="9.7265625" style="1" customWidth="1"/>
    <col min="26" max="26" width="10.54296875" style="1" customWidth="1"/>
    <col min="27" max="27" width="11.26953125" style="1" customWidth="1"/>
    <col min="28" max="28" width="10.54296875" style="1" customWidth="1"/>
    <col min="29" max="31" width="11.08984375" style="1" customWidth="1"/>
    <col min="32" max="32" width="9.08984375" style="1" customWidth="1"/>
    <col min="33" max="16384" width="9.1796875" style="1"/>
  </cols>
  <sheetData>
    <row r="1" spans="1:32">
      <c r="A1" s="166" t="s">
        <v>828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</row>
    <row r="2" spans="1:32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</row>
    <row r="3" spans="1:32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</row>
    <row r="4" spans="1:32" s="4" customFormat="1" ht="21">
      <c r="A4" s="250" t="s">
        <v>33</v>
      </c>
      <c r="B4" s="251"/>
      <c r="C4" s="251"/>
      <c r="D4" s="252"/>
      <c r="E4" s="250" t="s">
        <v>32</v>
      </c>
      <c r="F4" s="251"/>
      <c r="G4" s="251"/>
      <c r="H4" s="251"/>
      <c r="I4" s="251"/>
      <c r="J4" s="251"/>
      <c r="K4" s="251"/>
      <c r="L4" s="252"/>
      <c r="M4" s="250" t="s">
        <v>31</v>
      </c>
      <c r="N4" s="251"/>
      <c r="O4" s="251"/>
      <c r="P4" s="251"/>
      <c r="Q4" s="251"/>
      <c r="R4" s="251"/>
      <c r="S4" s="251"/>
      <c r="T4" s="251"/>
      <c r="U4" s="252"/>
      <c r="V4" s="250" t="s">
        <v>30</v>
      </c>
      <c r="W4" s="252"/>
      <c r="X4" s="250" t="s">
        <v>29</v>
      </c>
      <c r="Y4" s="252"/>
      <c r="Z4" s="255" t="s">
        <v>28</v>
      </c>
      <c r="AA4" s="256"/>
      <c r="AB4" s="257" t="s">
        <v>1437</v>
      </c>
      <c r="AC4" s="257"/>
      <c r="AD4" s="257"/>
      <c r="AE4" s="257"/>
      <c r="AF4" s="384" t="s">
        <v>27</v>
      </c>
    </row>
    <row r="5" spans="1:32" s="4" customFormat="1" ht="21">
      <c r="A5" s="253" t="s">
        <v>1822</v>
      </c>
      <c r="B5" s="261" t="s">
        <v>35</v>
      </c>
      <c r="C5" s="261" t="s">
        <v>26</v>
      </c>
      <c r="D5" s="259" t="s">
        <v>9</v>
      </c>
      <c r="E5" s="263" t="s">
        <v>1823</v>
      </c>
      <c r="F5" s="258" t="s">
        <v>25</v>
      </c>
      <c r="G5" s="258" t="s">
        <v>24</v>
      </c>
      <c r="H5" s="258" t="s">
        <v>23</v>
      </c>
      <c r="I5" s="258" t="s">
        <v>22</v>
      </c>
      <c r="J5" s="265" t="s">
        <v>21</v>
      </c>
      <c r="K5" s="258" t="s">
        <v>19</v>
      </c>
      <c r="L5" s="258" t="s">
        <v>20</v>
      </c>
      <c r="M5" s="258" t="s">
        <v>1824</v>
      </c>
      <c r="N5" s="258" t="s">
        <v>1438</v>
      </c>
      <c r="O5" s="258" t="s">
        <v>18</v>
      </c>
      <c r="P5" s="253" t="s">
        <v>17</v>
      </c>
      <c r="Q5" s="258" t="s">
        <v>16</v>
      </c>
      <c r="R5" s="258" t="s">
        <v>15</v>
      </c>
      <c r="S5" s="258" t="s">
        <v>1489</v>
      </c>
      <c r="T5" s="258" t="s">
        <v>1490</v>
      </c>
      <c r="U5" s="259" t="s">
        <v>14</v>
      </c>
      <c r="V5" s="258" t="s">
        <v>1825</v>
      </c>
      <c r="W5" s="258" t="s">
        <v>13</v>
      </c>
      <c r="X5" s="258" t="s">
        <v>1826</v>
      </c>
      <c r="Y5" s="258" t="s">
        <v>12</v>
      </c>
      <c r="Z5" s="257" t="s">
        <v>1827</v>
      </c>
      <c r="AA5" s="257" t="s">
        <v>11</v>
      </c>
      <c r="AB5" s="257" t="s">
        <v>1132</v>
      </c>
      <c r="AC5" s="257" t="s">
        <v>1133</v>
      </c>
      <c r="AD5" s="257"/>
      <c r="AE5" s="257"/>
      <c r="AF5" s="385"/>
    </row>
    <row r="6" spans="1:32" ht="42">
      <c r="A6" s="254"/>
      <c r="B6" s="262"/>
      <c r="C6" s="262"/>
      <c r="D6" s="260"/>
      <c r="E6" s="264"/>
      <c r="F6" s="258"/>
      <c r="G6" s="258"/>
      <c r="H6" s="258"/>
      <c r="I6" s="258"/>
      <c r="J6" s="265"/>
      <c r="K6" s="258"/>
      <c r="L6" s="258"/>
      <c r="M6" s="258"/>
      <c r="N6" s="258"/>
      <c r="O6" s="258"/>
      <c r="P6" s="254"/>
      <c r="Q6" s="258"/>
      <c r="R6" s="258"/>
      <c r="S6" s="258"/>
      <c r="T6" s="258"/>
      <c r="U6" s="260"/>
      <c r="V6" s="258"/>
      <c r="W6" s="258"/>
      <c r="X6" s="258"/>
      <c r="Y6" s="258"/>
      <c r="Z6" s="257"/>
      <c r="AA6" s="257"/>
      <c r="AB6" s="257"/>
      <c r="AC6" s="118" t="s">
        <v>1819</v>
      </c>
      <c r="AD6" s="118" t="s">
        <v>1820</v>
      </c>
      <c r="AE6" s="118" t="s">
        <v>1821</v>
      </c>
      <c r="AF6" s="386"/>
    </row>
    <row r="7" spans="1:32" ht="42">
      <c r="A7" s="3">
        <v>64</v>
      </c>
      <c r="B7" s="25" t="s">
        <v>827</v>
      </c>
      <c r="C7" s="382" t="s">
        <v>649</v>
      </c>
      <c r="D7" s="31" t="s">
        <v>1080</v>
      </c>
      <c r="E7" s="31"/>
      <c r="F7" s="31" t="s">
        <v>1081</v>
      </c>
      <c r="G7" s="3"/>
      <c r="H7" s="2" t="s">
        <v>34</v>
      </c>
      <c r="I7" s="2" t="s">
        <v>175</v>
      </c>
      <c r="J7" s="2" t="s">
        <v>1853</v>
      </c>
      <c r="K7" s="5"/>
      <c r="L7" s="5"/>
      <c r="M7" s="5"/>
      <c r="N7" s="2"/>
      <c r="O7" s="5"/>
      <c r="P7" s="3"/>
      <c r="Q7" s="3"/>
      <c r="R7" s="3"/>
      <c r="S7" s="3"/>
      <c r="T7" s="3"/>
      <c r="U7" s="3"/>
      <c r="V7" s="2"/>
      <c r="W7" s="2"/>
      <c r="X7" s="5"/>
      <c r="Y7" s="3"/>
      <c r="Z7" s="5"/>
      <c r="AA7" s="3"/>
      <c r="AB7" s="5"/>
      <c r="AC7" s="2"/>
      <c r="AD7" s="3"/>
      <c r="AE7" s="3"/>
      <c r="AF7" s="3"/>
    </row>
    <row r="8" spans="1:32" ht="42">
      <c r="A8" s="3">
        <v>65</v>
      </c>
      <c r="B8" s="25" t="s">
        <v>827</v>
      </c>
      <c r="C8" s="382" t="s">
        <v>651</v>
      </c>
      <c r="D8" s="31" t="s">
        <v>1080</v>
      </c>
      <c r="E8" s="31"/>
      <c r="F8" s="31" t="s">
        <v>1082</v>
      </c>
      <c r="G8" s="3"/>
      <c r="H8" s="2" t="s">
        <v>34</v>
      </c>
      <c r="I8" s="2" t="s">
        <v>175</v>
      </c>
      <c r="J8" s="2" t="s">
        <v>1853</v>
      </c>
      <c r="K8" s="5"/>
      <c r="L8" s="3"/>
      <c r="M8" s="5"/>
      <c r="N8" s="3"/>
      <c r="O8" s="5"/>
      <c r="P8" s="3"/>
      <c r="Q8" s="3"/>
      <c r="R8" s="3"/>
      <c r="S8" s="3"/>
      <c r="T8" s="3"/>
      <c r="U8" s="3"/>
      <c r="V8" s="3"/>
      <c r="W8" s="3"/>
      <c r="X8" s="5"/>
      <c r="Y8" s="3"/>
      <c r="Z8" s="5"/>
      <c r="AA8" s="3"/>
      <c r="AB8" s="5"/>
      <c r="AC8" s="3"/>
      <c r="AD8" s="3"/>
      <c r="AE8" s="3"/>
      <c r="AF8" s="3"/>
    </row>
    <row r="9" spans="1:32" ht="42">
      <c r="A9" s="3">
        <v>66</v>
      </c>
      <c r="B9" s="25" t="s">
        <v>827</v>
      </c>
      <c r="C9" s="382" t="s">
        <v>653</v>
      </c>
      <c r="D9" s="31" t="s">
        <v>1080</v>
      </c>
      <c r="E9" s="31"/>
      <c r="F9" s="31" t="s">
        <v>1083</v>
      </c>
      <c r="G9" s="3"/>
      <c r="H9" s="2" t="s">
        <v>34</v>
      </c>
      <c r="I9" s="2" t="s">
        <v>175</v>
      </c>
      <c r="J9" s="2" t="s">
        <v>1853</v>
      </c>
      <c r="K9" s="5"/>
      <c r="L9" s="3"/>
      <c r="M9" s="5"/>
      <c r="N9" s="3"/>
      <c r="O9" s="5"/>
      <c r="P9" s="3"/>
      <c r="Q9" s="3"/>
      <c r="R9" s="3"/>
      <c r="S9" s="3"/>
      <c r="T9" s="3"/>
      <c r="U9" s="3"/>
      <c r="V9" s="3"/>
      <c r="W9" s="3"/>
      <c r="X9" s="5"/>
      <c r="Y9" s="3"/>
      <c r="Z9" s="5"/>
      <c r="AA9" s="3"/>
      <c r="AB9" s="5"/>
      <c r="AC9" s="3"/>
      <c r="AD9" s="3"/>
      <c r="AE9" s="3"/>
      <c r="AF9" s="3"/>
    </row>
    <row r="10" spans="1:32" ht="42">
      <c r="A10" s="3">
        <v>67</v>
      </c>
      <c r="B10" s="25" t="s">
        <v>827</v>
      </c>
      <c r="C10" s="382" t="s">
        <v>655</v>
      </c>
      <c r="D10" s="31" t="s">
        <v>1080</v>
      </c>
      <c r="E10" s="31"/>
      <c r="F10" s="31" t="s">
        <v>1084</v>
      </c>
      <c r="G10" s="3"/>
      <c r="H10" s="2" t="s">
        <v>34</v>
      </c>
      <c r="I10" s="2" t="s">
        <v>175</v>
      </c>
      <c r="J10" s="2" t="s">
        <v>1853</v>
      </c>
      <c r="K10" s="5"/>
      <c r="L10" s="2"/>
      <c r="M10" s="5"/>
      <c r="N10" s="2"/>
      <c r="O10" s="5"/>
      <c r="P10" s="3"/>
      <c r="Q10" s="3"/>
      <c r="R10" s="3"/>
      <c r="S10" s="3"/>
      <c r="T10" s="3"/>
      <c r="U10" s="3"/>
      <c r="V10" s="2"/>
      <c r="W10" s="2"/>
      <c r="X10" s="5"/>
      <c r="Y10" s="3"/>
      <c r="Z10" s="5"/>
      <c r="AA10" s="3"/>
      <c r="AB10" s="5"/>
      <c r="AC10" s="3"/>
      <c r="AD10" s="3"/>
      <c r="AE10" s="3"/>
      <c r="AF10" s="3"/>
    </row>
    <row r="11" spans="1:32" ht="42">
      <c r="A11" s="3">
        <v>68</v>
      </c>
      <c r="B11" s="25" t="s">
        <v>827</v>
      </c>
      <c r="C11" s="382" t="s">
        <v>657</v>
      </c>
      <c r="D11" s="31" t="s">
        <v>1080</v>
      </c>
      <c r="E11" s="31"/>
      <c r="F11" s="31" t="s">
        <v>1085</v>
      </c>
      <c r="G11" s="3"/>
      <c r="H11" s="2" t="s">
        <v>34</v>
      </c>
      <c r="I11" s="2" t="s">
        <v>175</v>
      </c>
      <c r="J11" s="2" t="s">
        <v>1853</v>
      </c>
      <c r="K11" s="5"/>
      <c r="L11" s="3"/>
      <c r="M11" s="5"/>
      <c r="N11" s="3"/>
      <c r="O11" s="5"/>
      <c r="P11" s="3"/>
      <c r="Q11" s="3"/>
      <c r="R11" s="3"/>
      <c r="S11" s="3"/>
      <c r="T11" s="3"/>
      <c r="U11" s="3"/>
      <c r="V11" s="3"/>
      <c r="W11" s="3"/>
      <c r="X11" s="5"/>
      <c r="Y11" s="3"/>
      <c r="Z11" s="5"/>
      <c r="AA11" s="3"/>
      <c r="AB11" s="5"/>
      <c r="AC11" s="3"/>
      <c r="AD11" s="3"/>
      <c r="AE11" s="3"/>
      <c r="AF11" s="3"/>
    </row>
    <row r="12" spans="1:32" ht="42">
      <c r="A12" s="3">
        <v>69</v>
      </c>
      <c r="B12" s="25" t="s">
        <v>827</v>
      </c>
      <c r="C12" s="382" t="s">
        <v>659</v>
      </c>
      <c r="D12" s="31" t="s">
        <v>1080</v>
      </c>
      <c r="E12" s="31"/>
      <c r="F12" s="31" t="s">
        <v>1086</v>
      </c>
      <c r="G12" s="3"/>
      <c r="H12" s="2" t="s">
        <v>34</v>
      </c>
      <c r="I12" s="2" t="s">
        <v>175</v>
      </c>
      <c r="J12" s="2" t="s">
        <v>1853</v>
      </c>
      <c r="K12" s="5"/>
      <c r="L12" s="5"/>
      <c r="M12" s="5"/>
      <c r="N12" s="3"/>
      <c r="O12" s="5"/>
      <c r="P12" s="3"/>
      <c r="Q12" s="3"/>
      <c r="R12" s="3"/>
      <c r="S12" s="3"/>
      <c r="T12" s="3"/>
      <c r="U12" s="3"/>
      <c r="V12" s="3"/>
      <c r="W12" s="3"/>
      <c r="X12" s="5"/>
      <c r="Y12" s="3"/>
      <c r="Z12" s="5"/>
      <c r="AA12" s="3"/>
      <c r="AB12" s="5"/>
      <c r="AC12" s="3"/>
      <c r="AD12" s="3"/>
      <c r="AE12" s="3"/>
      <c r="AF12" s="3"/>
    </row>
    <row r="13" spans="1:32" ht="42">
      <c r="A13" s="3">
        <v>70</v>
      </c>
      <c r="B13" s="25" t="s">
        <v>827</v>
      </c>
      <c r="C13" s="382" t="s">
        <v>661</v>
      </c>
      <c r="D13" s="31" t="s">
        <v>1080</v>
      </c>
      <c r="E13" s="31"/>
      <c r="F13" s="31" t="s">
        <v>1087</v>
      </c>
      <c r="G13" s="3"/>
      <c r="H13" s="2" t="s">
        <v>34</v>
      </c>
      <c r="I13" s="2" t="s">
        <v>175</v>
      </c>
      <c r="J13" s="2" t="s">
        <v>1853</v>
      </c>
      <c r="K13" s="5"/>
      <c r="L13" s="5"/>
      <c r="M13" s="5"/>
      <c r="N13" s="3"/>
      <c r="O13" s="5"/>
      <c r="P13" s="3"/>
      <c r="Q13" s="3"/>
      <c r="R13" s="3"/>
      <c r="S13" s="3"/>
      <c r="T13" s="3"/>
      <c r="U13" s="3"/>
      <c r="V13" s="3"/>
      <c r="W13" s="3"/>
      <c r="X13" s="5"/>
      <c r="Y13" s="3"/>
      <c r="Z13" s="5"/>
      <c r="AA13" s="3"/>
      <c r="AB13" s="5"/>
      <c r="AC13" s="3"/>
      <c r="AD13" s="3"/>
      <c r="AE13" s="3"/>
      <c r="AF13" s="3"/>
    </row>
    <row r="14" spans="1:32" ht="42">
      <c r="A14" s="3">
        <v>71</v>
      </c>
      <c r="B14" s="25" t="s">
        <v>827</v>
      </c>
      <c r="C14" s="382" t="s">
        <v>663</v>
      </c>
      <c r="D14" s="31" t="s">
        <v>1080</v>
      </c>
      <c r="E14" s="31"/>
      <c r="F14" s="31" t="s">
        <v>1088</v>
      </c>
      <c r="G14" s="3"/>
      <c r="H14" s="2" t="s">
        <v>34</v>
      </c>
      <c r="I14" s="2" t="s">
        <v>175</v>
      </c>
      <c r="J14" s="2" t="s">
        <v>1853</v>
      </c>
      <c r="K14" s="5"/>
      <c r="L14" s="5"/>
      <c r="M14" s="5"/>
      <c r="N14" s="3"/>
      <c r="O14" s="5"/>
      <c r="P14" s="3"/>
      <c r="Q14" s="3"/>
      <c r="R14" s="3"/>
      <c r="S14" s="3"/>
      <c r="T14" s="3"/>
      <c r="U14" s="3"/>
      <c r="V14" s="3"/>
      <c r="W14" s="3"/>
      <c r="X14" s="5"/>
      <c r="Y14" s="3"/>
      <c r="Z14" s="5"/>
      <c r="AA14" s="3"/>
      <c r="AB14" s="5"/>
      <c r="AC14" s="3"/>
      <c r="AD14" s="3"/>
      <c r="AE14" s="3"/>
      <c r="AF14" s="3"/>
    </row>
    <row r="15" spans="1:32" ht="42">
      <c r="A15" s="3">
        <v>72</v>
      </c>
      <c r="B15" s="25" t="s">
        <v>827</v>
      </c>
      <c r="C15" s="382" t="s">
        <v>665</v>
      </c>
      <c r="D15" s="31" t="s">
        <v>1080</v>
      </c>
      <c r="E15" s="31"/>
      <c r="F15" s="31" t="s">
        <v>1089</v>
      </c>
      <c r="G15" s="3"/>
      <c r="H15" s="2" t="s">
        <v>34</v>
      </c>
      <c r="I15" s="2" t="s">
        <v>175</v>
      </c>
      <c r="J15" s="2" t="s">
        <v>1853</v>
      </c>
      <c r="K15" s="5"/>
      <c r="L15" s="5"/>
      <c r="M15" s="5"/>
      <c r="N15" s="2"/>
      <c r="O15" s="5"/>
      <c r="P15" s="3"/>
      <c r="Q15" s="3"/>
      <c r="R15" s="3"/>
      <c r="S15" s="3"/>
      <c r="T15" s="3"/>
      <c r="U15" s="3"/>
      <c r="V15" s="2"/>
      <c r="W15" s="3"/>
      <c r="X15" s="5"/>
      <c r="Y15" s="3"/>
      <c r="Z15" s="5"/>
      <c r="AA15" s="3"/>
      <c r="AB15" s="5"/>
      <c r="AC15" s="3"/>
      <c r="AD15" s="3"/>
      <c r="AE15" s="3"/>
      <c r="AF15" s="3"/>
    </row>
    <row r="16" spans="1:32" ht="42">
      <c r="A16" s="3">
        <v>73</v>
      </c>
      <c r="B16" s="25" t="s">
        <v>827</v>
      </c>
      <c r="C16" s="382" t="s">
        <v>667</v>
      </c>
      <c r="D16" s="31" t="s">
        <v>1080</v>
      </c>
      <c r="E16" s="31"/>
      <c r="F16" s="31" t="s">
        <v>1090</v>
      </c>
      <c r="G16" s="3"/>
      <c r="H16" s="2" t="s">
        <v>34</v>
      </c>
      <c r="I16" s="2" t="s">
        <v>175</v>
      </c>
      <c r="J16" s="2" t="s">
        <v>1853</v>
      </c>
      <c r="K16" s="5"/>
      <c r="L16" s="5"/>
      <c r="M16" s="5"/>
      <c r="N16" s="3"/>
      <c r="O16" s="5"/>
      <c r="P16" s="3"/>
      <c r="Q16" s="3"/>
      <c r="R16" s="3"/>
      <c r="S16" s="3"/>
      <c r="T16" s="3"/>
      <c r="U16" s="3"/>
      <c r="V16" s="3"/>
      <c r="W16" s="3"/>
      <c r="X16" s="5"/>
      <c r="Y16" s="3"/>
      <c r="Z16" s="5"/>
      <c r="AA16" s="3"/>
      <c r="AB16" s="5"/>
      <c r="AC16" s="3"/>
      <c r="AD16" s="3"/>
      <c r="AE16" s="3"/>
      <c r="AF16" s="3"/>
    </row>
    <row r="17" spans="1:32" ht="42">
      <c r="A17" s="3">
        <v>74</v>
      </c>
      <c r="B17" s="25" t="s">
        <v>827</v>
      </c>
      <c r="C17" s="382" t="s">
        <v>669</v>
      </c>
      <c r="D17" s="31" t="s">
        <v>1080</v>
      </c>
      <c r="E17" s="31"/>
      <c r="F17" s="31" t="s">
        <v>1091</v>
      </c>
      <c r="G17" s="3"/>
      <c r="H17" s="2" t="s">
        <v>34</v>
      </c>
      <c r="I17" s="2" t="s">
        <v>175</v>
      </c>
      <c r="J17" s="2" t="s">
        <v>1853</v>
      </c>
      <c r="K17" s="5"/>
      <c r="L17" s="3"/>
      <c r="M17" s="5"/>
      <c r="N17" s="3"/>
      <c r="O17" s="5"/>
      <c r="P17" s="3"/>
      <c r="Q17" s="3"/>
      <c r="R17" s="3"/>
      <c r="S17" s="3"/>
      <c r="T17" s="3"/>
      <c r="U17" s="3"/>
      <c r="V17" s="3"/>
      <c r="W17" s="3"/>
      <c r="X17" s="5"/>
      <c r="Y17" s="3"/>
      <c r="Z17" s="5"/>
      <c r="AA17" s="3"/>
      <c r="AB17" s="5"/>
      <c r="AC17" s="3"/>
      <c r="AD17" s="3"/>
      <c r="AE17" s="3"/>
      <c r="AF17" s="3"/>
    </row>
    <row r="18" spans="1:32" ht="42">
      <c r="A18" s="3">
        <v>75</v>
      </c>
      <c r="B18" s="25" t="s">
        <v>827</v>
      </c>
      <c r="C18" s="382" t="s">
        <v>671</v>
      </c>
      <c r="D18" s="31" t="s">
        <v>1080</v>
      </c>
      <c r="E18" s="31"/>
      <c r="F18" s="31" t="s">
        <v>1092</v>
      </c>
      <c r="G18" s="3"/>
      <c r="H18" s="2" t="s">
        <v>34</v>
      </c>
      <c r="I18" s="2" t="s">
        <v>175</v>
      </c>
      <c r="J18" s="2" t="s">
        <v>1853</v>
      </c>
      <c r="K18" s="5"/>
      <c r="L18" s="5"/>
      <c r="M18" s="5"/>
      <c r="N18" s="3"/>
      <c r="O18" s="5"/>
      <c r="P18" s="3"/>
      <c r="Q18" s="3"/>
      <c r="R18" s="3"/>
      <c r="S18" s="3"/>
      <c r="T18" s="3"/>
      <c r="U18" s="3"/>
      <c r="V18" s="3"/>
      <c r="W18" s="3"/>
      <c r="X18" s="5"/>
      <c r="Y18" s="3"/>
      <c r="Z18" s="5"/>
      <c r="AA18" s="3"/>
      <c r="AB18" s="5"/>
      <c r="AC18" s="3"/>
      <c r="AD18" s="3"/>
      <c r="AE18" s="3"/>
      <c r="AF18" s="3"/>
    </row>
    <row r="19" spans="1:32" ht="42">
      <c r="A19" s="3">
        <v>76</v>
      </c>
      <c r="B19" s="25" t="s">
        <v>827</v>
      </c>
      <c r="C19" s="382" t="s">
        <v>673</v>
      </c>
      <c r="D19" s="31" t="s">
        <v>1080</v>
      </c>
      <c r="E19" s="31"/>
      <c r="F19" s="31" t="s">
        <v>1093</v>
      </c>
      <c r="G19" s="3"/>
      <c r="H19" s="2" t="s">
        <v>34</v>
      </c>
      <c r="I19" s="2" t="s">
        <v>175</v>
      </c>
      <c r="J19" s="2" t="s">
        <v>1853</v>
      </c>
      <c r="K19" s="5"/>
      <c r="L19" s="5"/>
      <c r="M19" s="5"/>
      <c r="N19" s="3"/>
      <c r="O19" s="5"/>
      <c r="P19" s="3"/>
      <c r="Q19" s="3"/>
      <c r="R19" s="3"/>
      <c r="S19" s="3"/>
      <c r="T19" s="3"/>
      <c r="U19" s="3"/>
      <c r="V19" s="3"/>
      <c r="W19" s="3"/>
      <c r="X19" s="5"/>
      <c r="Y19" s="3"/>
      <c r="Z19" s="5"/>
      <c r="AA19" s="3"/>
      <c r="AB19" s="5"/>
      <c r="AC19" s="3"/>
      <c r="AD19" s="3"/>
      <c r="AE19" s="3"/>
      <c r="AF19" s="3"/>
    </row>
    <row r="20" spans="1:32" ht="42">
      <c r="A20" s="3">
        <v>77</v>
      </c>
      <c r="B20" s="25" t="s">
        <v>827</v>
      </c>
      <c r="C20" s="382" t="s">
        <v>675</v>
      </c>
      <c r="D20" s="31" t="s">
        <v>1080</v>
      </c>
      <c r="E20" s="31"/>
      <c r="F20" s="31" t="s">
        <v>1094</v>
      </c>
      <c r="G20" s="3"/>
      <c r="H20" s="2" t="s">
        <v>34</v>
      </c>
      <c r="I20" s="2" t="s">
        <v>175</v>
      </c>
      <c r="J20" s="2" t="s">
        <v>1853</v>
      </c>
      <c r="K20" s="5"/>
      <c r="L20" s="5"/>
      <c r="M20" s="5"/>
      <c r="N20" s="3"/>
      <c r="O20" s="5"/>
      <c r="P20" s="3"/>
      <c r="Q20" s="3"/>
      <c r="R20" s="3"/>
      <c r="S20" s="3"/>
      <c r="T20" s="3"/>
      <c r="U20" s="3"/>
      <c r="V20" s="3"/>
      <c r="W20" s="3"/>
      <c r="X20" s="5"/>
      <c r="Y20" s="3"/>
      <c r="Z20" s="5"/>
      <c r="AA20" s="3"/>
      <c r="AB20" s="5"/>
      <c r="AC20" s="3"/>
      <c r="AD20" s="3"/>
      <c r="AE20" s="3"/>
      <c r="AF20" s="3"/>
    </row>
    <row r="21" spans="1:32" ht="42">
      <c r="A21" s="3">
        <v>78</v>
      </c>
      <c r="B21" s="25" t="s">
        <v>827</v>
      </c>
      <c r="C21" s="382" t="s">
        <v>677</v>
      </c>
      <c r="D21" s="31" t="s">
        <v>1080</v>
      </c>
      <c r="E21" s="31"/>
      <c r="F21" s="31" t="s">
        <v>1095</v>
      </c>
      <c r="G21" s="3"/>
      <c r="H21" s="2"/>
      <c r="I21" s="2" t="s">
        <v>175</v>
      </c>
      <c r="J21" s="2" t="s">
        <v>1854</v>
      </c>
      <c r="K21" s="5"/>
      <c r="L21" s="5"/>
      <c r="M21" s="5"/>
      <c r="N21" s="3"/>
      <c r="O21" s="5"/>
      <c r="P21" s="3"/>
      <c r="Q21" s="3"/>
      <c r="R21" s="3"/>
      <c r="S21" s="3"/>
      <c r="T21" s="3"/>
      <c r="U21" s="3"/>
      <c r="V21" s="3"/>
      <c r="W21" s="3"/>
      <c r="X21" s="5"/>
      <c r="Y21" s="3"/>
      <c r="Z21" s="5"/>
      <c r="AA21" s="3"/>
      <c r="AB21" s="5"/>
      <c r="AC21" s="3"/>
      <c r="AD21" s="3"/>
      <c r="AE21" s="3"/>
      <c r="AF21" s="3"/>
    </row>
    <row r="22" spans="1:32" ht="42">
      <c r="A22" s="3">
        <v>79</v>
      </c>
      <c r="B22" s="25" t="s">
        <v>827</v>
      </c>
      <c r="C22" s="382" t="s">
        <v>677</v>
      </c>
      <c r="D22" s="31" t="s">
        <v>1080</v>
      </c>
      <c r="E22" s="31"/>
      <c r="F22" s="31" t="s">
        <v>1096</v>
      </c>
      <c r="G22" s="3"/>
      <c r="H22" s="2" t="s">
        <v>34</v>
      </c>
      <c r="I22" s="2" t="s">
        <v>175</v>
      </c>
      <c r="J22" s="2" t="s">
        <v>1853</v>
      </c>
      <c r="K22" s="5"/>
      <c r="L22" s="3"/>
      <c r="M22" s="5"/>
      <c r="N22" s="3"/>
      <c r="O22" s="5"/>
      <c r="P22" s="3"/>
      <c r="Q22" s="3"/>
      <c r="R22" s="3"/>
      <c r="S22" s="3"/>
      <c r="T22" s="3"/>
      <c r="U22" s="3"/>
      <c r="V22" s="3"/>
      <c r="W22" s="3"/>
      <c r="X22" s="5"/>
      <c r="Y22" s="3"/>
      <c r="Z22" s="5"/>
      <c r="AA22" s="3"/>
      <c r="AB22" s="5"/>
      <c r="AC22" s="3"/>
      <c r="AD22" s="3"/>
      <c r="AE22" s="3"/>
      <c r="AF22" s="3"/>
    </row>
    <row r="23" spans="1:32" ht="42">
      <c r="A23" s="3">
        <v>80</v>
      </c>
      <c r="B23" s="25" t="s">
        <v>827</v>
      </c>
      <c r="C23" s="382" t="s">
        <v>679</v>
      </c>
      <c r="D23" s="31" t="s">
        <v>1080</v>
      </c>
      <c r="E23" s="31"/>
      <c r="F23" s="31" t="s">
        <v>1097</v>
      </c>
      <c r="G23" s="3"/>
      <c r="H23" s="2"/>
      <c r="I23" s="2" t="s">
        <v>175</v>
      </c>
      <c r="J23" s="2" t="s">
        <v>1854</v>
      </c>
      <c r="K23" s="5"/>
      <c r="L23" s="3"/>
      <c r="M23" s="5"/>
      <c r="N23" s="3"/>
      <c r="O23" s="5"/>
      <c r="P23" s="3"/>
      <c r="Q23" s="3"/>
      <c r="R23" s="3"/>
      <c r="S23" s="3"/>
      <c r="T23" s="3"/>
      <c r="U23" s="3"/>
      <c r="V23" s="3"/>
      <c r="W23" s="3"/>
      <c r="X23" s="5"/>
      <c r="Y23" s="3"/>
      <c r="Z23" s="5"/>
      <c r="AA23" s="3"/>
      <c r="AB23" s="5"/>
      <c r="AC23" s="3"/>
      <c r="AD23" s="3"/>
      <c r="AE23" s="3"/>
      <c r="AF23" s="3"/>
    </row>
    <row r="24" spans="1:32" ht="42">
      <c r="A24" s="3">
        <v>81</v>
      </c>
      <c r="B24" s="25" t="s">
        <v>827</v>
      </c>
      <c r="C24" s="382" t="s">
        <v>681</v>
      </c>
      <c r="D24" s="31" t="s">
        <v>1080</v>
      </c>
      <c r="E24" s="31"/>
      <c r="F24" s="31" t="s">
        <v>1098</v>
      </c>
      <c r="G24" s="3"/>
      <c r="H24" s="2"/>
      <c r="I24" s="2" t="s">
        <v>175</v>
      </c>
      <c r="J24" s="2" t="s">
        <v>1854</v>
      </c>
      <c r="K24" s="5"/>
      <c r="L24" s="5"/>
      <c r="M24" s="5"/>
      <c r="N24" s="3"/>
      <c r="O24" s="5"/>
      <c r="P24" s="3"/>
      <c r="Q24" s="3"/>
      <c r="R24" s="3"/>
      <c r="S24" s="3"/>
      <c r="T24" s="3"/>
      <c r="U24" s="3"/>
      <c r="V24" s="3"/>
      <c r="W24" s="3"/>
      <c r="X24" s="5"/>
      <c r="Y24" s="3"/>
      <c r="Z24" s="5"/>
      <c r="AA24" s="3"/>
      <c r="AB24" s="5"/>
      <c r="AC24" s="3"/>
      <c r="AD24" s="3"/>
      <c r="AE24" s="3"/>
      <c r="AF24" s="3"/>
    </row>
    <row r="25" spans="1:32" ht="42">
      <c r="A25" s="3">
        <v>82</v>
      </c>
      <c r="B25" s="25" t="s">
        <v>827</v>
      </c>
      <c r="C25" s="382" t="s">
        <v>681</v>
      </c>
      <c r="D25" s="31" t="s">
        <v>1080</v>
      </c>
      <c r="E25" s="31"/>
      <c r="F25" s="31" t="s">
        <v>1099</v>
      </c>
      <c r="G25" s="3"/>
      <c r="H25" s="2" t="s">
        <v>34</v>
      </c>
      <c r="I25" s="2" t="s">
        <v>175</v>
      </c>
      <c r="J25" s="2" t="s">
        <v>1853</v>
      </c>
      <c r="K25" s="5"/>
      <c r="L25" s="5"/>
      <c r="M25" s="5"/>
      <c r="N25" s="2"/>
      <c r="O25" s="5"/>
      <c r="P25" s="3"/>
      <c r="Q25" s="3"/>
      <c r="R25" s="3"/>
      <c r="S25" s="3"/>
      <c r="T25" s="3"/>
      <c r="U25" s="3"/>
      <c r="V25" s="2"/>
      <c r="W25" s="3"/>
      <c r="X25" s="5"/>
      <c r="Y25" s="3"/>
      <c r="Z25" s="5"/>
      <c r="AA25" s="3"/>
      <c r="AB25" s="5"/>
      <c r="AC25" s="3"/>
      <c r="AD25" s="3"/>
      <c r="AE25" s="3"/>
      <c r="AF25" s="3"/>
    </row>
    <row r="26" spans="1:32" ht="42">
      <c r="A26" s="3">
        <v>83</v>
      </c>
      <c r="B26" s="25" t="s">
        <v>827</v>
      </c>
      <c r="C26" s="382" t="s">
        <v>681</v>
      </c>
      <c r="D26" s="31" t="s">
        <v>1080</v>
      </c>
      <c r="E26" s="31"/>
      <c r="F26" s="31" t="s">
        <v>1100</v>
      </c>
      <c r="G26" s="3"/>
      <c r="H26" s="2"/>
      <c r="I26" s="2" t="s">
        <v>175</v>
      </c>
      <c r="J26" s="2" t="s">
        <v>1854</v>
      </c>
      <c r="K26" s="5"/>
      <c r="L26" s="5"/>
      <c r="M26" s="5"/>
      <c r="N26" s="3"/>
      <c r="O26" s="5"/>
      <c r="P26" s="3"/>
      <c r="Q26" s="3"/>
      <c r="R26" s="3"/>
      <c r="S26" s="3"/>
      <c r="T26" s="3"/>
      <c r="U26" s="3"/>
      <c r="V26" s="3"/>
      <c r="W26" s="3"/>
      <c r="X26" s="5"/>
      <c r="Y26" s="3"/>
      <c r="Z26" s="5"/>
      <c r="AA26" s="3"/>
      <c r="AB26" s="5"/>
      <c r="AC26" s="3"/>
      <c r="AD26" s="3"/>
      <c r="AE26" s="3"/>
      <c r="AF26" s="3"/>
    </row>
    <row r="27" spans="1:32" ht="42">
      <c r="A27" s="3">
        <v>84</v>
      </c>
      <c r="B27" s="25" t="s">
        <v>827</v>
      </c>
      <c r="C27" s="382" t="s">
        <v>681</v>
      </c>
      <c r="D27" s="31" t="s">
        <v>1080</v>
      </c>
      <c r="E27" s="31"/>
      <c r="F27" s="31" t="s">
        <v>1101</v>
      </c>
      <c r="G27" s="3"/>
      <c r="H27" s="2"/>
      <c r="I27" s="2" t="s">
        <v>175</v>
      </c>
      <c r="J27" s="2" t="s">
        <v>1854</v>
      </c>
      <c r="K27" s="5"/>
      <c r="L27" s="5"/>
      <c r="M27" s="5"/>
      <c r="N27" s="3"/>
      <c r="O27" s="5"/>
      <c r="P27" s="3"/>
      <c r="Q27" s="3"/>
      <c r="R27" s="3"/>
      <c r="S27" s="3"/>
      <c r="T27" s="3"/>
      <c r="U27" s="3"/>
      <c r="V27" s="3"/>
      <c r="W27" s="3"/>
      <c r="X27" s="5"/>
      <c r="Y27" s="3"/>
      <c r="Z27" s="5"/>
      <c r="AA27" s="3"/>
      <c r="AB27" s="5"/>
      <c r="AC27" s="3"/>
      <c r="AD27" s="3"/>
      <c r="AE27" s="3"/>
      <c r="AF27" s="3"/>
    </row>
    <row r="28" spans="1:32" ht="42" hidden="1">
      <c r="A28" s="3">
        <v>85</v>
      </c>
      <c r="B28" s="25" t="s">
        <v>827</v>
      </c>
      <c r="C28" s="382" t="s">
        <v>681</v>
      </c>
      <c r="D28" s="31" t="s">
        <v>1080</v>
      </c>
      <c r="E28" s="31"/>
      <c r="F28" s="31" t="s">
        <v>1102</v>
      </c>
      <c r="G28" s="3"/>
      <c r="H28" s="2"/>
      <c r="I28" s="2" t="s">
        <v>175</v>
      </c>
      <c r="J28" s="2" t="s">
        <v>1854</v>
      </c>
      <c r="K28" s="5"/>
      <c r="L28" s="3"/>
      <c r="M28" s="5"/>
      <c r="N28" s="3"/>
      <c r="O28" s="5"/>
      <c r="P28" s="3"/>
      <c r="Q28" s="3"/>
      <c r="R28" s="3"/>
      <c r="S28" s="3"/>
      <c r="T28" s="3"/>
      <c r="U28" s="3"/>
      <c r="V28" s="3"/>
      <c r="W28" s="3"/>
      <c r="X28" s="5"/>
      <c r="Y28" s="3"/>
      <c r="Z28" s="5"/>
      <c r="AA28" s="3"/>
      <c r="AB28" s="5"/>
      <c r="AC28" s="3"/>
      <c r="AD28" s="3"/>
      <c r="AE28" s="3"/>
      <c r="AF28" s="3"/>
    </row>
    <row r="29" spans="1:32" ht="42" hidden="1">
      <c r="A29" s="3">
        <v>86</v>
      </c>
      <c r="B29" s="25" t="s">
        <v>827</v>
      </c>
      <c r="C29" s="382" t="s">
        <v>681</v>
      </c>
      <c r="D29" s="31" t="s">
        <v>1080</v>
      </c>
      <c r="E29" s="31"/>
      <c r="F29" s="31" t="s">
        <v>1103</v>
      </c>
      <c r="G29" s="3"/>
      <c r="H29" s="2"/>
      <c r="I29" s="2" t="s">
        <v>175</v>
      </c>
      <c r="J29" s="2" t="s">
        <v>1854</v>
      </c>
      <c r="K29" s="5"/>
      <c r="L29" s="3"/>
      <c r="M29" s="5"/>
      <c r="N29" s="3"/>
      <c r="O29" s="5"/>
      <c r="P29" s="3"/>
      <c r="Q29" s="3"/>
      <c r="R29" s="3"/>
      <c r="S29" s="3"/>
      <c r="T29" s="3"/>
      <c r="U29" s="3"/>
      <c r="V29" s="3"/>
      <c r="W29" s="3"/>
      <c r="X29" s="5"/>
      <c r="Y29" s="3"/>
      <c r="Z29" s="5"/>
      <c r="AA29" s="3"/>
      <c r="AB29" s="5"/>
      <c r="AC29" s="3"/>
      <c r="AD29" s="3"/>
      <c r="AE29" s="3"/>
      <c r="AF29" s="3"/>
    </row>
    <row r="30" spans="1:32" ht="42" hidden="1">
      <c r="A30" s="3">
        <v>87</v>
      </c>
      <c r="B30" s="25" t="s">
        <v>827</v>
      </c>
      <c r="C30" s="382" t="s">
        <v>681</v>
      </c>
      <c r="D30" s="31" t="s">
        <v>1080</v>
      </c>
      <c r="E30" s="31"/>
      <c r="F30" s="31" t="s">
        <v>1104</v>
      </c>
      <c r="G30" s="3"/>
      <c r="H30" s="2"/>
      <c r="I30" s="2" t="s">
        <v>175</v>
      </c>
      <c r="J30" s="2" t="s">
        <v>1854</v>
      </c>
      <c r="K30" s="5"/>
      <c r="L30" s="3"/>
      <c r="M30" s="5"/>
      <c r="N30" s="3"/>
      <c r="O30" s="5"/>
      <c r="P30" s="3"/>
      <c r="Q30" s="3"/>
      <c r="R30" s="3"/>
      <c r="S30" s="3"/>
      <c r="T30" s="3"/>
      <c r="U30" s="3"/>
      <c r="V30" s="3"/>
      <c r="W30" s="3"/>
      <c r="X30" s="5"/>
      <c r="Y30" s="3"/>
      <c r="Z30" s="5"/>
      <c r="AA30" s="3"/>
      <c r="AB30" s="5"/>
      <c r="AC30" s="3"/>
      <c r="AD30" s="3"/>
      <c r="AE30" s="3"/>
      <c r="AF30" s="3"/>
    </row>
    <row r="31" spans="1:32" ht="42" hidden="1">
      <c r="A31" s="3">
        <v>88</v>
      </c>
      <c r="B31" s="25" t="s">
        <v>827</v>
      </c>
      <c r="C31" s="382" t="s">
        <v>681</v>
      </c>
      <c r="D31" s="31" t="s">
        <v>1080</v>
      </c>
      <c r="E31" s="31"/>
      <c r="F31" s="31" t="s">
        <v>1105</v>
      </c>
      <c r="G31" s="3"/>
      <c r="H31" s="2"/>
      <c r="I31" s="2" t="s">
        <v>175</v>
      </c>
      <c r="J31" s="2" t="s">
        <v>1854</v>
      </c>
      <c r="K31" s="5"/>
      <c r="L31" s="3"/>
      <c r="M31" s="5"/>
      <c r="N31" s="3"/>
      <c r="O31" s="5"/>
      <c r="P31" s="3"/>
      <c r="Q31" s="3"/>
      <c r="R31" s="3"/>
      <c r="S31" s="3"/>
      <c r="T31" s="3"/>
      <c r="U31" s="3"/>
      <c r="V31" s="3"/>
      <c r="W31" s="3"/>
      <c r="X31" s="5"/>
      <c r="Y31" s="3"/>
      <c r="Z31" s="5"/>
      <c r="AA31" s="3"/>
      <c r="AB31" s="5"/>
      <c r="AC31" s="3"/>
      <c r="AD31" s="3"/>
      <c r="AE31" s="3"/>
      <c r="AF31" s="3"/>
    </row>
    <row r="32" spans="1:32" ht="42" hidden="1">
      <c r="A32" s="3">
        <v>89</v>
      </c>
      <c r="B32" s="25" t="s">
        <v>827</v>
      </c>
      <c r="C32" s="382" t="s">
        <v>681</v>
      </c>
      <c r="D32" s="31" t="s">
        <v>1080</v>
      </c>
      <c r="E32" s="31"/>
      <c r="F32" s="31" t="s">
        <v>1106</v>
      </c>
      <c r="G32" s="3"/>
      <c r="H32" s="2" t="s">
        <v>34</v>
      </c>
      <c r="I32" s="2" t="s">
        <v>175</v>
      </c>
      <c r="J32" s="2" t="s">
        <v>1853</v>
      </c>
      <c r="K32" s="5"/>
      <c r="L32" s="3"/>
      <c r="M32" s="5"/>
      <c r="N32" s="3"/>
      <c r="O32" s="5"/>
      <c r="P32" s="3"/>
      <c r="Q32" s="3"/>
      <c r="R32" s="3"/>
      <c r="S32" s="3"/>
      <c r="T32" s="3"/>
      <c r="U32" s="3"/>
      <c r="V32" s="3"/>
      <c r="W32" s="3"/>
      <c r="X32" s="5"/>
      <c r="Y32" s="3"/>
      <c r="Z32" s="5"/>
      <c r="AA32" s="3"/>
      <c r="AB32" s="5"/>
      <c r="AC32" s="3"/>
      <c r="AD32" s="3"/>
      <c r="AE32" s="3"/>
      <c r="AF32" s="3"/>
    </row>
    <row r="33" spans="1:32" ht="42" hidden="1">
      <c r="A33" s="3">
        <v>90</v>
      </c>
      <c r="B33" s="25" t="s">
        <v>827</v>
      </c>
      <c r="C33" s="382" t="s">
        <v>681</v>
      </c>
      <c r="D33" s="31" t="s">
        <v>1080</v>
      </c>
      <c r="E33" s="31"/>
      <c r="F33" s="31" t="s">
        <v>1107</v>
      </c>
      <c r="G33" s="3"/>
      <c r="H33" s="2"/>
      <c r="I33" s="2" t="s">
        <v>175</v>
      </c>
      <c r="J33" s="2" t="s">
        <v>1854</v>
      </c>
      <c r="K33" s="5"/>
      <c r="L33" s="3"/>
      <c r="M33" s="5"/>
      <c r="N33" s="3"/>
      <c r="O33" s="5"/>
      <c r="P33" s="3"/>
      <c r="Q33" s="3"/>
      <c r="R33" s="3"/>
      <c r="S33" s="3"/>
      <c r="T33" s="3"/>
      <c r="U33" s="3"/>
      <c r="V33" s="3"/>
      <c r="W33" s="3"/>
      <c r="X33" s="5"/>
      <c r="Y33" s="3"/>
      <c r="Z33" s="5"/>
      <c r="AA33" s="3"/>
      <c r="AB33" s="5"/>
      <c r="AC33" s="3"/>
      <c r="AD33" s="3"/>
      <c r="AE33" s="3"/>
      <c r="AF33" s="3"/>
    </row>
    <row r="34" spans="1:32" ht="42" hidden="1">
      <c r="A34" s="3">
        <v>91</v>
      </c>
      <c r="B34" s="25" t="s">
        <v>827</v>
      </c>
      <c r="C34" s="382" t="s">
        <v>681</v>
      </c>
      <c r="D34" s="31" t="s">
        <v>1080</v>
      </c>
      <c r="E34" s="31"/>
      <c r="F34" s="31" t="s">
        <v>1108</v>
      </c>
      <c r="G34" s="3"/>
      <c r="H34" s="2"/>
      <c r="I34" s="2" t="s">
        <v>175</v>
      </c>
      <c r="J34" s="2" t="s">
        <v>1854</v>
      </c>
      <c r="K34" s="5"/>
      <c r="L34" s="3"/>
      <c r="M34" s="5"/>
      <c r="N34" s="3"/>
      <c r="O34" s="5"/>
      <c r="P34" s="3"/>
      <c r="Q34" s="3"/>
      <c r="R34" s="3"/>
      <c r="S34" s="3"/>
      <c r="T34" s="3"/>
      <c r="U34" s="3"/>
      <c r="V34" s="3"/>
      <c r="W34" s="3"/>
      <c r="X34" s="5"/>
      <c r="Y34" s="3"/>
      <c r="Z34" s="5"/>
      <c r="AA34" s="3"/>
      <c r="AB34" s="5"/>
      <c r="AC34" s="3"/>
      <c r="AD34" s="3"/>
      <c r="AE34" s="3"/>
      <c r="AF34" s="3"/>
    </row>
    <row r="35" spans="1:32" ht="42" hidden="1">
      <c r="A35" s="3">
        <v>92</v>
      </c>
      <c r="B35" s="25" t="s">
        <v>827</v>
      </c>
      <c r="C35" s="382" t="s">
        <v>681</v>
      </c>
      <c r="D35" s="31" t="s">
        <v>1080</v>
      </c>
      <c r="E35" s="31"/>
      <c r="F35" s="31" t="s">
        <v>1109</v>
      </c>
      <c r="G35" s="3"/>
      <c r="H35" s="2"/>
      <c r="I35" s="2" t="s">
        <v>175</v>
      </c>
      <c r="J35" s="2" t="s">
        <v>1854</v>
      </c>
      <c r="K35" s="5"/>
      <c r="L35" s="5"/>
      <c r="M35" s="5"/>
      <c r="N35" s="3"/>
      <c r="O35" s="5"/>
      <c r="P35" s="3"/>
      <c r="Q35" s="3"/>
      <c r="R35" s="3"/>
      <c r="S35" s="3"/>
      <c r="T35" s="3"/>
      <c r="U35" s="3"/>
      <c r="V35" s="3"/>
      <c r="W35" s="3"/>
      <c r="X35" s="5"/>
      <c r="Y35" s="3"/>
      <c r="Z35" s="5"/>
      <c r="AA35" s="3"/>
      <c r="AB35" s="5"/>
      <c r="AC35" s="3"/>
      <c r="AD35" s="3"/>
      <c r="AE35" s="3"/>
      <c r="AF35" s="3"/>
    </row>
    <row r="36" spans="1:32" ht="42" hidden="1">
      <c r="A36" s="3">
        <v>93</v>
      </c>
      <c r="B36" s="25" t="s">
        <v>827</v>
      </c>
      <c r="C36" s="382" t="s">
        <v>681</v>
      </c>
      <c r="D36" s="31" t="s">
        <v>1080</v>
      </c>
      <c r="E36" s="31"/>
      <c r="F36" s="31" t="s">
        <v>1110</v>
      </c>
      <c r="G36" s="3"/>
      <c r="H36" s="2"/>
      <c r="I36" s="2" t="s">
        <v>175</v>
      </c>
      <c r="J36" s="2" t="s">
        <v>1854</v>
      </c>
      <c r="K36" s="5"/>
      <c r="L36" s="3"/>
      <c r="M36" s="5"/>
      <c r="N36" s="3"/>
      <c r="O36" s="5"/>
      <c r="P36" s="3"/>
      <c r="Q36" s="3"/>
      <c r="R36" s="3"/>
      <c r="S36" s="3"/>
      <c r="T36" s="3"/>
      <c r="U36" s="3"/>
      <c r="V36" s="3"/>
      <c r="W36" s="3"/>
      <c r="X36" s="5"/>
      <c r="Y36" s="3"/>
      <c r="Z36" s="5"/>
      <c r="AA36" s="3"/>
      <c r="AB36" s="5"/>
      <c r="AC36" s="3"/>
      <c r="AD36" s="3"/>
      <c r="AE36" s="3"/>
      <c r="AF36" s="3"/>
    </row>
    <row r="37" spans="1:32" ht="42" hidden="1">
      <c r="A37" s="3">
        <v>94</v>
      </c>
      <c r="B37" s="25" t="s">
        <v>827</v>
      </c>
      <c r="C37" s="382" t="s">
        <v>681</v>
      </c>
      <c r="D37" s="31" t="s">
        <v>1080</v>
      </c>
      <c r="E37" s="31"/>
      <c r="F37" s="31" t="s">
        <v>1111</v>
      </c>
      <c r="G37" s="3"/>
      <c r="H37" s="2" t="s">
        <v>34</v>
      </c>
      <c r="I37" s="2" t="s">
        <v>175</v>
      </c>
      <c r="J37" s="2" t="s">
        <v>1853</v>
      </c>
      <c r="K37" s="5"/>
      <c r="L37" s="3"/>
      <c r="M37" s="5"/>
      <c r="N37" s="3"/>
      <c r="O37" s="5"/>
      <c r="P37" s="3"/>
      <c r="Q37" s="3"/>
      <c r="R37" s="3"/>
      <c r="S37" s="3"/>
      <c r="T37" s="3"/>
      <c r="U37" s="3"/>
      <c r="V37" s="3"/>
      <c r="W37" s="3"/>
      <c r="X37" s="5"/>
      <c r="Y37" s="3"/>
      <c r="Z37" s="5"/>
      <c r="AA37" s="3"/>
      <c r="AB37" s="5"/>
      <c r="AC37" s="3"/>
      <c r="AD37" s="3"/>
      <c r="AE37" s="3"/>
      <c r="AF37" s="3"/>
    </row>
    <row r="38" spans="1:32" ht="42" hidden="1">
      <c r="A38" s="3">
        <v>95</v>
      </c>
      <c r="B38" s="25" t="s">
        <v>827</v>
      </c>
      <c r="C38" s="382" t="s">
        <v>681</v>
      </c>
      <c r="D38" s="31" t="s">
        <v>1080</v>
      </c>
      <c r="E38" s="31"/>
      <c r="F38" s="31" t="s">
        <v>1112</v>
      </c>
      <c r="G38" s="3"/>
      <c r="H38" s="2" t="s">
        <v>34</v>
      </c>
      <c r="I38" s="2" t="s">
        <v>175</v>
      </c>
      <c r="J38" s="2" t="s">
        <v>1853</v>
      </c>
      <c r="K38" s="5"/>
      <c r="L38" s="3"/>
      <c r="M38" s="5"/>
      <c r="N38" s="3"/>
      <c r="O38" s="5"/>
      <c r="P38" s="3"/>
      <c r="Q38" s="3"/>
      <c r="R38" s="3"/>
      <c r="S38" s="3"/>
      <c r="T38" s="3"/>
      <c r="U38" s="3"/>
      <c r="V38" s="3"/>
      <c r="W38" s="3"/>
      <c r="X38" s="5"/>
      <c r="Y38" s="3"/>
      <c r="Z38" s="5"/>
      <c r="AA38" s="3"/>
      <c r="AB38" s="5"/>
      <c r="AC38" s="3"/>
      <c r="AD38" s="3"/>
      <c r="AE38" s="3"/>
      <c r="AF38" s="3"/>
    </row>
    <row r="39" spans="1:32" ht="42" hidden="1">
      <c r="A39" s="3">
        <v>96</v>
      </c>
      <c r="B39" s="25" t="s">
        <v>827</v>
      </c>
      <c r="C39" s="382" t="s">
        <v>681</v>
      </c>
      <c r="D39" s="31" t="s">
        <v>1080</v>
      </c>
      <c r="E39" s="31"/>
      <c r="F39" s="31" t="s">
        <v>1113</v>
      </c>
      <c r="G39" s="3"/>
      <c r="H39" s="2" t="s">
        <v>34</v>
      </c>
      <c r="I39" s="2" t="s">
        <v>175</v>
      </c>
      <c r="J39" s="2" t="s">
        <v>1853</v>
      </c>
      <c r="K39" s="5"/>
      <c r="L39" s="3"/>
      <c r="M39" s="5"/>
      <c r="N39" s="3"/>
      <c r="O39" s="5"/>
      <c r="P39" s="3"/>
      <c r="Q39" s="3"/>
      <c r="R39" s="3"/>
      <c r="S39" s="3"/>
      <c r="T39" s="3"/>
      <c r="U39" s="3"/>
      <c r="V39" s="3"/>
      <c r="W39" s="3"/>
      <c r="X39" s="5"/>
      <c r="Y39" s="3"/>
      <c r="Z39" s="5"/>
      <c r="AA39" s="3"/>
      <c r="AB39" s="5"/>
      <c r="AC39" s="3"/>
      <c r="AD39" s="3"/>
      <c r="AE39" s="3"/>
      <c r="AF39" s="3"/>
    </row>
    <row r="40" spans="1:32" ht="42" hidden="1">
      <c r="A40" s="3">
        <v>97</v>
      </c>
      <c r="B40" s="25" t="s">
        <v>827</v>
      </c>
      <c r="C40" s="382" t="s">
        <v>681</v>
      </c>
      <c r="D40" s="31" t="s">
        <v>1080</v>
      </c>
      <c r="E40" s="31"/>
      <c r="F40" s="31" t="s">
        <v>1114</v>
      </c>
      <c r="G40" s="3"/>
      <c r="H40" s="2" t="s">
        <v>569</v>
      </c>
      <c r="I40" s="2" t="s">
        <v>175</v>
      </c>
      <c r="J40" s="2" t="s">
        <v>1853</v>
      </c>
      <c r="K40" s="5"/>
      <c r="L40" s="3"/>
      <c r="M40" s="5"/>
      <c r="N40" s="3"/>
      <c r="O40" s="5"/>
      <c r="P40" s="3"/>
      <c r="Q40" s="3"/>
      <c r="R40" s="3"/>
      <c r="S40" s="3"/>
      <c r="T40" s="3"/>
      <c r="U40" s="3"/>
      <c r="V40" s="3"/>
      <c r="W40" s="3"/>
      <c r="X40" s="5"/>
      <c r="Y40" s="3"/>
      <c r="Z40" s="5"/>
      <c r="AA40" s="3"/>
      <c r="AB40" s="5"/>
      <c r="AC40" s="3"/>
      <c r="AD40" s="3"/>
      <c r="AE40" s="3"/>
      <c r="AF40" s="3"/>
    </row>
    <row r="41" spans="1:32" ht="42" hidden="1">
      <c r="A41" s="3">
        <v>98</v>
      </c>
      <c r="B41" s="25" t="s">
        <v>827</v>
      </c>
      <c r="C41" s="382" t="s">
        <v>681</v>
      </c>
      <c r="D41" s="31" t="s">
        <v>1080</v>
      </c>
      <c r="E41" s="31"/>
      <c r="F41" s="31" t="s">
        <v>1115</v>
      </c>
      <c r="G41" s="3"/>
      <c r="H41" s="2" t="s">
        <v>569</v>
      </c>
      <c r="I41" s="2" t="s">
        <v>175</v>
      </c>
      <c r="J41" s="2" t="s">
        <v>1853</v>
      </c>
      <c r="K41" s="5"/>
      <c r="L41" s="3"/>
      <c r="M41" s="5"/>
      <c r="N41" s="3"/>
      <c r="O41" s="5"/>
      <c r="P41" s="3"/>
      <c r="Q41" s="3"/>
      <c r="R41" s="3"/>
      <c r="S41" s="3"/>
      <c r="T41" s="3"/>
      <c r="U41" s="3"/>
      <c r="V41" s="3"/>
      <c r="W41" s="3"/>
      <c r="X41" s="5"/>
      <c r="Y41" s="3"/>
      <c r="Z41" s="5"/>
      <c r="AA41" s="3"/>
      <c r="AB41" s="5"/>
      <c r="AC41" s="3"/>
      <c r="AD41" s="3"/>
      <c r="AE41" s="3"/>
      <c r="AF41" s="3"/>
    </row>
    <row r="42" spans="1:32" ht="42" hidden="1">
      <c r="A42" s="3">
        <v>99</v>
      </c>
      <c r="B42" s="25" t="s">
        <v>827</v>
      </c>
      <c r="C42" s="382" t="s">
        <v>681</v>
      </c>
      <c r="D42" s="31" t="s">
        <v>1080</v>
      </c>
      <c r="E42" s="31"/>
      <c r="F42" s="31" t="s">
        <v>1116</v>
      </c>
      <c r="G42" s="3"/>
      <c r="H42" s="2" t="s">
        <v>569</v>
      </c>
      <c r="I42" s="2" t="s">
        <v>175</v>
      </c>
      <c r="J42" s="2" t="s">
        <v>1853</v>
      </c>
      <c r="K42" s="5"/>
      <c r="L42" s="3"/>
      <c r="M42" s="5"/>
      <c r="N42" s="3"/>
      <c r="O42" s="5"/>
      <c r="P42" s="3"/>
      <c r="Q42" s="3"/>
      <c r="R42" s="3"/>
      <c r="S42" s="3"/>
      <c r="T42" s="3"/>
      <c r="U42" s="3"/>
      <c r="V42" s="3"/>
      <c r="W42" s="3"/>
      <c r="X42" s="5"/>
      <c r="Y42" s="3"/>
      <c r="Z42" s="5"/>
      <c r="AA42" s="3"/>
      <c r="AB42" s="5"/>
      <c r="AC42" s="3"/>
      <c r="AD42" s="3"/>
      <c r="AE42" s="3"/>
      <c r="AF42" s="3"/>
    </row>
    <row r="43" spans="1:32" ht="42" hidden="1">
      <c r="A43" s="3">
        <v>100</v>
      </c>
      <c r="B43" s="25" t="s">
        <v>827</v>
      </c>
      <c r="C43" s="382" t="s">
        <v>681</v>
      </c>
      <c r="D43" s="31" t="s">
        <v>1080</v>
      </c>
      <c r="E43" s="31"/>
      <c r="F43" s="31" t="s">
        <v>1117</v>
      </c>
      <c r="G43" s="3"/>
      <c r="H43" s="2" t="s">
        <v>569</v>
      </c>
      <c r="I43" s="2" t="s">
        <v>175</v>
      </c>
      <c r="J43" s="2" t="s">
        <v>1853</v>
      </c>
      <c r="K43" s="5"/>
      <c r="L43" s="3"/>
      <c r="M43" s="5"/>
      <c r="N43" s="3"/>
      <c r="O43" s="5"/>
      <c r="P43" s="3"/>
      <c r="Q43" s="3"/>
      <c r="R43" s="3"/>
      <c r="S43" s="3"/>
      <c r="T43" s="3"/>
      <c r="U43" s="3"/>
      <c r="V43" s="3"/>
      <c r="W43" s="3"/>
      <c r="X43" s="5"/>
      <c r="Y43" s="3"/>
      <c r="Z43" s="5"/>
      <c r="AA43" s="3"/>
      <c r="AB43" s="5"/>
      <c r="AC43" s="3"/>
      <c r="AD43" s="3"/>
      <c r="AE43" s="3"/>
      <c r="AF43" s="3"/>
    </row>
    <row r="44" spans="1:32" ht="42" hidden="1">
      <c r="A44" s="3">
        <v>101</v>
      </c>
      <c r="B44" s="25" t="s">
        <v>827</v>
      </c>
      <c r="C44" s="382" t="s">
        <v>681</v>
      </c>
      <c r="D44" s="31" t="s">
        <v>1080</v>
      </c>
      <c r="E44" s="31"/>
      <c r="F44" s="31" t="s">
        <v>1118</v>
      </c>
      <c r="G44" s="3"/>
      <c r="H44" s="2" t="s">
        <v>34</v>
      </c>
      <c r="I44" s="2" t="s">
        <v>175</v>
      </c>
      <c r="J44" s="2" t="s">
        <v>1853</v>
      </c>
      <c r="K44" s="5"/>
      <c r="L44" s="2"/>
      <c r="M44" s="5"/>
      <c r="N44" s="2"/>
      <c r="O44" s="5"/>
      <c r="P44" s="2"/>
      <c r="Q44" s="2"/>
      <c r="R44" s="2"/>
      <c r="S44" s="3"/>
      <c r="T44" s="3"/>
      <c r="U44" s="3"/>
      <c r="V44" s="3"/>
      <c r="W44" s="3"/>
      <c r="X44" s="5"/>
      <c r="Y44" s="3"/>
      <c r="Z44" s="5"/>
      <c r="AA44" s="3"/>
      <c r="AB44" s="5"/>
      <c r="AC44" s="3"/>
      <c r="AD44" s="3"/>
      <c r="AE44" s="3"/>
      <c r="AF44" s="3"/>
    </row>
    <row r="45" spans="1:32" ht="42" hidden="1">
      <c r="A45" s="3">
        <v>102</v>
      </c>
      <c r="B45" s="25" t="s">
        <v>827</v>
      </c>
      <c r="C45" s="382" t="s">
        <v>681</v>
      </c>
      <c r="D45" s="31" t="s">
        <v>1080</v>
      </c>
      <c r="E45" s="31"/>
      <c r="F45" s="31" t="s">
        <v>1119</v>
      </c>
      <c r="G45" s="3"/>
      <c r="H45" s="2" t="s">
        <v>569</v>
      </c>
      <c r="I45" s="2" t="s">
        <v>175</v>
      </c>
      <c r="J45" s="2" t="s">
        <v>1853</v>
      </c>
      <c r="K45" s="5"/>
      <c r="L45" s="3"/>
      <c r="M45" s="5"/>
      <c r="N45" s="3"/>
      <c r="O45" s="5"/>
      <c r="P45" s="3"/>
      <c r="Q45" s="3"/>
      <c r="R45" s="3"/>
      <c r="S45" s="3"/>
      <c r="T45" s="3"/>
      <c r="U45" s="3"/>
      <c r="V45" s="3"/>
      <c r="W45" s="3"/>
      <c r="X45" s="5"/>
      <c r="Y45" s="3"/>
      <c r="Z45" s="5"/>
      <c r="AA45" s="3"/>
      <c r="AB45" s="5"/>
      <c r="AC45" s="3"/>
      <c r="AD45" s="3"/>
      <c r="AE45" s="3"/>
      <c r="AF45" s="3"/>
    </row>
    <row r="46" spans="1:32" ht="42" hidden="1">
      <c r="A46" s="3">
        <v>103</v>
      </c>
      <c r="B46" s="25" t="s">
        <v>827</v>
      </c>
      <c r="C46" s="382" t="s">
        <v>681</v>
      </c>
      <c r="D46" s="31" t="s">
        <v>1080</v>
      </c>
      <c r="E46" s="31"/>
      <c r="F46" s="31" t="s">
        <v>1120</v>
      </c>
      <c r="G46" s="3"/>
      <c r="H46" s="2" t="s">
        <v>34</v>
      </c>
      <c r="I46" s="2" t="s">
        <v>175</v>
      </c>
      <c r="J46" s="2" t="s">
        <v>1853</v>
      </c>
      <c r="K46" s="5"/>
      <c r="L46" s="3"/>
      <c r="M46" s="5"/>
      <c r="N46" s="3"/>
      <c r="O46" s="5"/>
      <c r="P46" s="3"/>
      <c r="Q46" s="3"/>
      <c r="R46" s="3"/>
      <c r="S46" s="3"/>
      <c r="T46" s="3"/>
      <c r="U46" s="3"/>
      <c r="V46" s="3"/>
      <c r="W46" s="3"/>
      <c r="X46" s="5"/>
      <c r="Y46" s="3"/>
      <c r="Z46" s="5"/>
      <c r="AA46" s="3"/>
      <c r="AB46" s="5"/>
      <c r="AC46" s="3"/>
      <c r="AD46" s="3"/>
      <c r="AE46" s="3"/>
      <c r="AF46" s="3"/>
    </row>
    <row r="47" spans="1:32" ht="42" hidden="1">
      <c r="A47" s="3">
        <v>104</v>
      </c>
      <c r="B47" s="25" t="s">
        <v>827</v>
      </c>
      <c r="C47" s="382" t="s">
        <v>681</v>
      </c>
      <c r="D47" s="31" t="s">
        <v>1080</v>
      </c>
      <c r="E47" s="31"/>
      <c r="F47" s="31" t="s">
        <v>1121</v>
      </c>
      <c r="G47" s="3"/>
      <c r="H47" s="2" t="s">
        <v>34</v>
      </c>
      <c r="I47" s="2" t="s">
        <v>175</v>
      </c>
      <c r="J47" s="2" t="s">
        <v>1853</v>
      </c>
      <c r="K47" s="5"/>
      <c r="L47" s="3"/>
      <c r="M47" s="5"/>
      <c r="N47" s="3"/>
      <c r="O47" s="5"/>
      <c r="P47" s="3"/>
      <c r="Q47" s="3"/>
      <c r="R47" s="3"/>
      <c r="S47" s="3"/>
      <c r="T47" s="3"/>
      <c r="U47" s="3"/>
      <c r="V47" s="3"/>
      <c r="W47" s="3"/>
      <c r="X47" s="5"/>
      <c r="Y47" s="3"/>
      <c r="Z47" s="5"/>
      <c r="AA47" s="3"/>
      <c r="AB47" s="5"/>
      <c r="AC47" s="3"/>
      <c r="AD47" s="3"/>
      <c r="AE47" s="3"/>
      <c r="AF47" s="3"/>
    </row>
    <row r="48" spans="1:32" ht="42" hidden="1">
      <c r="A48" s="3">
        <v>105</v>
      </c>
      <c r="B48" s="25" t="s">
        <v>827</v>
      </c>
      <c r="C48" s="382" t="s">
        <v>681</v>
      </c>
      <c r="D48" s="31" t="s">
        <v>1080</v>
      </c>
      <c r="E48" s="31"/>
      <c r="F48" s="31" t="s">
        <v>1122</v>
      </c>
      <c r="G48" s="3"/>
      <c r="H48" s="2" t="s">
        <v>34</v>
      </c>
      <c r="I48" s="2" t="s">
        <v>175</v>
      </c>
      <c r="J48" s="2" t="s">
        <v>1853</v>
      </c>
      <c r="K48" s="5"/>
      <c r="L48" s="3"/>
      <c r="M48" s="5"/>
      <c r="N48" s="3"/>
      <c r="O48" s="5"/>
      <c r="P48" s="3"/>
      <c r="Q48" s="3"/>
      <c r="R48" s="3"/>
      <c r="S48" s="3"/>
      <c r="T48" s="3"/>
      <c r="U48" s="3"/>
      <c r="V48" s="3"/>
      <c r="W48" s="3"/>
      <c r="X48" s="5"/>
      <c r="Y48" s="3"/>
      <c r="Z48" s="5"/>
      <c r="AA48" s="3"/>
      <c r="AB48" s="5"/>
      <c r="AC48" s="3"/>
      <c r="AD48" s="3"/>
      <c r="AE48" s="3"/>
      <c r="AF48" s="3"/>
    </row>
    <row r="49" spans="1:32" ht="42" hidden="1">
      <c r="A49" s="3">
        <v>106</v>
      </c>
      <c r="B49" s="25" t="s">
        <v>827</v>
      </c>
      <c r="C49" s="382" t="s">
        <v>681</v>
      </c>
      <c r="D49" s="31" t="s">
        <v>1080</v>
      </c>
      <c r="E49" s="31"/>
      <c r="F49" s="31" t="s">
        <v>1123</v>
      </c>
      <c r="G49" s="3"/>
      <c r="H49" s="2" t="s">
        <v>34</v>
      </c>
      <c r="I49" s="2" t="s">
        <v>175</v>
      </c>
      <c r="J49" s="2" t="s">
        <v>1853</v>
      </c>
      <c r="K49" s="5"/>
      <c r="L49" s="3"/>
      <c r="M49" s="5"/>
      <c r="N49" s="3"/>
      <c r="O49" s="5"/>
      <c r="P49" s="3"/>
      <c r="Q49" s="3"/>
      <c r="R49" s="3"/>
      <c r="S49" s="3"/>
      <c r="T49" s="3"/>
      <c r="U49" s="3"/>
      <c r="V49" s="3"/>
      <c r="W49" s="3"/>
      <c r="X49" s="5"/>
      <c r="Y49" s="3"/>
      <c r="Z49" s="5"/>
      <c r="AA49" s="3"/>
      <c r="AB49" s="5"/>
      <c r="AC49" s="3"/>
      <c r="AD49" s="3"/>
      <c r="AE49" s="3"/>
      <c r="AF49" s="3"/>
    </row>
    <row r="50" spans="1:32" ht="42" hidden="1">
      <c r="A50" s="3">
        <v>107</v>
      </c>
      <c r="B50" s="25" t="s">
        <v>827</v>
      </c>
      <c r="C50" s="382" t="s">
        <v>681</v>
      </c>
      <c r="D50" s="31" t="s">
        <v>1080</v>
      </c>
      <c r="E50" s="31"/>
      <c r="F50" s="31" t="s">
        <v>1124</v>
      </c>
      <c r="G50" s="3"/>
      <c r="H50" s="2" t="s">
        <v>34</v>
      </c>
      <c r="I50" s="2" t="s">
        <v>175</v>
      </c>
      <c r="J50" s="2" t="s">
        <v>1853</v>
      </c>
      <c r="K50" s="5"/>
      <c r="L50" s="3"/>
      <c r="M50" s="5"/>
      <c r="N50" s="3"/>
      <c r="O50" s="5"/>
      <c r="P50" s="3"/>
      <c r="Q50" s="3"/>
      <c r="R50" s="3"/>
      <c r="S50" s="3"/>
      <c r="T50" s="3"/>
      <c r="U50" s="3"/>
      <c r="V50" s="3"/>
      <c r="W50" s="3"/>
      <c r="X50" s="5"/>
      <c r="Y50" s="3"/>
      <c r="Z50" s="5"/>
      <c r="AA50" s="3"/>
      <c r="AB50" s="5"/>
      <c r="AC50" s="3"/>
      <c r="AD50" s="3"/>
      <c r="AE50" s="3"/>
      <c r="AF50" s="3"/>
    </row>
    <row r="51" spans="1:32" ht="42" hidden="1">
      <c r="A51" s="3">
        <v>108</v>
      </c>
      <c r="B51" s="25" t="s">
        <v>827</v>
      </c>
      <c r="C51" s="382" t="s">
        <v>681</v>
      </c>
      <c r="D51" s="31" t="s">
        <v>1080</v>
      </c>
      <c r="E51" s="31"/>
      <c r="F51" s="31" t="s">
        <v>1125</v>
      </c>
      <c r="G51" s="3"/>
      <c r="H51" s="2" t="s">
        <v>34</v>
      </c>
      <c r="I51" s="2" t="s">
        <v>175</v>
      </c>
      <c r="J51" s="2" t="s">
        <v>1853</v>
      </c>
      <c r="K51" s="5"/>
      <c r="L51" s="3"/>
      <c r="M51" s="5"/>
      <c r="N51" s="3"/>
      <c r="O51" s="5"/>
      <c r="P51" s="3"/>
      <c r="Q51" s="3"/>
      <c r="R51" s="3"/>
      <c r="S51" s="3"/>
      <c r="T51" s="3"/>
      <c r="U51" s="3"/>
      <c r="V51" s="3"/>
      <c r="W51" s="3"/>
      <c r="X51" s="5"/>
      <c r="Y51" s="3"/>
      <c r="Z51" s="5"/>
      <c r="AA51" s="3"/>
      <c r="AB51" s="5"/>
      <c r="AC51" s="3"/>
      <c r="AD51" s="3"/>
      <c r="AE51" s="3"/>
      <c r="AF51" s="3"/>
    </row>
    <row r="52" spans="1:32" s="4" customFormat="1" ht="21">
      <c r="A52" s="184" t="s">
        <v>10</v>
      </c>
      <c r="B52" s="185"/>
      <c r="C52" s="185"/>
      <c r="D52" s="186"/>
      <c r="E52" s="34"/>
      <c r="F52" s="9">
        <f t="shared" ref="F52:O52" si="0">SUBTOTAL(3,F7:F51)</f>
        <v>45</v>
      </c>
      <c r="G52" s="9">
        <f t="shared" si="0"/>
        <v>0</v>
      </c>
      <c r="H52" s="9">
        <f t="shared" si="0"/>
        <v>32</v>
      </c>
      <c r="I52" s="9">
        <f t="shared" si="0"/>
        <v>45</v>
      </c>
      <c r="J52" s="9">
        <f t="shared" si="0"/>
        <v>45</v>
      </c>
      <c r="K52" s="9">
        <f t="shared" si="0"/>
        <v>0</v>
      </c>
      <c r="L52" s="9">
        <f t="shared" si="0"/>
        <v>0</v>
      </c>
      <c r="M52" s="9">
        <f t="shared" si="0"/>
        <v>0</v>
      </c>
      <c r="N52" s="9">
        <f t="shared" si="0"/>
        <v>0</v>
      </c>
      <c r="O52" s="9">
        <f t="shared" si="0"/>
        <v>0</v>
      </c>
      <c r="P52" s="9">
        <f>SUBTOTAL(3,P7:P51)</f>
        <v>0</v>
      </c>
      <c r="Q52" s="9">
        <f t="shared" ref="Q52:AE52" si="1">SUBTOTAL(3,Q7:Q51)</f>
        <v>0</v>
      </c>
      <c r="R52" s="9">
        <f t="shared" si="1"/>
        <v>0</v>
      </c>
      <c r="S52" s="9">
        <f t="shared" si="1"/>
        <v>0</v>
      </c>
      <c r="T52" s="9">
        <f t="shared" si="1"/>
        <v>0</v>
      </c>
      <c r="U52" s="9">
        <f t="shared" si="1"/>
        <v>0</v>
      </c>
      <c r="V52" s="9">
        <f t="shared" si="1"/>
        <v>0</v>
      </c>
      <c r="W52" s="9">
        <f t="shared" si="1"/>
        <v>0</v>
      </c>
      <c r="X52" s="9">
        <f t="shared" si="1"/>
        <v>0</v>
      </c>
      <c r="Y52" s="9">
        <f t="shared" si="1"/>
        <v>0</v>
      </c>
      <c r="Z52" s="9">
        <f t="shared" si="1"/>
        <v>0</v>
      </c>
      <c r="AA52" s="9">
        <f t="shared" si="1"/>
        <v>0</v>
      </c>
      <c r="AB52" s="9">
        <f t="shared" si="1"/>
        <v>0</v>
      </c>
      <c r="AC52" s="9">
        <f t="shared" si="1"/>
        <v>0</v>
      </c>
      <c r="AD52" s="9">
        <f t="shared" si="1"/>
        <v>0</v>
      </c>
      <c r="AE52" s="9">
        <f t="shared" si="1"/>
        <v>0</v>
      </c>
      <c r="AF52" s="43"/>
    </row>
    <row r="53" spans="1:32">
      <c r="F53" s="29"/>
    </row>
  </sheetData>
  <autoFilter ref="A5:AB5"/>
  <mergeCells count="39">
    <mergeCell ref="Y5:Y6"/>
    <mergeCell ref="Z5:Z6"/>
    <mergeCell ref="Q5:Q6"/>
    <mergeCell ref="R5:R6"/>
    <mergeCell ref="V5:V6"/>
    <mergeCell ref="W5:W6"/>
    <mergeCell ref="X5:X6"/>
    <mergeCell ref="AF4:AF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A52:D52"/>
    <mergeCell ref="A1:AC3"/>
    <mergeCell ref="A4:D4"/>
    <mergeCell ref="E4:L4"/>
    <mergeCell ref="M4:U4"/>
    <mergeCell ref="V4:W4"/>
    <mergeCell ref="X4:Y4"/>
    <mergeCell ref="P5:P6"/>
    <mergeCell ref="Z4:AA4"/>
    <mergeCell ref="AB4:AE4"/>
    <mergeCell ref="S5:S6"/>
    <mergeCell ref="T5:T6"/>
    <mergeCell ref="U5:U6"/>
    <mergeCell ref="AA5:AA6"/>
    <mergeCell ref="AB5:AB6"/>
    <mergeCell ref="AC5:AE5"/>
  </mergeCells>
  <hyperlinks>
    <hyperlink ref="A1:AC3" location="SUMMARY!A1" display="80-495"/>
  </hyperlinks>
  <printOptions horizontalCentered="1"/>
  <pageMargins left="0.39370078740157483" right="0.39370078740157483" top="0.39370078740157483" bottom="0.39370078740157483" header="0" footer="0"/>
  <pageSetup paperSize="9" scale="4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72"/>
  <sheetViews>
    <sheetView zoomScale="55" zoomScaleNormal="55" workbookViewId="0">
      <pane xSplit="7" ySplit="4" topLeftCell="H5" activePane="bottomRight" state="frozen"/>
      <selection activeCell="K14" sqref="K14"/>
      <selection pane="topRight" activeCell="K14" sqref="K14"/>
      <selection pane="bottomLeft" activeCell="K14" sqref="K14"/>
      <selection pane="bottomRight" activeCell="N6" sqref="N6"/>
    </sheetView>
  </sheetViews>
  <sheetFormatPr defaultRowHeight="14.5"/>
  <cols>
    <col min="1" max="1" width="4.54296875" customWidth="1"/>
    <col min="2" max="2" width="7.7265625" customWidth="1"/>
    <col min="3" max="3" width="15.26953125" style="67" customWidth="1"/>
    <col min="6" max="7" width="7.54296875" customWidth="1"/>
    <col min="8" max="9" width="10.6328125" bestFit="1" customWidth="1"/>
  </cols>
  <sheetData>
    <row r="1" spans="1:28" ht="32.5">
      <c r="A1" s="266" t="s">
        <v>1837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8"/>
    </row>
    <row r="2" spans="1:28" ht="29.25" customHeight="1">
      <c r="A2" s="269" t="s">
        <v>1838</v>
      </c>
      <c r="B2" s="269" t="s">
        <v>41</v>
      </c>
      <c r="C2" s="270" t="s">
        <v>9</v>
      </c>
      <c r="D2" s="269" t="s">
        <v>1135</v>
      </c>
      <c r="E2" s="269" t="s">
        <v>1136</v>
      </c>
      <c r="F2" s="269"/>
      <c r="G2" s="269"/>
      <c r="H2" s="269"/>
      <c r="I2" s="269"/>
      <c r="J2" s="269"/>
      <c r="K2" s="269"/>
      <c r="L2" s="271" t="s">
        <v>1137</v>
      </c>
      <c r="M2" s="272"/>
      <c r="N2" s="272"/>
      <c r="O2" s="273"/>
      <c r="P2" s="269" t="s">
        <v>1138</v>
      </c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</row>
    <row r="3" spans="1:28" ht="47.5" customHeight="1">
      <c r="A3" s="269"/>
      <c r="B3" s="269"/>
      <c r="C3" s="270"/>
      <c r="D3" s="269"/>
      <c r="E3" s="269" t="s">
        <v>1139</v>
      </c>
      <c r="F3" s="269" t="s">
        <v>1140</v>
      </c>
      <c r="G3" s="269" t="s">
        <v>1839</v>
      </c>
      <c r="H3" s="274" t="s">
        <v>1141</v>
      </c>
      <c r="I3" s="274" t="s">
        <v>1486</v>
      </c>
      <c r="J3" s="283" t="s">
        <v>1142</v>
      </c>
      <c r="K3" s="285" t="s">
        <v>1143</v>
      </c>
      <c r="L3" s="274" t="s">
        <v>1840</v>
      </c>
      <c r="M3" s="274" t="s">
        <v>3631</v>
      </c>
      <c r="N3" s="274" t="s">
        <v>1841</v>
      </c>
      <c r="O3" s="274" t="s">
        <v>1842</v>
      </c>
      <c r="P3" s="270" t="s">
        <v>1843</v>
      </c>
      <c r="Q3" s="270"/>
      <c r="R3" s="270"/>
      <c r="S3" s="270" t="s">
        <v>1844</v>
      </c>
      <c r="T3" s="270"/>
      <c r="U3" s="270"/>
      <c r="V3" s="270" t="s">
        <v>1845</v>
      </c>
      <c r="W3" s="270"/>
      <c r="X3" s="270"/>
      <c r="Y3" s="270" t="s">
        <v>1846</v>
      </c>
      <c r="Z3" s="270"/>
      <c r="AA3" s="270"/>
      <c r="AB3" s="269" t="s">
        <v>1144</v>
      </c>
    </row>
    <row r="4" spans="1:28" ht="42" customHeight="1">
      <c r="A4" s="269"/>
      <c r="B4" s="269"/>
      <c r="C4" s="270"/>
      <c r="D4" s="269"/>
      <c r="E4" s="269"/>
      <c r="F4" s="269"/>
      <c r="G4" s="269"/>
      <c r="H4" s="275"/>
      <c r="I4" s="275"/>
      <c r="J4" s="284"/>
      <c r="K4" s="286"/>
      <c r="L4" s="275"/>
      <c r="M4" s="275"/>
      <c r="N4" s="275"/>
      <c r="O4" s="275"/>
      <c r="P4" s="119" t="s">
        <v>1819</v>
      </c>
      <c r="Q4" s="120" t="s">
        <v>1847</v>
      </c>
      <c r="R4" s="68" t="s">
        <v>1154</v>
      </c>
      <c r="S4" s="120" t="s">
        <v>1819</v>
      </c>
      <c r="T4" s="120" t="s">
        <v>1847</v>
      </c>
      <c r="U4" s="68" t="s">
        <v>1154</v>
      </c>
      <c r="V4" s="120" t="s">
        <v>1819</v>
      </c>
      <c r="W4" s="120" t="s">
        <v>1847</v>
      </c>
      <c r="X4" s="68" t="s">
        <v>1154</v>
      </c>
      <c r="Y4" s="120" t="s">
        <v>1819</v>
      </c>
      <c r="Z4" s="120" t="s">
        <v>1847</v>
      </c>
      <c r="AA4" s="68" t="s">
        <v>1154</v>
      </c>
      <c r="AB4" s="269"/>
    </row>
    <row r="5" spans="1:28" ht="29.25" customHeight="1">
      <c r="A5" s="45">
        <v>1</v>
      </c>
      <c r="B5" s="276" t="s">
        <v>40</v>
      </c>
      <c r="C5" s="287" t="s">
        <v>1487</v>
      </c>
      <c r="D5" s="280" t="s">
        <v>1145</v>
      </c>
      <c r="E5" s="46">
        <v>2</v>
      </c>
      <c r="F5" s="69">
        <v>609</v>
      </c>
      <c r="G5" s="69">
        <v>123</v>
      </c>
      <c r="H5" s="46">
        <f t="shared" ref="H5:H26" si="0">(F5*G5)-400-5</f>
        <v>74502</v>
      </c>
      <c r="I5" s="46">
        <f t="shared" ref="I5:I26" si="1">H5-E5</f>
        <v>74500</v>
      </c>
      <c r="J5" s="45">
        <v>2</v>
      </c>
      <c r="K5" s="45">
        <f t="shared" ref="K5:K26" si="2">E5-J5</f>
        <v>0</v>
      </c>
      <c r="L5" s="45">
        <f>(M5-J5)</f>
        <v>398</v>
      </c>
      <c r="M5" s="45">
        <v>400</v>
      </c>
      <c r="N5" s="45"/>
      <c r="O5" s="45"/>
      <c r="P5" s="46">
        <f t="shared" ref="P5:P26" si="3">S5-J5</f>
        <v>104</v>
      </c>
      <c r="Q5" s="47">
        <f t="shared" ref="Q5:Q21" si="4">T5-E5</f>
        <v>170</v>
      </c>
      <c r="R5" s="47">
        <f t="shared" ref="R5:R21" si="5">U5-E5</f>
        <v>2338</v>
      </c>
      <c r="S5" s="46">
        <v>106</v>
      </c>
      <c r="T5" s="45">
        <v>172</v>
      </c>
      <c r="U5" s="45">
        <v>2340</v>
      </c>
      <c r="V5" s="45">
        <v>112</v>
      </c>
      <c r="W5" s="45">
        <v>160</v>
      </c>
      <c r="X5" s="45">
        <v>2360</v>
      </c>
      <c r="Y5" s="46">
        <f>S5-V5</f>
        <v>-6</v>
      </c>
      <c r="Z5" s="47">
        <f>T5-W5</f>
        <v>12</v>
      </c>
      <c r="AA5" s="47">
        <f>U5-X5</f>
        <v>-20</v>
      </c>
      <c r="AB5" s="48"/>
    </row>
    <row r="6" spans="1:28" ht="29.25" customHeight="1">
      <c r="A6" s="45">
        <v>2</v>
      </c>
      <c r="B6" s="276"/>
      <c r="C6" s="288"/>
      <c r="D6" s="282"/>
      <c r="E6" s="46">
        <v>16</v>
      </c>
      <c r="F6" s="69">
        <v>480</v>
      </c>
      <c r="G6" s="69">
        <v>65</v>
      </c>
      <c r="H6" s="46">
        <f t="shared" si="0"/>
        <v>30795</v>
      </c>
      <c r="I6" s="46">
        <f t="shared" si="1"/>
        <v>30779</v>
      </c>
      <c r="J6" s="45">
        <v>16</v>
      </c>
      <c r="K6" s="45">
        <f t="shared" si="2"/>
        <v>0</v>
      </c>
      <c r="L6" s="45">
        <f>(M6-J6)</f>
        <v>2964</v>
      </c>
      <c r="M6" s="45">
        <v>2980</v>
      </c>
      <c r="N6" s="45"/>
      <c r="O6" s="45"/>
      <c r="P6" s="46">
        <f t="shared" si="3"/>
        <v>653</v>
      </c>
      <c r="Q6" s="47">
        <f t="shared" si="4"/>
        <v>1093</v>
      </c>
      <c r="R6" s="47">
        <f t="shared" si="5"/>
        <v>5648</v>
      </c>
      <c r="S6" s="46">
        <v>669</v>
      </c>
      <c r="T6" s="45">
        <v>1109</v>
      </c>
      <c r="U6" s="45">
        <v>5664</v>
      </c>
      <c r="V6" s="45">
        <v>675</v>
      </c>
      <c r="W6" s="45">
        <v>1000</v>
      </c>
      <c r="X6" s="45">
        <v>5713</v>
      </c>
      <c r="Y6" s="46">
        <f t="shared" ref="Y6:AA22" si="6">S6-V6</f>
        <v>-6</v>
      </c>
      <c r="Z6" s="47">
        <f t="shared" si="6"/>
        <v>109</v>
      </c>
      <c r="AA6" s="47">
        <f t="shared" si="6"/>
        <v>-49</v>
      </c>
      <c r="AB6" s="48"/>
    </row>
    <row r="7" spans="1:28" ht="29.25" customHeight="1">
      <c r="A7" s="45"/>
      <c r="B7" s="276"/>
      <c r="C7" s="289"/>
      <c r="D7" s="49"/>
      <c r="E7" s="46">
        <v>2</v>
      </c>
      <c r="F7" s="69">
        <v>500</v>
      </c>
      <c r="G7" s="69">
        <v>75</v>
      </c>
      <c r="H7" s="46">
        <f t="shared" si="0"/>
        <v>37095</v>
      </c>
      <c r="I7" s="46">
        <f t="shared" si="1"/>
        <v>37093</v>
      </c>
      <c r="J7" s="45">
        <v>2</v>
      </c>
      <c r="K7" s="45">
        <f t="shared" si="2"/>
        <v>0</v>
      </c>
      <c r="L7" s="45">
        <f>(M7-J7)</f>
        <v>370</v>
      </c>
      <c r="M7" s="45">
        <v>372</v>
      </c>
      <c r="N7" s="45"/>
      <c r="O7" s="45"/>
      <c r="P7" s="46" t="e">
        <f t="shared" si="3"/>
        <v>#VALUE!</v>
      </c>
      <c r="Q7" s="47">
        <f t="shared" si="4"/>
        <v>137</v>
      </c>
      <c r="R7" s="45">
        <f t="shared" si="5"/>
        <v>706</v>
      </c>
      <c r="S7" s="46" t="s">
        <v>1848</v>
      </c>
      <c r="T7" s="45">
        <v>139</v>
      </c>
      <c r="U7" s="45">
        <v>708</v>
      </c>
      <c r="V7" s="45">
        <v>90</v>
      </c>
      <c r="W7" s="45">
        <v>140</v>
      </c>
      <c r="X7" s="45">
        <v>729</v>
      </c>
      <c r="Y7" s="46" t="e">
        <f t="shared" si="6"/>
        <v>#VALUE!</v>
      </c>
      <c r="Z7" s="47">
        <f t="shared" si="6"/>
        <v>-1</v>
      </c>
      <c r="AA7" s="47">
        <f t="shared" si="6"/>
        <v>-21</v>
      </c>
      <c r="AB7" s="48"/>
    </row>
    <row r="8" spans="1:28" ht="51" customHeight="1">
      <c r="A8" s="45">
        <v>3</v>
      </c>
      <c r="B8" s="276"/>
      <c r="C8" s="62" t="s">
        <v>1146</v>
      </c>
      <c r="D8" s="50" t="s">
        <v>1145</v>
      </c>
      <c r="E8" s="46">
        <v>20</v>
      </c>
      <c r="F8" s="69" t="s">
        <v>1849</v>
      </c>
      <c r="G8" s="69">
        <v>15</v>
      </c>
      <c r="H8" s="46" t="e">
        <f t="shared" si="0"/>
        <v>#VALUE!</v>
      </c>
      <c r="I8" s="46" t="e">
        <f t="shared" si="1"/>
        <v>#VALUE!</v>
      </c>
      <c r="J8" s="45">
        <v>20</v>
      </c>
      <c r="K8" s="45">
        <f t="shared" si="2"/>
        <v>0</v>
      </c>
      <c r="L8" s="45">
        <f>(M8-J8)</f>
        <v>460</v>
      </c>
      <c r="M8" s="45">
        <v>480</v>
      </c>
      <c r="N8" s="45"/>
      <c r="O8" s="45"/>
      <c r="P8" s="46">
        <f t="shared" si="3"/>
        <v>140</v>
      </c>
      <c r="Q8" s="47">
        <f t="shared" si="4"/>
        <v>180</v>
      </c>
      <c r="R8" s="47">
        <f t="shared" si="5"/>
        <v>80</v>
      </c>
      <c r="S8" s="46">
        <v>160</v>
      </c>
      <c r="T8" s="45">
        <v>200</v>
      </c>
      <c r="U8" s="45">
        <v>100</v>
      </c>
      <c r="V8" s="45">
        <v>192</v>
      </c>
      <c r="W8" s="45">
        <v>60</v>
      </c>
      <c r="X8" s="45">
        <v>234</v>
      </c>
      <c r="Y8" s="46">
        <f t="shared" si="6"/>
        <v>-32</v>
      </c>
      <c r="Z8" s="47">
        <f t="shared" si="6"/>
        <v>140</v>
      </c>
      <c r="AA8" s="47">
        <f t="shared" si="6"/>
        <v>-134</v>
      </c>
      <c r="AB8" s="48"/>
    </row>
    <row r="9" spans="1:28" ht="29.25" customHeight="1">
      <c r="A9" s="45">
        <v>4</v>
      </c>
      <c r="B9" s="276" t="s">
        <v>81</v>
      </c>
      <c r="C9" s="277" t="s">
        <v>1147</v>
      </c>
      <c r="D9" s="280" t="s">
        <v>1145</v>
      </c>
      <c r="E9" s="45">
        <v>2</v>
      </c>
      <c r="F9" s="70">
        <v>515</v>
      </c>
      <c r="G9" s="70">
        <v>80</v>
      </c>
      <c r="H9" s="46">
        <f t="shared" si="0"/>
        <v>40795</v>
      </c>
      <c r="I9" s="46">
        <f t="shared" si="1"/>
        <v>40793</v>
      </c>
      <c r="J9" s="45">
        <v>2</v>
      </c>
      <c r="K9" s="45">
        <f t="shared" si="2"/>
        <v>0</v>
      </c>
      <c r="L9" s="45">
        <f>M9-2</f>
        <v>504</v>
      </c>
      <c r="M9" s="45">
        <v>506</v>
      </c>
      <c r="N9" s="45"/>
      <c r="O9" s="45"/>
      <c r="P9" s="46">
        <f t="shared" si="3"/>
        <v>123</v>
      </c>
      <c r="Q9" s="47">
        <f t="shared" si="4"/>
        <v>205</v>
      </c>
      <c r="R9" s="47">
        <f t="shared" si="5"/>
        <v>1582</v>
      </c>
      <c r="S9" s="46">
        <v>125</v>
      </c>
      <c r="T9" s="45">
        <v>207</v>
      </c>
      <c r="U9" s="45">
        <v>1584</v>
      </c>
      <c r="V9" s="45">
        <v>141</v>
      </c>
      <c r="W9" s="45">
        <v>140</v>
      </c>
      <c r="X9" s="45">
        <v>1632</v>
      </c>
      <c r="Y9" s="46">
        <f t="shared" si="6"/>
        <v>-16</v>
      </c>
      <c r="Z9" s="47">
        <f t="shared" si="6"/>
        <v>67</v>
      </c>
      <c r="AA9" s="47">
        <f t="shared" si="6"/>
        <v>-48</v>
      </c>
      <c r="AB9" s="47"/>
    </row>
    <row r="10" spans="1:28" ht="29.25" customHeight="1">
      <c r="A10" s="45">
        <v>5</v>
      </c>
      <c r="B10" s="276"/>
      <c r="C10" s="278"/>
      <c r="D10" s="281"/>
      <c r="E10" s="45">
        <v>38</v>
      </c>
      <c r="F10" s="70">
        <v>480</v>
      </c>
      <c r="G10" s="70">
        <v>65</v>
      </c>
      <c r="H10" s="46">
        <f t="shared" si="0"/>
        <v>30795</v>
      </c>
      <c r="I10" s="46">
        <f t="shared" si="1"/>
        <v>30757</v>
      </c>
      <c r="J10" s="45">
        <v>36</v>
      </c>
      <c r="K10" s="45">
        <f t="shared" si="2"/>
        <v>2</v>
      </c>
      <c r="L10" s="45">
        <f t="shared" ref="L10:L18" si="7">(M10-J10)</f>
        <v>7041</v>
      </c>
      <c r="M10" s="45">
        <f>6705+372</f>
        <v>7077</v>
      </c>
      <c r="N10" s="45"/>
      <c r="O10" s="45"/>
      <c r="P10" s="46">
        <f t="shared" si="3"/>
        <v>1553</v>
      </c>
      <c r="Q10" s="47">
        <f t="shared" si="4"/>
        <v>2596</v>
      </c>
      <c r="R10" s="47">
        <f t="shared" si="5"/>
        <v>13414</v>
      </c>
      <c r="S10" s="46">
        <f>1505+84</f>
        <v>1589</v>
      </c>
      <c r="T10" s="45">
        <f>2495+139</f>
        <v>2634</v>
      </c>
      <c r="U10" s="45">
        <f>12744+708</f>
        <v>13452</v>
      </c>
      <c r="V10" s="45">
        <v>1764</v>
      </c>
      <c r="W10" s="45">
        <v>2013</v>
      </c>
      <c r="X10" s="45">
        <v>1872</v>
      </c>
      <c r="Y10" s="46">
        <f t="shared" si="6"/>
        <v>-175</v>
      </c>
      <c r="Z10" s="47">
        <f t="shared" si="6"/>
        <v>621</v>
      </c>
      <c r="AA10" s="47">
        <f t="shared" si="6"/>
        <v>11580</v>
      </c>
      <c r="AB10" s="47"/>
    </row>
    <row r="11" spans="1:28" ht="29.25" customHeight="1">
      <c r="A11" s="45">
        <v>6</v>
      </c>
      <c r="B11" s="276"/>
      <c r="C11" s="279"/>
      <c r="D11" s="282"/>
      <c r="E11" s="45">
        <v>27</v>
      </c>
      <c r="F11" s="70">
        <v>690</v>
      </c>
      <c r="G11" s="70">
        <v>95</v>
      </c>
      <c r="H11" s="46">
        <f t="shared" si="0"/>
        <v>65145</v>
      </c>
      <c r="I11" s="46">
        <f t="shared" si="1"/>
        <v>65118</v>
      </c>
      <c r="J11" s="45">
        <v>27</v>
      </c>
      <c r="K11" s="45">
        <f t="shared" si="2"/>
        <v>0</v>
      </c>
      <c r="L11" s="45">
        <f t="shared" si="7"/>
        <v>6993</v>
      </c>
      <c r="M11" s="45">
        <v>7020</v>
      </c>
      <c r="N11" s="45"/>
      <c r="O11" s="45"/>
      <c r="P11" s="46">
        <f t="shared" si="3"/>
        <v>1577</v>
      </c>
      <c r="Q11" s="47">
        <f t="shared" si="4"/>
        <v>2587</v>
      </c>
      <c r="R11" s="47">
        <f t="shared" si="5"/>
        <v>16713</v>
      </c>
      <c r="S11" s="46">
        <v>1604</v>
      </c>
      <c r="T11" s="45">
        <v>2614</v>
      </c>
      <c r="U11" s="45">
        <v>16740</v>
      </c>
      <c r="V11" s="45">
        <v>1798</v>
      </c>
      <c r="W11" s="45">
        <v>2010</v>
      </c>
      <c r="X11" s="45">
        <v>20870</v>
      </c>
      <c r="Y11" s="46">
        <f t="shared" si="6"/>
        <v>-194</v>
      </c>
      <c r="Z11" s="47">
        <f t="shared" si="6"/>
        <v>604</v>
      </c>
      <c r="AA11" s="47">
        <f t="shared" si="6"/>
        <v>-4130</v>
      </c>
      <c r="AB11" s="47"/>
    </row>
    <row r="12" spans="1:28" ht="29.25" customHeight="1">
      <c r="A12" s="45">
        <v>7</v>
      </c>
      <c r="B12" s="276" t="s">
        <v>134</v>
      </c>
      <c r="C12" s="277" t="s">
        <v>1148</v>
      </c>
      <c r="D12" s="280" t="s">
        <v>1145</v>
      </c>
      <c r="E12" s="45">
        <v>18</v>
      </c>
      <c r="F12" s="70" t="s">
        <v>1850</v>
      </c>
      <c r="G12" s="70">
        <v>34</v>
      </c>
      <c r="H12" s="46" t="e">
        <f>(F12*G12)-400-5</f>
        <v>#VALUE!</v>
      </c>
      <c r="I12" s="46" t="e">
        <f t="shared" si="1"/>
        <v>#VALUE!</v>
      </c>
      <c r="J12" s="45">
        <v>18</v>
      </c>
      <c r="K12" s="45">
        <f t="shared" si="2"/>
        <v>0</v>
      </c>
      <c r="L12" s="45">
        <f t="shared" si="7"/>
        <v>1332</v>
      </c>
      <c r="M12" s="45">
        <v>1350</v>
      </c>
      <c r="N12" s="45"/>
      <c r="O12" s="45"/>
      <c r="P12" s="46">
        <f t="shared" si="3"/>
        <v>339</v>
      </c>
      <c r="Q12" s="47">
        <f t="shared" si="4"/>
        <v>477</v>
      </c>
      <c r="R12" s="47">
        <f t="shared" si="5"/>
        <v>936</v>
      </c>
      <c r="S12" s="46">
        <v>357</v>
      </c>
      <c r="T12" s="45">
        <v>495</v>
      </c>
      <c r="U12" s="45">
        <v>954</v>
      </c>
      <c r="V12" s="45">
        <v>469</v>
      </c>
      <c r="W12" s="45">
        <v>387</v>
      </c>
      <c r="X12" s="45">
        <v>1087</v>
      </c>
      <c r="Y12" s="46">
        <f t="shared" si="6"/>
        <v>-112</v>
      </c>
      <c r="Z12" s="47">
        <f t="shared" si="6"/>
        <v>108</v>
      </c>
      <c r="AA12" s="47">
        <f t="shared" si="6"/>
        <v>-133</v>
      </c>
      <c r="AB12" s="47"/>
    </row>
    <row r="13" spans="1:28" ht="29.25" customHeight="1">
      <c r="A13" s="45">
        <v>8</v>
      </c>
      <c r="B13" s="276"/>
      <c r="C13" s="279"/>
      <c r="D13" s="282"/>
      <c r="E13" s="45">
        <v>2</v>
      </c>
      <c r="F13" s="70">
        <v>610</v>
      </c>
      <c r="G13" s="70">
        <v>25</v>
      </c>
      <c r="H13" s="46">
        <f t="shared" si="0"/>
        <v>14845</v>
      </c>
      <c r="I13" s="46">
        <f t="shared" si="1"/>
        <v>14843</v>
      </c>
      <c r="J13" s="45">
        <v>2</v>
      </c>
      <c r="K13" s="45">
        <f t="shared" si="2"/>
        <v>0</v>
      </c>
      <c r="L13" s="45">
        <f t="shared" si="7"/>
        <v>268</v>
      </c>
      <c r="M13" s="45">
        <v>270</v>
      </c>
      <c r="N13" s="45"/>
      <c r="O13" s="45"/>
      <c r="P13" s="46">
        <f t="shared" si="3"/>
        <v>51</v>
      </c>
      <c r="Q13" s="47">
        <f t="shared" si="4"/>
        <v>84</v>
      </c>
      <c r="R13" s="47">
        <f t="shared" si="5"/>
        <v>50</v>
      </c>
      <c r="S13" s="46">
        <v>53</v>
      </c>
      <c r="T13" s="45">
        <v>86</v>
      </c>
      <c r="U13" s="45">
        <v>52</v>
      </c>
      <c r="V13" s="45">
        <v>154</v>
      </c>
      <c r="W13" s="45">
        <v>50</v>
      </c>
      <c r="X13" s="45">
        <v>122</v>
      </c>
      <c r="Y13" s="46">
        <f t="shared" si="6"/>
        <v>-101</v>
      </c>
      <c r="Z13" s="47">
        <f t="shared" si="6"/>
        <v>36</v>
      </c>
      <c r="AA13" s="47">
        <f t="shared" si="6"/>
        <v>-70</v>
      </c>
      <c r="AB13" s="47"/>
    </row>
    <row r="14" spans="1:28" ht="31.5" customHeight="1">
      <c r="A14" s="45">
        <v>9</v>
      </c>
      <c r="B14" s="45" t="s">
        <v>173</v>
      </c>
      <c r="C14" s="62" t="s">
        <v>1149</v>
      </c>
      <c r="D14" s="50" t="s">
        <v>1145</v>
      </c>
      <c r="E14" s="45">
        <v>30</v>
      </c>
      <c r="F14" s="70">
        <v>323</v>
      </c>
      <c r="G14" s="70">
        <v>48</v>
      </c>
      <c r="H14" s="46">
        <f t="shared" si="0"/>
        <v>15099</v>
      </c>
      <c r="I14" s="46">
        <f t="shared" si="1"/>
        <v>15069</v>
      </c>
      <c r="J14" s="45">
        <f>16+1+2+2+2+1+1+1+1+1+1+1</f>
        <v>30</v>
      </c>
      <c r="K14" s="45">
        <f t="shared" si="2"/>
        <v>0</v>
      </c>
      <c r="L14" s="45">
        <f t="shared" si="7"/>
        <v>3308</v>
      </c>
      <c r="M14" s="45">
        <v>3338</v>
      </c>
      <c r="N14" s="45"/>
      <c r="O14" s="45"/>
      <c r="P14" s="46">
        <f t="shared" si="3"/>
        <v>762</v>
      </c>
      <c r="Q14" s="47">
        <f t="shared" si="4"/>
        <v>1257</v>
      </c>
      <c r="R14" s="47">
        <f t="shared" si="5"/>
        <v>7290</v>
      </c>
      <c r="S14" s="46">
        <v>792</v>
      </c>
      <c r="T14" s="45">
        <v>1287</v>
      </c>
      <c r="U14" s="45">
        <v>7320</v>
      </c>
      <c r="V14" s="45">
        <v>972</v>
      </c>
      <c r="W14" s="45">
        <v>825</v>
      </c>
      <c r="X14" s="45">
        <v>8380</v>
      </c>
      <c r="Y14" s="46">
        <f t="shared" si="6"/>
        <v>-180</v>
      </c>
      <c r="Z14" s="47">
        <f t="shared" si="6"/>
        <v>462</v>
      </c>
      <c r="AA14" s="47">
        <f t="shared" si="6"/>
        <v>-1060</v>
      </c>
      <c r="AB14" s="47"/>
    </row>
    <row r="15" spans="1:28" ht="29.25" hidden="1" customHeight="1">
      <c r="A15" s="45">
        <v>10</v>
      </c>
      <c r="B15" s="290" t="s">
        <v>176</v>
      </c>
      <c r="C15" s="287" t="s">
        <v>1488</v>
      </c>
      <c r="D15" s="280" t="s">
        <v>1145</v>
      </c>
      <c r="E15" s="45">
        <v>2</v>
      </c>
      <c r="F15" s="70">
        <v>762</v>
      </c>
      <c r="G15" s="70">
        <v>81</v>
      </c>
      <c r="H15" s="46">
        <f t="shared" si="0"/>
        <v>61317</v>
      </c>
      <c r="I15" s="46">
        <f t="shared" si="1"/>
        <v>61315</v>
      </c>
      <c r="J15" s="45">
        <v>2</v>
      </c>
      <c r="K15" s="45">
        <f t="shared" si="2"/>
        <v>0</v>
      </c>
      <c r="L15" s="45">
        <f t="shared" si="7"/>
        <v>483</v>
      </c>
      <c r="M15" s="45">
        <v>485</v>
      </c>
      <c r="N15" s="45"/>
      <c r="O15" s="45"/>
      <c r="P15" s="46">
        <f t="shared" si="3"/>
        <v>130</v>
      </c>
      <c r="Q15" s="47">
        <f t="shared" si="4"/>
        <v>218</v>
      </c>
      <c r="R15" s="47">
        <f t="shared" si="5"/>
        <v>1458</v>
      </c>
      <c r="S15" s="46">
        <v>132</v>
      </c>
      <c r="T15" s="45">
        <v>220</v>
      </c>
      <c r="U15" s="45">
        <v>1460</v>
      </c>
      <c r="V15" s="45">
        <v>226</v>
      </c>
      <c r="W15" s="45">
        <v>180</v>
      </c>
      <c r="X15" s="45">
        <v>1650</v>
      </c>
      <c r="Y15" s="46">
        <f t="shared" si="6"/>
        <v>-94</v>
      </c>
      <c r="Z15" s="47">
        <f t="shared" si="6"/>
        <v>40</v>
      </c>
      <c r="AA15" s="47">
        <f t="shared" si="6"/>
        <v>-190</v>
      </c>
      <c r="AB15" s="47"/>
    </row>
    <row r="16" spans="1:28" ht="29.25" hidden="1" customHeight="1">
      <c r="A16" s="45">
        <v>11</v>
      </c>
      <c r="B16" s="291"/>
      <c r="C16" s="288"/>
      <c r="D16" s="281"/>
      <c r="E16" s="45">
        <v>56</v>
      </c>
      <c r="F16" s="70">
        <v>711</v>
      </c>
      <c r="G16" s="70">
        <v>42</v>
      </c>
      <c r="H16" s="46">
        <f t="shared" si="0"/>
        <v>29457</v>
      </c>
      <c r="I16" s="46">
        <f t="shared" si="1"/>
        <v>29401</v>
      </c>
      <c r="J16" s="45">
        <v>56</v>
      </c>
      <c r="K16" s="45">
        <f t="shared" si="2"/>
        <v>0</v>
      </c>
      <c r="L16" s="45">
        <f t="shared" si="7"/>
        <v>14504</v>
      </c>
      <c r="M16" s="45">
        <v>14560</v>
      </c>
      <c r="N16" s="45"/>
      <c r="O16" s="45"/>
      <c r="P16" s="46">
        <f t="shared" si="3"/>
        <v>3271</v>
      </c>
      <c r="Q16" s="47">
        <f t="shared" si="4"/>
        <v>5364</v>
      </c>
      <c r="R16" s="47">
        <f t="shared" si="5"/>
        <v>16184</v>
      </c>
      <c r="S16" s="46">
        <v>3327</v>
      </c>
      <c r="T16" s="45">
        <v>5420</v>
      </c>
      <c r="U16" s="45">
        <v>16240</v>
      </c>
      <c r="V16" s="45">
        <v>4862</v>
      </c>
      <c r="W16" s="45">
        <v>30526</v>
      </c>
      <c r="X16" s="45">
        <v>18435</v>
      </c>
      <c r="Y16" s="46">
        <f t="shared" si="6"/>
        <v>-1535</v>
      </c>
      <c r="Z16" s="47">
        <f t="shared" si="6"/>
        <v>-25106</v>
      </c>
      <c r="AA16" s="47">
        <f t="shared" si="6"/>
        <v>-2195</v>
      </c>
      <c r="AB16" s="47"/>
    </row>
    <row r="17" spans="1:28" ht="29.25" hidden="1" customHeight="1">
      <c r="A17" s="45">
        <v>12</v>
      </c>
      <c r="B17" s="291"/>
      <c r="C17" s="288"/>
      <c r="D17" s="281"/>
      <c r="E17" s="45">
        <v>4</v>
      </c>
      <c r="F17" s="70">
        <v>747</v>
      </c>
      <c r="G17" s="70">
        <v>62</v>
      </c>
      <c r="H17" s="46">
        <f t="shared" si="0"/>
        <v>45909</v>
      </c>
      <c r="I17" s="46">
        <f t="shared" si="1"/>
        <v>45905</v>
      </c>
      <c r="J17" s="45">
        <v>4</v>
      </c>
      <c r="K17" s="45">
        <f t="shared" si="2"/>
        <v>0</v>
      </c>
      <c r="L17" s="45">
        <f t="shared" si="7"/>
        <v>1036</v>
      </c>
      <c r="M17" s="45">
        <v>1040</v>
      </c>
      <c r="N17" s="45"/>
      <c r="O17" s="45"/>
      <c r="P17" s="46">
        <f t="shared" si="3"/>
        <v>234</v>
      </c>
      <c r="Q17" s="47">
        <f t="shared" si="4"/>
        <v>384</v>
      </c>
      <c r="R17" s="47">
        <f t="shared" si="5"/>
        <v>1156</v>
      </c>
      <c r="S17" s="46">
        <v>238</v>
      </c>
      <c r="T17" s="45">
        <v>388</v>
      </c>
      <c r="U17" s="45">
        <v>1160</v>
      </c>
      <c r="V17" s="45">
        <v>458</v>
      </c>
      <c r="W17" s="45">
        <v>121</v>
      </c>
      <c r="X17" s="45">
        <v>1350</v>
      </c>
      <c r="Y17" s="46">
        <f t="shared" si="6"/>
        <v>-220</v>
      </c>
      <c r="Z17" s="47">
        <f t="shared" si="6"/>
        <v>267</v>
      </c>
      <c r="AA17" s="47">
        <f t="shared" si="6"/>
        <v>-190</v>
      </c>
      <c r="AB17" s="47"/>
    </row>
    <row r="18" spans="1:28" ht="29.25" hidden="1" customHeight="1">
      <c r="A18" s="45">
        <v>13</v>
      </c>
      <c r="B18" s="291"/>
      <c r="C18" s="288"/>
      <c r="D18" s="281"/>
      <c r="E18" s="45">
        <v>21</v>
      </c>
      <c r="F18" s="70">
        <v>864</v>
      </c>
      <c r="G18" s="70">
        <v>50</v>
      </c>
      <c r="H18" s="46">
        <f t="shared" si="0"/>
        <v>42795</v>
      </c>
      <c r="I18" s="46">
        <f t="shared" si="1"/>
        <v>42774</v>
      </c>
      <c r="J18" s="45">
        <v>21</v>
      </c>
      <c r="K18" s="45">
        <f t="shared" si="2"/>
        <v>0</v>
      </c>
      <c r="L18" s="45">
        <f t="shared" si="7"/>
        <v>7224</v>
      </c>
      <c r="M18" s="45">
        <v>7245</v>
      </c>
      <c r="N18" s="45"/>
      <c r="O18" s="45"/>
      <c r="P18" s="46">
        <f t="shared" si="3"/>
        <v>1550</v>
      </c>
      <c r="Q18" s="47">
        <f t="shared" si="4"/>
        <v>2567</v>
      </c>
      <c r="R18" s="47">
        <f t="shared" si="5"/>
        <v>9345</v>
      </c>
      <c r="S18" s="46">
        <v>1571</v>
      </c>
      <c r="T18" s="45">
        <v>2588</v>
      </c>
      <c r="U18" s="45">
        <v>9366</v>
      </c>
      <c r="V18" s="45">
        <v>1798</v>
      </c>
      <c r="W18" s="45">
        <v>1030</v>
      </c>
      <c r="X18" s="45">
        <v>1289</v>
      </c>
      <c r="Y18" s="46">
        <f t="shared" si="6"/>
        <v>-227</v>
      </c>
      <c r="Z18" s="47">
        <f t="shared" si="6"/>
        <v>1558</v>
      </c>
      <c r="AA18" s="47">
        <f t="shared" si="6"/>
        <v>8077</v>
      </c>
      <c r="AB18" s="47"/>
    </row>
    <row r="19" spans="1:28" ht="29.25" hidden="1" customHeight="1">
      <c r="A19" s="45"/>
      <c r="B19" s="292"/>
      <c r="C19" s="289"/>
      <c r="D19" s="282"/>
      <c r="E19" s="45">
        <v>2</v>
      </c>
      <c r="F19" s="70">
        <v>762</v>
      </c>
      <c r="G19" s="70">
        <v>50</v>
      </c>
      <c r="H19" s="46">
        <f t="shared" si="0"/>
        <v>37695</v>
      </c>
      <c r="I19" s="46">
        <f t="shared" si="1"/>
        <v>37693</v>
      </c>
      <c r="J19" s="45">
        <v>2</v>
      </c>
      <c r="K19" s="45">
        <f t="shared" si="2"/>
        <v>0</v>
      </c>
      <c r="L19" s="45">
        <v>595</v>
      </c>
      <c r="M19" s="45">
        <v>132</v>
      </c>
      <c r="N19" s="45"/>
      <c r="O19" s="45"/>
      <c r="P19" s="46">
        <f t="shared" si="3"/>
        <v>130</v>
      </c>
      <c r="Q19" s="47">
        <f t="shared" si="4"/>
        <v>218</v>
      </c>
      <c r="R19" s="47">
        <f t="shared" si="5"/>
        <v>770</v>
      </c>
      <c r="S19" s="46">
        <v>132</v>
      </c>
      <c r="T19" s="45">
        <v>220</v>
      </c>
      <c r="U19" s="45">
        <v>772</v>
      </c>
      <c r="V19" s="45">
        <v>168</v>
      </c>
      <c r="W19" s="45">
        <v>100</v>
      </c>
      <c r="X19" s="45">
        <v>985</v>
      </c>
      <c r="Y19" s="46">
        <f t="shared" si="6"/>
        <v>-36</v>
      </c>
      <c r="Z19" s="47">
        <f t="shared" si="6"/>
        <v>120</v>
      </c>
      <c r="AA19" s="47">
        <f t="shared" si="6"/>
        <v>-213</v>
      </c>
      <c r="AB19" s="47"/>
    </row>
    <row r="20" spans="1:28" ht="29.25" hidden="1" customHeight="1">
      <c r="A20" s="45">
        <v>14</v>
      </c>
      <c r="B20" s="276" t="s">
        <v>178</v>
      </c>
      <c r="C20" s="277" t="s">
        <v>1150</v>
      </c>
      <c r="D20" s="280" t="s">
        <v>1145</v>
      </c>
      <c r="E20" s="45">
        <v>57</v>
      </c>
      <c r="F20" s="70">
        <v>711</v>
      </c>
      <c r="G20" s="70">
        <v>42</v>
      </c>
      <c r="H20" s="46">
        <f t="shared" si="0"/>
        <v>29457</v>
      </c>
      <c r="I20" s="46">
        <f t="shared" si="1"/>
        <v>29400</v>
      </c>
      <c r="J20" s="45">
        <v>57</v>
      </c>
      <c r="K20" s="45">
        <f t="shared" si="2"/>
        <v>0</v>
      </c>
      <c r="L20" s="45">
        <f>(M20-J20)</f>
        <v>14763</v>
      </c>
      <c r="M20" s="45">
        <v>14820</v>
      </c>
      <c r="N20" s="45"/>
      <c r="O20" s="45"/>
      <c r="P20" s="46">
        <f t="shared" si="3"/>
        <v>3329</v>
      </c>
      <c r="Q20" s="47">
        <f t="shared" si="4"/>
        <v>5461</v>
      </c>
      <c r="R20" s="47">
        <f t="shared" si="5"/>
        <v>16473</v>
      </c>
      <c r="S20" s="46">
        <v>3386</v>
      </c>
      <c r="T20" s="45">
        <v>5518</v>
      </c>
      <c r="U20" s="45">
        <v>16530</v>
      </c>
      <c r="V20" s="45">
        <v>3887</v>
      </c>
      <c r="W20" s="45">
        <v>3010</v>
      </c>
      <c r="X20" s="45">
        <v>20822</v>
      </c>
      <c r="Y20" s="46">
        <f t="shared" si="6"/>
        <v>-501</v>
      </c>
      <c r="Z20" s="47">
        <f t="shared" si="6"/>
        <v>2508</v>
      </c>
      <c r="AA20" s="47">
        <f t="shared" si="6"/>
        <v>-4292</v>
      </c>
      <c r="AB20" s="47"/>
    </row>
    <row r="21" spans="1:28" ht="29.25" hidden="1" customHeight="1">
      <c r="A21" s="45">
        <v>15</v>
      </c>
      <c r="B21" s="276"/>
      <c r="C21" s="279"/>
      <c r="D21" s="282"/>
      <c r="E21" s="45">
        <v>4</v>
      </c>
      <c r="F21" s="70">
        <v>168</v>
      </c>
      <c r="G21" s="70">
        <v>15</v>
      </c>
      <c r="H21" s="46">
        <f t="shared" si="0"/>
        <v>2115</v>
      </c>
      <c r="I21" s="46">
        <f t="shared" si="1"/>
        <v>2111</v>
      </c>
      <c r="J21" s="45">
        <v>4</v>
      </c>
      <c r="K21" s="45">
        <f t="shared" si="2"/>
        <v>0</v>
      </c>
      <c r="L21" s="45">
        <f>(M21-E21)</f>
        <v>262</v>
      </c>
      <c r="M21" s="45">
        <v>266</v>
      </c>
      <c r="N21" s="45"/>
      <c r="O21" s="45"/>
      <c r="P21" s="46">
        <f t="shared" si="3"/>
        <v>62</v>
      </c>
      <c r="Q21" s="47">
        <f t="shared" si="4"/>
        <v>98</v>
      </c>
      <c r="R21" s="47">
        <f t="shared" si="5"/>
        <v>12</v>
      </c>
      <c r="S21" s="46">
        <v>66</v>
      </c>
      <c r="T21" s="45">
        <v>102</v>
      </c>
      <c r="U21" s="45">
        <v>16</v>
      </c>
      <c r="V21" s="45">
        <v>126</v>
      </c>
      <c r="W21" s="45">
        <v>0</v>
      </c>
      <c r="X21" s="45">
        <v>136</v>
      </c>
      <c r="Y21" s="46">
        <f t="shared" si="6"/>
        <v>-60</v>
      </c>
      <c r="Z21" s="47">
        <f t="shared" si="6"/>
        <v>102</v>
      </c>
      <c r="AA21" s="47">
        <f t="shared" si="6"/>
        <v>-120</v>
      </c>
      <c r="AB21" s="47"/>
    </row>
    <row r="22" spans="1:28" ht="29.25" hidden="1" customHeight="1">
      <c r="A22" s="45"/>
      <c r="B22" s="45" t="s">
        <v>827</v>
      </c>
      <c r="C22" s="63"/>
      <c r="D22" s="280" t="s">
        <v>1145</v>
      </c>
      <c r="E22" s="45">
        <v>460</v>
      </c>
      <c r="F22" s="70" t="s">
        <v>1851</v>
      </c>
      <c r="G22" s="122" t="s">
        <v>2057</v>
      </c>
      <c r="H22" s="46" t="e">
        <f t="shared" si="0"/>
        <v>#VALUE!</v>
      </c>
      <c r="I22" s="46" t="e">
        <f t="shared" si="1"/>
        <v>#VALUE!</v>
      </c>
      <c r="J22" s="45">
        <v>460</v>
      </c>
      <c r="K22" s="45">
        <f t="shared" si="2"/>
        <v>0</v>
      </c>
      <c r="L22" s="45"/>
      <c r="M22" s="45">
        <v>4246</v>
      </c>
      <c r="N22" s="45"/>
      <c r="O22" s="45"/>
      <c r="P22" s="46">
        <f t="shared" si="3"/>
        <v>5520</v>
      </c>
      <c r="Q22" s="45">
        <v>3227</v>
      </c>
      <c r="R22" s="47">
        <v>0</v>
      </c>
      <c r="S22" s="46">
        <v>5980</v>
      </c>
      <c r="T22" s="45">
        <v>3227</v>
      </c>
      <c r="U22" s="45">
        <v>0</v>
      </c>
      <c r="V22" s="45">
        <v>5980</v>
      </c>
      <c r="W22" s="45"/>
      <c r="X22" s="45"/>
      <c r="Y22" s="46">
        <f t="shared" si="6"/>
        <v>0</v>
      </c>
      <c r="Z22" s="47"/>
      <c r="AA22" s="47"/>
      <c r="AB22" s="47"/>
    </row>
    <row r="23" spans="1:28" ht="29.25" hidden="1" customHeight="1">
      <c r="A23" s="45"/>
      <c r="B23" s="45"/>
      <c r="C23" s="63"/>
      <c r="D23" s="282"/>
      <c r="E23" s="45">
        <v>15</v>
      </c>
      <c r="F23" s="70" t="s">
        <v>1852</v>
      </c>
      <c r="G23" s="122" t="s">
        <v>2058</v>
      </c>
      <c r="H23" s="46" t="e">
        <f t="shared" si="0"/>
        <v>#VALUE!</v>
      </c>
      <c r="I23" s="46" t="e">
        <f t="shared" si="1"/>
        <v>#VALUE!</v>
      </c>
      <c r="J23" s="45">
        <v>15</v>
      </c>
      <c r="K23" s="45">
        <f t="shared" si="2"/>
        <v>0</v>
      </c>
      <c r="L23" s="45"/>
      <c r="M23" s="45">
        <v>53</v>
      </c>
      <c r="N23" s="45"/>
      <c r="O23" s="45"/>
      <c r="P23" s="46">
        <f t="shared" si="3"/>
        <v>195</v>
      </c>
      <c r="Q23" s="45">
        <v>0</v>
      </c>
      <c r="R23" s="47">
        <v>0</v>
      </c>
      <c r="S23" s="46">
        <v>210</v>
      </c>
      <c r="T23" s="45">
        <v>0</v>
      </c>
      <c r="U23" s="45">
        <v>0</v>
      </c>
      <c r="V23" s="45"/>
      <c r="W23" s="45"/>
      <c r="X23" s="45"/>
      <c r="Y23" s="46"/>
      <c r="Z23" s="47"/>
      <c r="AA23" s="47"/>
      <c r="AB23" s="47"/>
    </row>
    <row r="24" spans="1:28" ht="29.25" hidden="1" customHeight="1">
      <c r="A24" s="45"/>
      <c r="B24" s="45"/>
      <c r="C24" s="63"/>
      <c r="D24" s="49"/>
      <c r="E24" s="45">
        <v>40</v>
      </c>
      <c r="F24" s="70" t="s">
        <v>1852</v>
      </c>
      <c r="G24" s="122" t="s">
        <v>2058</v>
      </c>
      <c r="H24" s="46" t="e">
        <f t="shared" si="0"/>
        <v>#VALUE!</v>
      </c>
      <c r="I24" s="46" t="e">
        <f t="shared" si="1"/>
        <v>#VALUE!</v>
      </c>
      <c r="J24" s="45">
        <v>40</v>
      </c>
      <c r="K24" s="45">
        <f t="shared" si="2"/>
        <v>0</v>
      </c>
      <c r="L24" s="45"/>
      <c r="M24" s="45">
        <v>0</v>
      </c>
      <c r="N24" s="45"/>
      <c r="O24" s="45"/>
      <c r="P24" s="46">
        <f t="shared" si="3"/>
        <v>-20</v>
      </c>
      <c r="Q24" s="45">
        <v>0</v>
      </c>
      <c r="R24" s="47">
        <v>0</v>
      </c>
      <c r="S24" s="46">
        <v>20</v>
      </c>
      <c r="T24" s="45">
        <v>0</v>
      </c>
      <c r="U24" s="45">
        <v>0</v>
      </c>
      <c r="V24" s="45"/>
      <c r="W24" s="45"/>
      <c r="X24" s="45"/>
      <c r="Y24" s="46"/>
      <c r="Z24" s="47"/>
      <c r="AA24" s="47"/>
      <c r="AB24" s="47"/>
    </row>
    <row r="25" spans="1:28" ht="29.25" hidden="1" customHeight="1">
      <c r="A25" s="45"/>
      <c r="B25" s="45"/>
      <c r="C25" s="63"/>
      <c r="D25" s="49"/>
      <c r="E25" s="45">
        <v>160</v>
      </c>
      <c r="F25" s="70" t="s">
        <v>1851</v>
      </c>
      <c r="G25" s="122" t="s">
        <v>2057</v>
      </c>
      <c r="H25" s="46" t="e">
        <f t="shared" si="0"/>
        <v>#VALUE!</v>
      </c>
      <c r="I25" s="46" t="e">
        <f t="shared" si="1"/>
        <v>#VALUE!</v>
      </c>
      <c r="J25" s="45">
        <v>160</v>
      </c>
      <c r="K25" s="45">
        <f t="shared" si="2"/>
        <v>0</v>
      </c>
      <c r="L25" s="45"/>
      <c r="M25" s="45">
        <v>2020</v>
      </c>
      <c r="N25" s="45"/>
      <c r="O25" s="45"/>
      <c r="P25" s="46">
        <f t="shared" si="3"/>
        <v>1440</v>
      </c>
      <c r="Q25" s="45">
        <v>0</v>
      </c>
      <c r="R25" s="47">
        <v>0</v>
      </c>
      <c r="S25" s="46">
        <v>1600</v>
      </c>
      <c r="T25" s="45">
        <v>0</v>
      </c>
      <c r="U25" s="45">
        <v>0</v>
      </c>
      <c r="V25" s="45"/>
      <c r="W25" s="45"/>
      <c r="X25" s="45"/>
      <c r="Y25" s="46"/>
      <c r="Z25" s="47"/>
      <c r="AA25" s="47"/>
      <c r="AB25" s="47"/>
    </row>
    <row r="26" spans="1:28" ht="29.25" hidden="1" customHeight="1">
      <c r="A26" s="51"/>
      <c r="B26" s="52"/>
      <c r="C26" s="64"/>
      <c r="D26" s="49"/>
      <c r="E26" s="45">
        <v>145</v>
      </c>
      <c r="F26" s="70" t="s">
        <v>1852</v>
      </c>
      <c r="G26" s="123" t="s">
        <v>2059</v>
      </c>
      <c r="H26" s="46" t="e">
        <f t="shared" si="0"/>
        <v>#VALUE!</v>
      </c>
      <c r="I26" s="46" t="e">
        <f t="shared" si="1"/>
        <v>#VALUE!</v>
      </c>
      <c r="J26" s="45">
        <v>145</v>
      </c>
      <c r="K26" s="45">
        <f t="shared" si="2"/>
        <v>0</v>
      </c>
      <c r="L26" s="45"/>
      <c r="M26" s="45">
        <v>930</v>
      </c>
      <c r="N26" s="45"/>
      <c r="O26" s="45"/>
      <c r="P26" s="46">
        <f t="shared" si="3"/>
        <v>580</v>
      </c>
      <c r="Q26" s="45">
        <v>0</v>
      </c>
      <c r="R26" s="47">
        <v>0</v>
      </c>
      <c r="S26" s="46">
        <v>725</v>
      </c>
      <c r="T26" s="45"/>
      <c r="U26" s="45"/>
      <c r="V26" s="45"/>
      <c r="W26" s="45"/>
      <c r="X26" s="45"/>
      <c r="Y26" s="46"/>
      <c r="Z26" s="47"/>
      <c r="AA26" s="47"/>
      <c r="AB26" s="47"/>
    </row>
    <row r="27" spans="1:28" ht="29.25" customHeight="1">
      <c r="A27" s="295" t="s">
        <v>1151</v>
      </c>
      <c r="B27" s="295"/>
      <c r="C27" s="295"/>
      <c r="D27" s="53"/>
      <c r="E27" s="53">
        <f>SUM(E5:E26)</f>
        <v>1123</v>
      </c>
      <c r="F27" s="53"/>
      <c r="G27" s="53"/>
      <c r="H27" s="53" t="e">
        <f t="shared" ref="H27:AA27" si="8">SUM(H5:H26)</f>
        <v>#VALUE!</v>
      </c>
      <c r="I27" s="53" t="e">
        <f t="shared" si="8"/>
        <v>#VALUE!</v>
      </c>
      <c r="J27" s="53">
        <f t="shared" si="8"/>
        <v>1121</v>
      </c>
      <c r="K27" s="53">
        <f t="shared" si="8"/>
        <v>2</v>
      </c>
      <c r="L27" s="53">
        <f t="shared" si="8"/>
        <v>62505</v>
      </c>
      <c r="M27" s="53">
        <f t="shared" si="8"/>
        <v>69590</v>
      </c>
      <c r="N27" s="53">
        <f t="shared" si="8"/>
        <v>0</v>
      </c>
      <c r="O27" s="53">
        <f t="shared" si="8"/>
        <v>0</v>
      </c>
      <c r="P27" s="53" t="e">
        <f t="shared" si="8"/>
        <v>#VALUE!</v>
      </c>
      <c r="Q27" s="53">
        <f t="shared" si="8"/>
        <v>26323</v>
      </c>
      <c r="R27" s="53">
        <f t="shared" si="8"/>
        <v>94155</v>
      </c>
      <c r="S27" s="53">
        <f t="shared" si="8"/>
        <v>22842</v>
      </c>
      <c r="T27" s="53">
        <f t="shared" si="8"/>
        <v>26626</v>
      </c>
      <c r="U27" s="53">
        <f t="shared" si="8"/>
        <v>94458</v>
      </c>
      <c r="V27" s="53">
        <f t="shared" si="8"/>
        <v>23872</v>
      </c>
      <c r="W27" s="53">
        <f t="shared" si="8"/>
        <v>41752</v>
      </c>
      <c r="X27" s="53">
        <f t="shared" si="8"/>
        <v>87666</v>
      </c>
      <c r="Y27" s="53" t="e">
        <f t="shared" si="8"/>
        <v>#VALUE!</v>
      </c>
      <c r="Z27" s="53">
        <f t="shared" si="8"/>
        <v>-18353</v>
      </c>
      <c r="AA27" s="53">
        <f t="shared" si="8"/>
        <v>6792</v>
      </c>
      <c r="AB27" s="53"/>
    </row>
    <row r="28" spans="1:28" ht="29.25" customHeight="1">
      <c r="A28" s="54"/>
      <c r="B28" s="54"/>
      <c r="C28" s="65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>
        <v>38430</v>
      </c>
      <c r="T28" s="54">
        <v>8640</v>
      </c>
      <c r="U28" s="54">
        <v>162810</v>
      </c>
      <c r="V28" s="54"/>
      <c r="W28" s="54"/>
      <c r="X28" s="54"/>
      <c r="Y28" s="54"/>
      <c r="Z28" s="54"/>
      <c r="AA28" s="54"/>
      <c r="AB28" s="54"/>
    </row>
    <row r="29" spans="1:28" ht="29.25" customHeight="1">
      <c r="B29" s="55"/>
      <c r="C29" s="66"/>
      <c r="D29" s="56"/>
      <c r="J29" s="57"/>
      <c r="K29" s="57"/>
      <c r="L29" s="57"/>
      <c r="M29" s="57">
        <f>M28-M27</f>
        <v>-69590</v>
      </c>
      <c r="N29" s="57"/>
      <c r="O29" s="57"/>
      <c r="P29" s="57"/>
      <c r="Q29" s="57"/>
      <c r="R29" s="58"/>
      <c r="S29" s="57">
        <f>S27-S28</f>
        <v>-15588</v>
      </c>
      <c r="T29" s="57">
        <f>T27-T28</f>
        <v>17986</v>
      </c>
      <c r="U29" s="57">
        <f>U27-U28</f>
        <v>-68352</v>
      </c>
      <c r="V29" s="59"/>
      <c r="W29" s="57"/>
      <c r="X29" s="57"/>
      <c r="Y29" s="57"/>
      <c r="Z29" s="57"/>
      <c r="AA29" s="57"/>
      <c r="AB29" s="57"/>
    </row>
    <row r="30" spans="1:28" ht="29.25" customHeight="1">
      <c r="B30" s="55"/>
      <c r="C30" s="66"/>
      <c r="D30" s="56"/>
      <c r="S30" s="57"/>
      <c r="T30" s="57"/>
      <c r="U30" s="57"/>
    </row>
    <row r="31" spans="1:28" ht="29.25" customHeight="1">
      <c r="B31" s="55"/>
      <c r="C31" s="66"/>
      <c r="D31" s="56"/>
      <c r="Q31" s="293" t="s">
        <v>1152</v>
      </c>
      <c r="R31" s="294"/>
      <c r="S31" s="60">
        <v>14000</v>
      </c>
      <c r="T31" s="60">
        <v>22500</v>
      </c>
      <c r="U31" s="60">
        <v>150000</v>
      </c>
    </row>
    <row r="32" spans="1:28" ht="29.25" customHeight="1">
      <c r="B32" s="55"/>
      <c r="C32" s="66"/>
      <c r="D32" s="56"/>
      <c r="Q32" s="293" t="s">
        <v>1153</v>
      </c>
      <c r="R32" s="294"/>
      <c r="S32" s="60">
        <v>38430</v>
      </c>
      <c r="T32" s="60">
        <v>8640</v>
      </c>
      <c r="U32" s="60">
        <v>162810</v>
      </c>
    </row>
    <row r="33" spans="2:21" ht="29.25" customHeight="1">
      <c r="B33" s="55"/>
      <c r="C33" s="66"/>
      <c r="D33" s="56"/>
      <c r="Q33" s="293" t="s">
        <v>10</v>
      </c>
      <c r="R33" s="294"/>
      <c r="S33" s="61">
        <f>S31-S32</f>
        <v>-24430</v>
      </c>
      <c r="T33" s="61">
        <f>T31-T32</f>
        <v>13860</v>
      </c>
      <c r="U33" s="61">
        <f>U31-U32</f>
        <v>-12810</v>
      </c>
    </row>
    <row r="66" spans="10:10">
      <c r="J66" s="126" t="s">
        <v>2054</v>
      </c>
    </row>
    <row r="72" spans="10:10">
      <c r="J72" t="s">
        <v>2025</v>
      </c>
    </row>
  </sheetData>
  <mergeCells count="44">
    <mergeCell ref="Q32:R32"/>
    <mergeCell ref="Q33:R33"/>
    <mergeCell ref="B20:B21"/>
    <mergeCell ref="C20:C21"/>
    <mergeCell ref="D20:D21"/>
    <mergeCell ref="D22:D23"/>
    <mergeCell ref="A27:C27"/>
    <mergeCell ref="Q31:R31"/>
    <mergeCell ref="B12:B13"/>
    <mergeCell ref="C12:C13"/>
    <mergeCell ref="D12:D13"/>
    <mergeCell ref="B15:B19"/>
    <mergeCell ref="C15:C19"/>
    <mergeCell ref="D15:D19"/>
    <mergeCell ref="B9:B11"/>
    <mergeCell ref="C9:C11"/>
    <mergeCell ref="D9:D11"/>
    <mergeCell ref="M3:M4"/>
    <mergeCell ref="N3:N4"/>
    <mergeCell ref="G3:G4"/>
    <mergeCell ref="H3:H4"/>
    <mergeCell ref="I3:I4"/>
    <mergeCell ref="J3:J4"/>
    <mergeCell ref="K3:K4"/>
    <mergeCell ref="L3:L4"/>
    <mergeCell ref="B5:B8"/>
    <mergeCell ref="C5:C7"/>
    <mergeCell ref="D5:D6"/>
    <mergeCell ref="A1:AB1"/>
    <mergeCell ref="A2:A4"/>
    <mergeCell ref="B2:B4"/>
    <mergeCell ref="C2:C4"/>
    <mergeCell ref="D2:D4"/>
    <mergeCell ref="E2:K2"/>
    <mergeCell ref="L2:O2"/>
    <mergeCell ref="P2:AB2"/>
    <mergeCell ref="E3:E4"/>
    <mergeCell ref="F3:F4"/>
    <mergeCell ref="Y3:AA3"/>
    <mergeCell ref="AB3:AB4"/>
    <mergeCell ref="O3:O4"/>
    <mergeCell ref="P3:R3"/>
    <mergeCell ref="S3:U3"/>
    <mergeCell ref="V3:X3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AF31"/>
  <sheetViews>
    <sheetView zoomScale="80" zoomScaleNormal="80" workbookViewId="0">
      <pane xSplit="5" ySplit="6" topLeftCell="F10" activePane="bottomRight" state="frozen"/>
      <selection activeCell="K14" sqref="K14"/>
      <selection pane="topRight" activeCell="K14" sqref="K14"/>
      <selection pane="bottomLeft" activeCell="K14" sqref="K14"/>
      <selection pane="bottomRight" activeCell="AG5" sqref="A5:XFD5"/>
    </sheetView>
  </sheetViews>
  <sheetFormatPr defaultColWidth="9.1796875" defaultRowHeight="14.5"/>
  <cols>
    <col min="1" max="1" width="6.1796875" style="1" customWidth="1"/>
    <col min="2" max="2" width="10.81640625" style="1" customWidth="1"/>
    <col min="3" max="3" width="23.54296875" style="1" customWidth="1"/>
    <col min="4" max="4" width="38.54296875" style="1" customWidth="1"/>
    <col min="5" max="5" width="12.81640625" style="1" customWidth="1"/>
    <col min="6" max="6" width="8" style="1" customWidth="1"/>
    <col min="7" max="7" width="8.7265625" style="1" customWidth="1"/>
    <col min="8" max="8" width="14.453125" style="1" customWidth="1"/>
    <col min="9" max="9" width="12.453125" style="1" customWidth="1"/>
    <col min="10" max="10" width="12.54296875" style="1" customWidth="1"/>
    <col min="11" max="11" width="13.1796875" style="1" customWidth="1"/>
    <col min="12" max="12" width="12.81640625" style="1" customWidth="1"/>
    <col min="13" max="13" width="13" style="1" customWidth="1"/>
    <col min="14" max="14" width="11.26953125" style="1" customWidth="1"/>
    <col min="15" max="15" width="10.26953125" style="1" hidden="1" customWidth="1"/>
    <col min="16" max="16" width="10.7265625" style="1" hidden="1" customWidth="1"/>
    <col min="17" max="17" width="9.81640625" style="1" hidden="1" customWidth="1"/>
    <col min="18" max="18" width="11.81640625" style="1" hidden="1" customWidth="1"/>
    <col min="19" max="19" width="8.1796875" style="1" hidden="1" customWidth="1"/>
    <col min="20" max="20" width="10.81640625" style="1" hidden="1" customWidth="1"/>
    <col min="21" max="21" width="8.453125" style="1" customWidth="1"/>
    <col min="22" max="22" width="11.7265625" style="1" customWidth="1"/>
    <col min="23" max="23" width="12.453125" style="1" bestFit="1" customWidth="1"/>
    <col min="24" max="24" width="17.1796875" style="1" bestFit="1" customWidth="1"/>
    <col min="25" max="25" width="12" style="1" customWidth="1"/>
    <col min="26" max="26" width="12.54296875" style="1" customWidth="1"/>
    <col min="27" max="27" width="10.54296875" style="1" customWidth="1"/>
    <col min="28" max="28" width="15.26953125" style="1" customWidth="1"/>
    <col min="29" max="31" width="11.1796875" style="1" customWidth="1"/>
    <col min="32" max="32" width="18.26953125" style="1" customWidth="1"/>
    <col min="33" max="33" width="9.1796875" style="1" customWidth="1"/>
    <col min="34" max="16384" width="9.1796875" style="1"/>
  </cols>
  <sheetData>
    <row r="1" spans="1:32" ht="21.75" customHeight="1">
      <c r="A1" s="166" t="s">
        <v>40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</row>
    <row r="2" spans="1:32" ht="21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</row>
    <row r="3" spans="1:32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</row>
    <row r="4" spans="1:32" s="4" customFormat="1" ht="38.25" customHeight="1">
      <c r="A4" s="167" t="s">
        <v>33</v>
      </c>
      <c r="B4" s="168"/>
      <c r="C4" s="168"/>
      <c r="D4" s="169"/>
      <c r="E4" s="167" t="s">
        <v>32</v>
      </c>
      <c r="F4" s="168"/>
      <c r="G4" s="168"/>
      <c r="H4" s="168"/>
      <c r="I4" s="168"/>
      <c r="J4" s="168"/>
      <c r="K4" s="168"/>
      <c r="L4" s="169"/>
      <c r="M4" s="167" t="s">
        <v>31</v>
      </c>
      <c r="N4" s="168"/>
      <c r="O4" s="168"/>
      <c r="P4" s="168"/>
      <c r="Q4" s="168"/>
      <c r="R4" s="168"/>
      <c r="S4" s="168"/>
      <c r="T4" s="168"/>
      <c r="U4" s="169"/>
      <c r="V4" s="167" t="s">
        <v>30</v>
      </c>
      <c r="W4" s="169"/>
      <c r="X4" s="167" t="s">
        <v>29</v>
      </c>
      <c r="Y4" s="169"/>
      <c r="Z4" s="170" t="s">
        <v>28</v>
      </c>
      <c r="AA4" s="171"/>
      <c r="AB4" s="172" t="s">
        <v>1437</v>
      </c>
      <c r="AC4" s="172"/>
      <c r="AD4" s="172"/>
      <c r="AE4" s="172"/>
      <c r="AF4" s="173" t="s">
        <v>27</v>
      </c>
    </row>
    <row r="5" spans="1:32" s="74" customFormat="1" ht="27" customHeight="1">
      <c r="A5" s="174" t="s">
        <v>1822</v>
      </c>
      <c r="B5" s="174" t="s">
        <v>35</v>
      </c>
      <c r="C5" s="174" t="s">
        <v>26</v>
      </c>
      <c r="D5" s="174" t="s">
        <v>9</v>
      </c>
      <c r="E5" s="175" t="s">
        <v>1823</v>
      </c>
      <c r="F5" s="174" t="s">
        <v>25</v>
      </c>
      <c r="G5" s="174" t="s">
        <v>24</v>
      </c>
      <c r="H5" s="174" t="s">
        <v>23</v>
      </c>
      <c r="I5" s="174" t="s">
        <v>22</v>
      </c>
      <c r="J5" s="189" t="s">
        <v>2026</v>
      </c>
      <c r="K5" s="174" t="s">
        <v>19</v>
      </c>
      <c r="L5" s="174" t="s">
        <v>20</v>
      </c>
      <c r="M5" s="174" t="s">
        <v>1824</v>
      </c>
      <c r="N5" s="174" t="s">
        <v>1438</v>
      </c>
      <c r="O5" s="187" t="s">
        <v>1194</v>
      </c>
      <c r="P5" s="188"/>
      <c r="Q5" s="187" t="s">
        <v>1193</v>
      </c>
      <c r="R5" s="188"/>
      <c r="S5" s="174" t="s">
        <v>1439</v>
      </c>
      <c r="T5" s="187"/>
      <c r="U5" s="174" t="s">
        <v>1195</v>
      </c>
      <c r="V5" s="175" t="s">
        <v>1825</v>
      </c>
      <c r="W5" s="178" t="s">
        <v>13</v>
      </c>
      <c r="X5" s="175" t="s">
        <v>1826</v>
      </c>
      <c r="Y5" s="178" t="s">
        <v>12</v>
      </c>
      <c r="Z5" s="180" t="s">
        <v>1827</v>
      </c>
      <c r="AA5" s="182" t="s">
        <v>11</v>
      </c>
      <c r="AB5" s="177" t="s">
        <v>1132</v>
      </c>
      <c r="AC5" s="177" t="s">
        <v>1133</v>
      </c>
      <c r="AD5" s="177"/>
      <c r="AE5" s="177"/>
      <c r="AF5" s="173"/>
    </row>
    <row r="6" spans="1:32" s="74" customFormat="1" ht="51.75" customHeight="1">
      <c r="A6" s="174"/>
      <c r="B6" s="174"/>
      <c r="C6" s="174"/>
      <c r="D6" s="174"/>
      <c r="E6" s="176"/>
      <c r="F6" s="174"/>
      <c r="G6" s="174"/>
      <c r="H6" s="174"/>
      <c r="I6" s="174"/>
      <c r="J6" s="190"/>
      <c r="K6" s="174"/>
      <c r="L6" s="174"/>
      <c r="M6" s="174"/>
      <c r="N6" s="174"/>
      <c r="O6" s="76" t="s">
        <v>18</v>
      </c>
      <c r="P6" s="130" t="s">
        <v>1192</v>
      </c>
      <c r="Q6" s="130" t="s">
        <v>1828</v>
      </c>
      <c r="R6" s="130" t="s">
        <v>1192</v>
      </c>
      <c r="S6" s="130" t="s">
        <v>1829</v>
      </c>
      <c r="T6" s="130" t="s">
        <v>1192</v>
      </c>
      <c r="U6" s="174"/>
      <c r="V6" s="176"/>
      <c r="W6" s="179"/>
      <c r="X6" s="176"/>
      <c r="Y6" s="179"/>
      <c r="Z6" s="181"/>
      <c r="AA6" s="183"/>
      <c r="AB6" s="177"/>
      <c r="AC6" s="129" t="s">
        <v>1819</v>
      </c>
      <c r="AD6" s="129" t="s">
        <v>1820</v>
      </c>
      <c r="AE6" s="129" t="s">
        <v>1821</v>
      </c>
      <c r="AF6" s="173"/>
    </row>
    <row r="7" spans="1:32" ht="35.15" customHeight="1">
      <c r="A7" s="3">
        <v>1</v>
      </c>
      <c r="B7" s="7" t="s">
        <v>40</v>
      </c>
      <c r="C7" s="25">
        <v>6739</v>
      </c>
      <c r="D7" s="8" t="s">
        <v>82</v>
      </c>
      <c r="E7" s="2" t="s">
        <v>2208</v>
      </c>
      <c r="F7" s="2"/>
      <c r="G7" s="2" t="s">
        <v>34</v>
      </c>
      <c r="H7" s="2" t="s">
        <v>80</v>
      </c>
      <c r="I7" s="2" t="s">
        <v>2203</v>
      </c>
      <c r="J7" s="5" t="s">
        <v>2228</v>
      </c>
      <c r="K7" s="5" t="s">
        <v>2227</v>
      </c>
      <c r="L7" s="5" t="s">
        <v>2220</v>
      </c>
      <c r="M7" s="2" t="s">
        <v>2874</v>
      </c>
      <c r="N7" s="5" t="s">
        <v>2325</v>
      </c>
      <c r="O7" s="3"/>
      <c r="P7" s="3"/>
      <c r="Q7" s="3"/>
      <c r="R7" s="3"/>
      <c r="S7" s="3"/>
      <c r="T7" s="3"/>
      <c r="U7" s="2" t="s">
        <v>351</v>
      </c>
      <c r="V7" s="2" t="s">
        <v>2293</v>
      </c>
      <c r="W7" s="5" t="s">
        <v>2294</v>
      </c>
      <c r="X7" s="2"/>
      <c r="Y7" s="5"/>
      <c r="Z7" s="2"/>
      <c r="AA7" s="5"/>
      <c r="AB7" s="3"/>
      <c r="AC7" s="3"/>
      <c r="AD7" s="3"/>
      <c r="AE7" s="3"/>
      <c r="AF7" s="3"/>
    </row>
    <row r="8" spans="1:32" ht="35.15" customHeight="1">
      <c r="A8" s="3">
        <v>2</v>
      </c>
      <c r="B8" s="7" t="s">
        <v>40</v>
      </c>
      <c r="C8" s="25">
        <v>6739</v>
      </c>
      <c r="D8" s="8" t="s">
        <v>82</v>
      </c>
      <c r="E8" s="2" t="s">
        <v>2209</v>
      </c>
      <c r="F8" s="2"/>
      <c r="G8" s="2" t="s">
        <v>34</v>
      </c>
      <c r="H8" s="2" t="s">
        <v>80</v>
      </c>
      <c r="I8" s="2" t="s">
        <v>2203</v>
      </c>
      <c r="J8" s="5" t="s">
        <v>2228</v>
      </c>
      <c r="K8" s="5" t="s">
        <v>2296</v>
      </c>
      <c r="L8" s="5" t="s">
        <v>2220</v>
      </c>
      <c r="M8" s="2" t="s">
        <v>2875</v>
      </c>
      <c r="N8" s="5" t="s">
        <v>2325</v>
      </c>
      <c r="O8" s="3"/>
      <c r="P8" s="3"/>
      <c r="Q8" s="3"/>
      <c r="R8" s="3"/>
      <c r="S8" s="3"/>
      <c r="T8" s="3"/>
      <c r="U8" s="2" t="s">
        <v>351</v>
      </c>
      <c r="V8" s="2" t="s">
        <v>2295</v>
      </c>
      <c r="W8" s="5" t="s">
        <v>2296</v>
      </c>
      <c r="X8" s="2"/>
      <c r="Y8" s="5"/>
      <c r="Z8" s="2"/>
      <c r="AA8" s="5"/>
      <c r="AB8" s="3"/>
      <c r="AC8" s="3"/>
      <c r="AD8" s="3"/>
      <c r="AE8" s="3"/>
      <c r="AF8" s="3"/>
    </row>
    <row r="9" spans="1:32" ht="35.15" customHeight="1">
      <c r="A9" s="3">
        <v>3</v>
      </c>
      <c r="B9" s="7" t="s">
        <v>40</v>
      </c>
      <c r="C9" s="25">
        <v>6739</v>
      </c>
      <c r="D9" s="8" t="s">
        <v>82</v>
      </c>
      <c r="E9" s="2" t="s">
        <v>2201</v>
      </c>
      <c r="F9" s="2"/>
      <c r="G9" s="2" t="s">
        <v>34</v>
      </c>
      <c r="H9" s="2" t="s">
        <v>80</v>
      </c>
      <c r="I9" s="2" t="s">
        <v>2203</v>
      </c>
      <c r="J9" s="5" t="s">
        <v>2199</v>
      </c>
      <c r="K9" s="5" t="s">
        <v>2199</v>
      </c>
      <c r="L9" s="5" t="s">
        <v>2204</v>
      </c>
      <c r="M9" s="2" t="s">
        <v>2870</v>
      </c>
      <c r="N9" s="5" t="s">
        <v>2325</v>
      </c>
      <c r="O9" s="3"/>
      <c r="P9" s="3"/>
      <c r="Q9" s="3"/>
      <c r="R9" s="3"/>
      <c r="S9" s="3"/>
      <c r="T9" s="3"/>
      <c r="U9" s="2" t="s">
        <v>351</v>
      </c>
      <c r="V9" s="2" t="s">
        <v>2728</v>
      </c>
      <c r="W9" s="5" t="s">
        <v>2199</v>
      </c>
      <c r="X9" s="2"/>
      <c r="Y9" s="5"/>
      <c r="Z9" s="2"/>
      <c r="AA9" s="5"/>
      <c r="AB9" s="3"/>
      <c r="AC9" s="3"/>
      <c r="AD9" s="3"/>
      <c r="AE9" s="3"/>
      <c r="AF9" s="3"/>
    </row>
    <row r="10" spans="1:32" ht="35.15" customHeight="1">
      <c r="A10" s="3">
        <v>4</v>
      </c>
      <c r="B10" s="7" t="s">
        <v>40</v>
      </c>
      <c r="C10" s="25">
        <v>6739</v>
      </c>
      <c r="D10" s="8" t="s">
        <v>82</v>
      </c>
      <c r="E10" s="2" t="s">
        <v>2202</v>
      </c>
      <c r="F10" s="2"/>
      <c r="G10" s="2" t="s">
        <v>34</v>
      </c>
      <c r="H10" s="2" t="s">
        <v>80</v>
      </c>
      <c r="I10" s="2" t="s">
        <v>2203</v>
      </c>
      <c r="J10" s="5" t="s">
        <v>2205</v>
      </c>
      <c r="K10" s="5" t="s">
        <v>2205</v>
      </c>
      <c r="L10" s="5" t="s">
        <v>2206</v>
      </c>
      <c r="M10" s="2"/>
      <c r="N10" s="5"/>
      <c r="O10" s="3"/>
      <c r="P10" s="3"/>
      <c r="Q10" s="3"/>
      <c r="R10" s="3"/>
      <c r="S10" s="3"/>
      <c r="T10" s="3"/>
      <c r="U10" s="2"/>
      <c r="V10" s="2" t="s">
        <v>2730</v>
      </c>
      <c r="W10" s="5" t="s">
        <v>2205</v>
      </c>
      <c r="X10" s="2"/>
      <c r="Y10" s="5"/>
      <c r="Z10" s="2"/>
      <c r="AA10" s="5"/>
      <c r="AB10" s="3"/>
      <c r="AC10" s="3"/>
      <c r="AD10" s="3"/>
      <c r="AE10" s="3"/>
      <c r="AF10" s="3"/>
    </row>
    <row r="11" spans="1:32" ht="35.15" customHeight="1">
      <c r="A11" s="3">
        <v>5</v>
      </c>
      <c r="B11" s="7" t="s">
        <v>40</v>
      </c>
      <c r="C11" s="25">
        <v>6739</v>
      </c>
      <c r="D11" s="8" t="s">
        <v>82</v>
      </c>
      <c r="E11" s="2" t="s">
        <v>581</v>
      </c>
      <c r="F11" s="2" t="s">
        <v>3299</v>
      </c>
      <c r="G11" s="2" t="s">
        <v>34</v>
      </c>
      <c r="H11" s="2" t="s">
        <v>80</v>
      </c>
      <c r="I11" s="2" t="s">
        <v>1328</v>
      </c>
      <c r="J11" s="5" t="s">
        <v>2220</v>
      </c>
      <c r="K11" s="5" t="s">
        <v>2605</v>
      </c>
      <c r="L11" s="5" t="s">
        <v>2220</v>
      </c>
      <c r="M11" s="2"/>
      <c r="N11" s="5"/>
      <c r="O11" s="3"/>
      <c r="P11" s="3"/>
      <c r="Q11" s="3"/>
      <c r="R11" s="3"/>
      <c r="S11" s="3"/>
      <c r="T11" s="3"/>
      <c r="U11" s="2"/>
      <c r="V11" s="2" t="s">
        <v>3003</v>
      </c>
      <c r="W11" s="5" t="s">
        <v>2605</v>
      </c>
      <c r="X11" s="2"/>
      <c r="Y11" s="5"/>
      <c r="Z11" s="2"/>
      <c r="AA11" s="5"/>
      <c r="AB11" s="3"/>
      <c r="AC11" s="3"/>
      <c r="AD11" s="3"/>
      <c r="AE11" s="3"/>
      <c r="AF11" s="3"/>
    </row>
    <row r="12" spans="1:32" ht="35.15" customHeight="1">
      <c r="A12" s="3">
        <v>6</v>
      </c>
      <c r="B12" s="7" t="s">
        <v>40</v>
      </c>
      <c r="C12" s="25">
        <v>6739</v>
      </c>
      <c r="D12" s="8" t="s">
        <v>82</v>
      </c>
      <c r="E12" s="2" t="s">
        <v>2229</v>
      </c>
      <c r="F12" s="2"/>
      <c r="G12" s="2" t="s">
        <v>34</v>
      </c>
      <c r="H12" s="2" t="s">
        <v>80</v>
      </c>
      <c r="I12" s="2"/>
      <c r="J12" s="5"/>
      <c r="K12" s="5"/>
      <c r="L12" s="5"/>
      <c r="M12" s="2"/>
      <c r="N12" s="5"/>
      <c r="O12" s="3"/>
      <c r="P12" s="3"/>
      <c r="Q12" s="3"/>
      <c r="R12" s="3"/>
      <c r="S12" s="3"/>
      <c r="T12" s="3"/>
      <c r="U12" s="2"/>
      <c r="V12" s="3"/>
      <c r="W12" s="5"/>
      <c r="X12" s="2"/>
      <c r="Y12" s="5"/>
      <c r="Z12" s="2"/>
      <c r="AA12" s="5"/>
      <c r="AB12" s="3"/>
      <c r="AC12" s="3"/>
      <c r="AD12" s="3"/>
      <c r="AE12" s="3"/>
      <c r="AF12" s="3"/>
    </row>
    <row r="13" spans="1:32" ht="35.15" customHeight="1">
      <c r="A13" s="3">
        <v>7</v>
      </c>
      <c r="B13" s="7" t="s">
        <v>176</v>
      </c>
      <c r="C13" s="7" t="s">
        <v>1316</v>
      </c>
      <c r="D13" s="78" t="s">
        <v>177</v>
      </c>
      <c r="E13" s="2" t="s">
        <v>2210</v>
      </c>
      <c r="F13" s="3"/>
      <c r="G13" s="2" t="s">
        <v>34</v>
      </c>
      <c r="H13" s="2" t="s">
        <v>80</v>
      </c>
      <c r="I13" s="2" t="s">
        <v>2219</v>
      </c>
      <c r="J13" s="5" t="s">
        <v>2218</v>
      </c>
      <c r="K13" s="5" t="s">
        <v>2218</v>
      </c>
      <c r="L13" s="5" t="s">
        <v>1326</v>
      </c>
      <c r="M13" s="2"/>
      <c r="N13" s="5"/>
      <c r="O13" s="3"/>
      <c r="P13" s="3"/>
      <c r="Q13" s="3"/>
      <c r="R13" s="3"/>
      <c r="S13" s="3"/>
      <c r="T13" s="3"/>
      <c r="U13" s="2"/>
      <c r="V13" s="2" t="s">
        <v>2309</v>
      </c>
      <c r="W13" s="5" t="s">
        <v>2218</v>
      </c>
      <c r="X13" s="2"/>
      <c r="Y13" s="5"/>
      <c r="Z13" s="2"/>
      <c r="AA13" s="5"/>
      <c r="AB13" s="3"/>
      <c r="AC13" s="3"/>
      <c r="AD13" s="3"/>
      <c r="AE13" s="3"/>
      <c r="AF13" s="3"/>
    </row>
    <row r="14" spans="1:32" ht="35.15" customHeight="1">
      <c r="A14" s="3">
        <v>8</v>
      </c>
      <c r="B14" s="7" t="s">
        <v>176</v>
      </c>
      <c r="C14" s="7" t="s">
        <v>1316</v>
      </c>
      <c r="D14" s="78" t="s">
        <v>177</v>
      </c>
      <c r="E14" s="2" t="s">
        <v>2211</v>
      </c>
      <c r="F14" s="3"/>
      <c r="G14" s="2" t="s">
        <v>34</v>
      </c>
      <c r="H14" s="2" t="s">
        <v>80</v>
      </c>
      <c r="I14" s="2" t="s">
        <v>2219</v>
      </c>
      <c r="J14" s="5" t="s">
        <v>2216</v>
      </c>
      <c r="K14" s="5" t="s">
        <v>2216</v>
      </c>
      <c r="L14" s="5" t="s">
        <v>2217</v>
      </c>
      <c r="M14" s="2"/>
      <c r="N14" s="5"/>
      <c r="O14" s="3"/>
      <c r="P14" s="3"/>
      <c r="Q14" s="3"/>
      <c r="R14" s="3"/>
      <c r="S14" s="3"/>
      <c r="T14" s="3"/>
      <c r="U14" s="2"/>
      <c r="V14" s="2" t="s">
        <v>2308</v>
      </c>
      <c r="W14" s="5" t="s">
        <v>2216</v>
      </c>
      <c r="X14" s="2"/>
      <c r="Y14" s="5"/>
      <c r="Z14" s="2"/>
      <c r="AA14" s="5"/>
      <c r="AB14" s="3"/>
      <c r="AC14" s="3"/>
      <c r="AD14" s="3"/>
      <c r="AE14" s="3"/>
      <c r="AF14" s="3"/>
    </row>
    <row r="15" spans="1:32" ht="35.15" customHeight="1">
      <c r="A15" s="3">
        <v>9</v>
      </c>
      <c r="B15" s="7" t="s">
        <v>176</v>
      </c>
      <c r="C15" s="7" t="s">
        <v>1316</v>
      </c>
      <c r="D15" s="78" t="s">
        <v>177</v>
      </c>
      <c r="E15" s="2" t="s">
        <v>2212</v>
      </c>
      <c r="F15" s="3"/>
      <c r="G15" s="2" t="s">
        <v>34</v>
      </c>
      <c r="H15" s="2" t="s">
        <v>80</v>
      </c>
      <c r="I15" s="2" t="s">
        <v>2219</v>
      </c>
      <c r="J15" s="5"/>
      <c r="K15" s="5"/>
      <c r="L15" s="5"/>
      <c r="M15" s="2"/>
      <c r="N15" s="5"/>
      <c r="O15" s="3"/>
      <c r="P15" s="3"/>
      <c r="Q15" s="3"/>
      <c r="R15" s="3"/>
      <c r="S15" s="3"/>
      <c r="T15" s="3"/>
      <c r="U15" s="2"/>
      <c r="V15" s="3"/>
      <c r="W15" s="5"/>
      <c r="X15" s="2"/>
      <c r="Y15" s="5"/>
      <c r="Z15" s="2"/>
      <c r="AA15" s="5"/>
      <c r="AB15" s="3"/>
      <c r="AC15" s="3"/>
      <c r="AD15" s="3"/>
      <c r="AE15" s="3"/>
      <c r="AF15" s="3"/>
    </row>
    <row r="16" spans="1:32" ht="35.15" customHeight="1">
      <c r="A16" s="3">
        <v>10</v>
      </c>
      <c r="B16" s="7" t="s">
        <v>176</v>
      </c>
      <c r="C16" s="7" t="s">
        <v>1316</v>
      </c>
      <c r="D16" s="78" t="s">
        <v>177</v>
      </c>
      <c r="E16" s="2" t="s">
        <v>2213</v>
      </c>
      <c r="F16" s="3"/>
      <c r="G16" s="2" t="s">
        <v>34</v>
      </c>
      <c r="H16" s="2" t="s">
        <v>80</v>
      </c>
      <c r="I16" s="2" t="s">
        <v>2219</v>
      </c>
      <c r="J16" s="5" t="s">
        <v>2234</v>
      </c>
      <c r="K16" s="5" t="s">
        <v>2232</v>
      </c>
      <c r="L16" s="5" t="s">
        <v>1219</v>
      </c>
      <c r="M16" s="2" t="s">
        <v>2876</v>
      </c>
      <c r="N16" s="5" t="s">
        <v>2325</v>
      </c>
      <c r="O16" s="3"/>
      <c r="P16" s="3"/>
      <c r="Q16" s="3"/>
      <c r="R16" s="3"/>
      <c r="S16" s="3"/>
      <c r="T16" s="3"/>
      <c r="U16" s="2" t="s">
        <v>351</v>
      </c>
      <c r="V16" s="2" t="s">
        <v>2725</v>
      </c>
      <c r="W16" s="5" t="s">
        <v>2232</v>
      </c>
      <c r="X16" s="2"/>
      <c r="Y16" s="5"/>
      <c r="Z16" s="2"/>
      <c r="AA16" s="5"/>
      <c r="AB16" s="3"/>
      <c r="AC16" s="3"/>
      <c r="AD16" s="3"/>
      <c r="AE16" s="3"/>
      <c r="AF16" s="3"/>
    </row>
    <row r="17" spans="1:32" ht="35.15" customHeight="1">
      <c r="A17" s="3">
        <v>11</v>
      </c>
      <c r="B17" s="7" t="s">
        <v>176</v>
      </c>
      <c r="C17" s="7" t="s">
        <v>1316</v>
      </c>
      <c r="D17" s="78" t="s">
        <v>177</v>
      </c>
      <c r="E17" s="2" t="s">
        <v>2214</v>
      </c>
      <c r="F17" s="3"/>
      <c r="G17" s="2" t="s">
        <v>34</v>
      </c>
      <c r="H17" s="2" t="s">
        <v>80</v>
      </c>
      <c r="I17" s="2" t="s">
        <v>2219</v>
      </c>
      <c r="J17" s="5"/>
      <c r="K17" s="5"/>
      <c r="L17" s="5"/>
      <c r="M17" s="2"/>
      <c r="N17" s="5"/>
      <c r="O17" s="3"/>
      <c r="P17" s="3"/>
      <c r="Q17" s="3"/>
      <c r="R17" s="3"/>
      <c r="S17" s="3"/>
      <c r="T17" s="3"/>
      <c r="U17" s="2"/>
      <c r="V17" s="2"/>
      <c r="W17" s="5"/>
      <c r="X17" s="2"/>
      <c r="Y17" s="5"/>
      <c r="Z17" s="2"/>
      <c r="AA17" s="5"/>
      <c r="AB17" s="3"/>
      <c r="AC17" s="3"/>
      <c r="AD17" s="3"/>
      <c r="AE17" s="3"/>
      <c r="AF17" s="3"/>
    </row>
    <row r="18" spans="1:32" ht="35.15" customHeight="1">
      <c r="A18" s="3">
        <v>12</v>
      </c>
      <c r="B18" s="7" t="s">
        <v>176</v>
      </c>
      <c r="C18" s="7" t="s">
        <v>1316</v>
      </c>
      <c r="D18" s="78" t="s">
        <v>177</v>
      </c>
      <c r="E18" s="2" t="s">
        <v>2215</v>
      </c>
      <c r="F18" s="3"/>
      <c r="G18" s="2" t="s">
        <v>34</v>
      </c>
      <c r="H18" s="2" t="s">
        <v>80</v>
      </c>
      <c r="I18" s="2" t="s">
        <v>2219</v>
      </c>
      <c r="J18" s="5"/>
      <c r="K18" s="5"/>
      <c r="L18" s="5"/>
      <c r="M18" s="2"/>
      <c r="N18" s="5"/>
      <c r="O18" s="3"/>
      <c r="P18" s="3"/>
      <c r="Q18" s="3"/>
      <c r="R18" s="3"/>
      <c r="S18" s="3"/>
      <c r="T18" s="3"/>
      <c r="U18" s="2"/>
      <c r="V18" s="3"/>
      <c r="W18" s="5"/>
      <c r="X18" s="2"/>
      <c r="Y18" s="5"/>
      <c r="Z18" s="2"/>
      <c r="AA18" s="5"/>
      <c r="AB18" s="3"/>
      <c r="AC18" s="3"/>
      <c r="AD18" s="3"/>
      <c r="AE18" s="3"/>
      <c r="AF18" s="3"/>
    </row>
    <row r="19" spans="1:32" ht="35.15" customHeight="1">
      <c r="A19" s="3">
        <v>13</v>
      </c>
      <c r="B19" s="21" t="s">
        <v>235</v>
      </c>
      <c r="C19" s="9">
        <v>19631</v>
      </c>
      <c r="D19" s="10" t="s">
        <v>269</v>
      </c>
      <c r="E19" s="2" t="s">
        <v>582</v>
      </c>
      <c r="F19" s="11"/>
      <c r="G19" s="2" t="s">
        <v>34</v>
      </c>
      <c r="H19" s="2" t="s">
        <v>1883</v>
      </c>
      <c r="I19" s="2" t="s">
        <v>586</v>
      </c>
      <c r="J19" s="5" t="s">
        <v>1328</v>
      </c>
      <c r="K19" s="5" t="s">
        <v>2357</v>
      </c>
      <c r="L19" s="5" t="s">
        <v>1219</v>
      </c>
      <c r="M19" s="2" t="s">
        <v>2872</v>
      </c>
      <c r="N19" s="5" t="s">
        <v>2363</v>
      </c>
      <c r="O19" s="3"/>
      <c r="P19" s="3"/>
      <c r="Q19" s="3"/>
      <c r="R19" s="3"/>
      <c r="S19" s="3"/>
      <c r="T19" s="3"/>
      <c r="U19" s="2" t="s">
        <v>351</v>
      </c>
      <c r="V19" s="3"/>
      <c r="W19" s="5"/>
      <c r="X19" s="2"/>
      <c r="Y19" s="5"/>
      <c r="Z19" s="2"/>
      <c r="AA19" s="5"/>
      <c r="AB19" s="3"/>
      <c r="AC19" s="3"/>
      <c r="AD19" s="3"/>
      <c r="AE19" s="3"/>
      <c r="AF19" s="3"/>
    </row>
    <row r="20" spans="1:32" ht="35.15" customHeight="1">
      <c r="A20" s="3">
        <v>14</v>
      </c>
      <c r="B20" s="21" t="s">
        <v>235</v>
      </c>
      <c r="C20" s="9">
        <v>19631</v>
      </c>
      <c r="D20" s="10" t="s">
        <v>269</v>
      </c>
      <c r="E20" s="2" t="s">
        <v>583</v>
      </c>
      <c r="F20" s="11"/>
      <c r="G20" s="2" t="s">
        <v>34</v>
      </c>
      <c r="H20" s="2" t="s">
        <v>1883</v>
      </c>
      <c r="I20" s="2" t="s">
        <v>586</v>
      </c>
      <c r="J20" s="5" t="s">
        <v>1328</v>
      </c>
      <c r="K20" s="5" t="s">
        <v>2357</v>
      </c>
      <c r="L20" s="5" t="s">
        <v>1219</v>
      </c>
      <c r="M20" s="2" t="s">
        <v>2873</v>
      </c>
      <c r="N20" s="5" t="s">
        <v>2363</v>
      </c>
      <c r="O20" s="3"/>
      <c r="P20" s="3"/>
      <c r="Q20" s="3"/>
      <c r="R20" s="3"/>
      <c r="S20" s="3"/>
      <c r="T20" s="3"/>
      <c r="U20" s="2" t="s">
        <v>351</v>
      </c>
      <c r="V20" s="3"/>
      <c r="W20" s="5"/>
      <c r="X20" s="2"/>
      <c r="Y20" s="5"/>
      <c r="Z20" s="2"/>
      <c r="AA20" s="5"/>
      <c r="AB20" s="3"/>
      <c r="AC20" s="3"/>
      <c r="AD20" s="3"/>
      <c r="AE20" s="3"/>
      <c r="AF20" s="3"/>
    </row>
    <row r="21" spans="1:32" ht="35.15" customHeight="1">
      <c r="A21" s="3">
        <v>15</v>
      </c>
      <c r="B21" s="21" t="s">
        <v>235</v>
      </c>
      <c r="C21" s="9">
        <v>19631</v>
      </c>
      <c r="D21" s="10" t="s">
        <v>269</v>
      </c>
      <c r="E21" s="2" t="s">
        <v>584</v>
      </c>
      <c r="F21" s="11"/>
      <c r="G21" s="2" t="s">
        <v>34</v>
      </c>
      <c r="H21" s="2" t="s">
        <v>1883</v>
      </c>
      <c r="I21" s="2" t="s">
        <v>586</v>
      </c>
      <c r="J21" s="5" t="s">
        <v>2362</v>
      </c>
      <c r="K21" s="5" t="s">
        <v>2360</v>
      </c>
      <c r="L21" s="5" t="s">
        <v>2361</v>
      </c>
      <c r="M21" s="2" t="s">
        <v>2871</v>
      </c>
      <c r="N21" s="5" t="s">
        <v>2363</v>
      </c>
      <c r="O21" s="3"/>
      <c r="P21" s="3"/>
      <c r="Q21" s="3"/>
      <c r="R21" s="3"/>
      <c r="S21" s="3"/>
      <c r="T21" s="3"/>
      <c r="U21" s="2" t="s">
        <v>351</v>
      </c>
      <c r="V21" s="3"/>
      <c r="W21" s="5"/>
      <c r="X21" s="2"/>
      <c r="Y21" s="5"/>
      <c r="Z21" s="2"/>
      <c r="AA21" s="5"/>
      <c r="AB21" s="3"/>
      <c r="AC21" s="3"/>
      <c r="AD21" s="3"/>
      <c r="AE21" s="3"/>
      <c r="AF21" s="3"/>
    </row>
    <row r="22" spans="1:32" ht="35.15" customHeight="1">
      <c r="A22" s="3">
        <v>16</v>
      </c>
      <c r="B22" s="21" t="s">
        <v>235</v>
      </c>
      <c r="C22" s="9">
        <v>19631</v>
      </c>
      <c r="D22" s="10" t="s">
        <v>269</v>
      </c>
      <c r="E22" s="2" t="s">
        <v>585</v>
      </c>
      <c r="F22" s="11"/>
      <c r="G22" s="2" t="s">
        <v>34</v>
      </c>
      <c r="H22" s="2" t="s">
        <v>1883</v>
      </c>
      <c r="I22" s="2" t="s">
        <v>586</v>
      </c>
      <c r="J22" s="5" t="s">
        <v>1328</v>
      </c>
      <c r="K22" s="5" t="s">
        <v>2363</v>
      </c>
      <c r="L22" s="5" t="s">
        <v>1219</v>
      </c>
      <c r="M22" s="2"/>
      <c r="N22" s="5"/>
      <c r="O22" s="3"/>
      <c r="P22" s="3"/>
      <c r="Q22" s="3"/>
      <c r="R22" s="3"/>
      <c r="S22" s="3"/>
      <c r="T22" s="3"/>
      <c r="U22" s="2"/>
      <c r="V22" s="3"/>
      <c r="W22" s="5"/>
      <c r="X22" s="2"/>
      <c r="Y22" s="5"/>
      <c r="Z22" s="2"/>
      <c r="AA22" s="5"/>
      <c r="AB22" s="3"/>
      <c r="AC22" s="3"/>
      <c r="AD22" s="3"/>
      <c r="AE22" s="3"/>
      <c r="AF22" s="3"/>
    </row>
    <row r="23" spans="1:32" s="4" customFormat="1" ht="21">
      <c r="A23" s="184" t="s">
        <v>10</v>
      </c>
      <c r="B23" s="185"/>
      <c r="C23" s="185"/>
      <c r="D23" s="186"/>
      <c r="E23" s="131">
        <f>SUBTOTAL(3,E7:E22)</f>
        <v>16</v>
      </c>
      <c r="F23" s="131">
        <f>SUBTOTAL(3,F7:F22)</f>
        <v>1</v>
      </c>
      <c r="G23" s="131">
        <f>SUBTOTAL(3,G7:G22)</f>
        <v>16</v>
      </c>
      <c r="H23" s="131">
        <f>SUBTOTAL(3,H7:H22)</f>
        <v>16</v>
      </c>
      <c r="I23" s="131">
        <f>SUBTOTAL(3,I7:I22)</f>
        <v>15</v>
      </c>
      <c r="J23" s="131">
        <f t="shared" ref="J23:AA23" si="0">SUBTOTAL(3,J7:J22)</f>
        <v>12</v>
      </c>
      <c r="K23" s="131">
        <f t="shared" si="0"/>
        <v>12</v>
      </c>
      <c r="L23" s="131">
        <f t="shared" si="0"/>
        <v>12</v>
      </c>
      <c r="M23" s="131">
        <f t="shared" si="0"/>
        <v>7</v>
      </c>
      <c r="N23" s="131">
        <f t="shared" si="0"/>
        <v>7</v>
      </c>
      <c r="O23" s="131">
        <f t="shared" si="0"/>
        <v>0</v>
      </c>
      <c r="P23" s="131">
        <f t="shared" si="0"/>
        <v>0</v>
      </c>
      <c r="Q23" s="131">
        <f t="shared" si="0"/>
        <v>0</v>
      </c>
      <c r="R23" s="131">
        <f t="shared" si="0"/>
        <v>0</v>
      </c>
      <c r="S23" s="131">
        <f t="shared" si="0"/>
        <v>0</v>
      </c>
      <c r="T23" s="131">
        <f t="shared" si="0"/>
        <v>0</v>
      </c>
      <c r="U23" s="131">
        <f t="shared" si="0"/>
        <v>7</v>
      </c>
      <c r="V23" s="131">
        <f t="shared" si="0"/>
        <v>8</v>
      </c>
      <c r="W23" s="131">
        <f t="shared" si="0"/>
        <v>8</v>
      </c>
      <c r="X23" s="131">
        <f t="shared" si="0"/>
        <v>0</v>
      </c>
      <c r="Y23" s="131">
        <f t="shared" si="0"/>
        <v>0</v>
      </c>
      <c r="Z23" s="131">
        <f t="shared" si="0"/>
        <v>0</v>
      </c>
      <c r="AA23" s="131">
        <f t="shared" si="0"/>
        <v>0</v>
      </c>
      <c r="AB23" s="131">
        <f>SUM(AB7:AB12)</f>
        <v>0</v>
      </c>
      <c r="AC23" s="131">
        <f>SUM(AC7:AC12)</f>
        <v>0</v>
      </c>
      <c r="AD23" s="131">
        <f>SUM(AD7:AD12)</f>
        <v>0</v>
      </c>
      <c r="AE23" s="131">
        <f>SUM(AE7:AE12)</f>
        <v>0</v>
      </c>
      <c r="AF23" s="131"/>
    </row>
    <row r="31" spans="1:32">
      <c r="A31" s="101"/>
      <c r="B31" s="101"/>
      <c r="C31" s="101"/>
    </row>
  </sheetData>
  <mergeCells count="36">
    <mergeCell ref="AB5:AB6"/>
    <mergeCell ref="A23:D23"/>
    <mergeCell ref="Q5:R5"/>
    <mergeCell ref="S5:T5"/>
    <mergeCell ref="U5:U6"/>
    <mergeCell ref="V5:V6"/>
    <mergeCell ref="J5:J6"/>
    <mergeCell ref="K5:K6"/>
    <mergeCell ref="L5:L6"/>
    <mergeCell ref="M5:M6"/>
    <mergeCell ref="N5:N6"/>
    <mergeCell ref="O5:P5"/>
    <mergeCell ref="AF4:AF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AC5:AE5"/>
    <mergeCell ref="W5:W6"/>
    <mergeCell ref="X5:X6"/>
    <mergeCell ref="Y5:Y6"/>
    <mergeCell ref="Z5:Z6"/>
    <mergeCell ref="AA5:AA6"/>
    <mergeCell ref="A1:AB3"/>
    <mergeCell ref="A4:D4"/>
    <mergeCell ref="E4:L4"/>
    <mergeCell ref="M4:U4"/>
    <mergeCell ref="V4:W4"/>
    <mergeCell ref="X4:Y4"/>
    <mergeCell ref="Z4:AA4"/>
    <mergeCell ref="AB4:AE4"/>
  </mergeCells>
  <hyperlinks>
    <hyperlink ref="A1:AA3" location="SUMMARY!A1" display="80-495"/>
  </hyperlinks>
  <printOptions horizontalCentered="1"/>
  <pageMargins left="0" right="0" top="0" bottom="0" header="0" footer="0"/>
  <pageSetup paperSize="9" scale="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AF48"/>
  <sheetViews>
    <sheetView zoomScale="90" zoomScaleNormal="90" workbookViewId="0">
      <pane xSplit="5" ySplit="6" topLeftCell="K46" activePane="bottomRight" state="frozen"/>
      <selection activeCell="K14" sqref="K14"/>
      <selection pane="topRight" activeCell="K14" sqref="K14"/>
      <selection pane="bottomLeft" activeCell="K14" sqref="K14"/>
      <selection pane="bottomRight" activeCell="M48" sqref="M48"/>
    </sheetView>
  </sheetViews>
  <sheetFormatPr defaultColWidth="9.1796875" defaultRowHeight="14.5"/>
  <cols>
    <col min="1" max="1" width="6.1796875" style="1" customWidth="1"/>
    <col min="2" max="2" width="10.81640625" style="1" customWidth="1"/>
    <col min="3" max="3" width="10.7265625" style="1" customWidth="1"/>
    <col min="4" max="4" width="38.54296875" style="1" customWidth="1"/>
    <col min="5" max="5" width="12.81640625" style="1" customWidth="1"/>
    <col min="6" max="6" width="8" style="1" customWidth="1"/>
    <col min="7" max="7" width="8.7265625" style="1" customWidth="1"/>
    <col min="8" max="8" width="14.453125" style="1" customWidth="1"/>
    <col min="9" max="9" width="12.453125" style="1" customWidth="1"/>
    <col min="10" max="10" width="12.54296875" style="1" customWidth="1"/>
    <col min="11" max="11" width="13.1796875" style="1" customWidth="1"/>
    <col min="12" max="12" width="12.81640625" style="1" customWidth="1"/>
    <col min="13" max="13" width="13" style="1" customWidth="1"/>
    <col min="14" max="14" width="11.26953125" style="1" customWidth="1"/>
    <col min="15" max="15" width="10.26953125" style="1" customWidth="1"/>
    <col min="16" max="16" width="10.7265625" style="1" customWidth="1"/>
    <col min="17" max="17" width="9.81640625" style="1" customWidth="1"/>
    <col min="18" max="18" width="11.81640625" style="1" customWidth="1"/>
    <col min="19" max="19" width="8.1796875" style="1" customWidth="1"/>
    <col min="20" max="20" width="10.81640625" style="1" customWidth="1"/>
    <col min="21" max="21" width="8.453125" style="1" customWidth="1"/>
    <col min="22" max="22" width="11.7265625" style="1" customWidth="1"/>
    <col min="23" max="23" width="12.453125" style="1" bestFit="1" customWidth="1"/>
    <col min="24" max="24" width="17.1796875" style="1" bestFit="1" customWidth="1"/>
    <col min="25" max="25" width="12" style="1" customWidth="1"/>
    <col min="26" max="26" width="12.54296875" style="1" customWidth="1"/>
    <col min="27" max="27" width="10.54296875" style="1" customWidth="1"/>
    <col min="28" max="28" width="15.26953125" style="1" customWidth="1"/>
    <col min="29" max="31" width="11.1796875" style="1" customWidth="1"/>
    <col min="32" max="32" width="18.26953125" style="1" customWidth="1"/>
    <col min="33" max="33" width="9.1796875" style="1" customWidth="1"/>
    <col min="34" max="16384" width="9.1796875" style="1"/>
  </cols>
  <sheetData>
    <row r="1" spans="1:32" ht="21.75" customHeight="1">
      <c r="A1" s="166" t="s">
        <v>2433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</row>
    <row r="2" spans="1:32" ht="21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</row>
    <row r="3" spans="1:32" hidden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</row>
    <row r="4" spans="1:32" s="4" customFormat="1" ht="38.25" customHeight="1">
      <c r="A4" s="167" t="s">
        <v>33</v>
      </c>
      <c r="B4" s="168"/>
      <c r="C4" s="168"/>
      <c r="D4" s="169"/>
      <c r="E4" s="167" t="s">
        <v>32</v>
      </c>
      <c r="F4" s="168"/>
      <c r="G4" s="168"/>
      <c r="H4" s="168"/>
      <c r="I4" s="168"/>
      <c r="J4" s="168"/>
      <c r="K4" s="168"/>
      <c r="L4" s="169"/>
      <c r="M4" s="167" t="s">
        <v>31</v>
      </c>
      <c r="N4" s="168"/>
      <c r="O4" s="168"/>
      <c r="P4" s="168"/>
      <c r="Q4" s="168"/>
      <c r="R4" s="168"/>
      <c r="S4" s="168"/>
      <c r="T4" s="168"/>
      <c r="U4" s="169"/>
      <c r="V4" s="167" t="s">
        <v>30</v>
      </c>
      <c r="W4" s="169"/>
      <c r="X4" s="167" t="s">
        <v>29</v>
      </c>
      <c r="Y4" s="169"/>
      <c r="Z4" s="170" t="s">
        <v>28</v>
      </c>
      <c r="AA4" s="171"/>
      <c r="AB4" s="172" t="s">
        <v>1437</v>
      </c>
      <c r="AC4" s="172"/>
      <c r="AD4" s="172"/>
      <c r="AE4" s="172"/>
      <c r="AF4" s="173" t="s">
        <v>27</v>
      </c>
    </row>
    <row r="5" spans="1:32" s="74" customFormat="1" ht="27" customHeight="1">
      <c r="A5" s="174" t="s">
        <v>1822</v>
      </c>
      <c r="B5" s="174" t="s">
        <v>35</v>
      </c>
      <c r="C5" s="174" t="s">
        <v>26</v>
      </c>
      <c r="D5" s="174" t="s">
        <v>9</v>
      </c>
      <c r="E5" s="175" t="s">
        <v>1823</v>
      </c>
      <c r="F5" s="174" t="s">
        <v>25</v>
      </c>
      <c r="G5" s="174" t="s">
        <v>24</v>
      </c>
      <c r="H5" s="174" t="s">
        <v>23</v>
      </c>
      <c r="I5" s="174" t="s">
        <v>22</v>
      </c>
      <c r="J5" s="189" t="s">
        <v>2026</v>
      </c>
      <c r="K5" s="174" t="s">
        <v>19</v>
      </c>
      <c r="L5" s="174" t="s">
        <v>20</v>
      </c>
      <c r="M5" s="174" t="s">
        <v>1824</v>
      </c>
      <c r="N5" s="174" t="s">
        <v>1438</v>
      </c>
      <c r="O5" s="187" t="s">
        <v>1194</v>
      </c>
      <c r="P5" s="188"/>
      <c r="Q5" s="187" t="s">
        <v>1193</v>
      </c>
      <c r="R5" s="188"/>
      <c r="S5" s="174" t="s">
        <v>1439</v>
      </c>
      <c r="T5" s="187"/>
      <c r="U5" s="174" t="s">
        <v>1195</v>
      </c>
      <c r="V5" s="175" t="s">
        <v>1825</v>
      </c>
      <c r="W5" s="178" t="s">
        <v>13</v>
      </c>
      <c r="X5" s="175" t="s">
        <v>1826</v>
      </c>
      <c r="Y5" s="178" t="s">
        <v>12</v>
      </c>
      <c r="Z5" s="180" t="s">
        <v>1827</v>
      </c>
      <c r="AA5" s="182" t="s">
        <v>11</v>
      </c>
      <c r="AB5" s="177" t="s">
        <v>1132</v>
      </c>
      <c r="AC5" s="177" t="s">
        <v>1133</v>
      </c>
      <c r="AD5" s="177"/>
      <c r="AE5" s="177"/>
      <c r="AF5" s="173"/>
    </row>
    <row r="6" spans="1:32" s="74" customFormat="1" ht="51.75" customHeight="1">
      <c r="A6" s="174"/>
      <c r="B6" s="174"/>
      <c r="C6" s="174"/>
      <c r="D6" s="174"/>
      <c r="E6" s="176"/>
      <c r="F6" s="174"/>
      <c r="G6" s="174"/>
      <c r="H6" s="174"/>
      <c r="I6" s="174"/>
      <c r="J6" s="190"/>
      <c r="K6" s="174"/>
      <c r="L6" s="174"/>
      <c r="M6" s="174"/>
      <c r="N6" s="174"/>
      <c r="O6" s="76" t="s">
        <v>18</v>
      </c>
      <c r="P6" s="75" t="s">
        <v>1192</v>
      </c>
      <c r="Q6" s="116" t="s">
        <v>1828</v>
      </c>
      <c r="R6" s="75" t="s">
        <v>1192</v>
      </c>
      <c r="S6" s="116" t="s">
        <v>1829</v>
      </c>
      <c r="T6" s="75" t="s">
        <v>1192</v>
      </c>
      <c r="U6" s="174"/>
      <c r="V6" s="176"/>
      <c r="W6" s="179"/>
      <c r="X6" s="176"/>
      <c r="Y6" s="179"/>
      <c r="Z6" s="181"/>
      <c r="AA6" s="183"/>
      <c r="AB6" s="177"/>
      <c r="AC6" s="115" t="s">
        <v>1819</v>
      </c>
      <c r="AD6" s="115" t="s">
        <v>1820</v>
      </c>
      <c r="AE6" s="115" t="s">
        <v>1821</v>
      </c>
      <c r="AF6" s="173"/>
    </row>
    <row r="7" spans="1:32" ht="35.15" customHeight="1">
      <c r="A7" s="3">
        <v>21</v>
      </c>
      <c r="B7" s="7" t="s">
        <v>40</v>
      </c>
      <c r="C7" s="25">
        <v>6739</v>
      </c>
      <c r="D7" s="8" t="s">
        <v>82</v>
      </c>
      <c r="E7" s="2" t="s">
        <v>60</v>
      </c>
      <c r="F7" s="2"/>
      <c r="G7" s="2" t="s">
        <v>34</v>
      </c>
      <c r="H7" s="2" t="s">
        <v>80</v>
      </c>
      <c r="I7" s="2" t="s">
        <v>1834</v>
      </c>
      <c r="J7" s="5" t="s">
        <v>2692</v>
      </c>
      <c r="K7" s="5" t="s">
        <v>2692</v>
      </c>
      <c r="L7" s="5" t="s">
        <v>1393</v>
      </c>
      <c r="M7" s="2" t="s">
        <v>3604</v>
      </c>
      <c r="N7" s="2" t="s">
        <v>3605</v>
      </c>
      <c r="O7" s="3"/>
      <c r="P7" s="3"/>
      <c r="Q7" s="3"/>
      <c r="R7" s="3"/>
      <c r="S7" s="3"/>
      <c r="T7" s="3"/>
      <c r="U7" s="2" t="s">
        <v>351</v>
      </c>
      <c r="V7" s="2" t="s">
        <v>2690</v>
      </c>
      <c r="W7" s="5" t="s">
        <v>2126</v>
      </c>
      <c r="X7" s="2"/>
      <c r="Y7" s="5"/>
      <c r="Z7" s="2"/>
      <c r="AA7" s="5"/>
      <c r="AB7" s="3"/>
      <c r="AC7" s="3"/>
      <c r="AD7" s="3"/>
      <c r="AE7" s="3"/>
      <c r="AF7" s="3"/>
    </row>
    <row r="8" spans="1:32" ht="35.15" customHeight="1">
      <c r="A8" s="3">
        <v>22</v>
      </c>
      <c r="B8" s="7" t="s">
        <v>40</v>
      </c>
      <c r="C8" s="25">
        <v>6739</v>
      </c>
      <c r="D8" s="8" t="s">
        <v>82</v>
      </c>
      <c r="E8" s="15" t="s">
        <v>61</v>
      </c>
      <c r="F8" s="15" t="s">
        <v>1285</v>
      </c>
      <c r="G8" s="2" t="s">
        <v>34</v>
      </c>
      <c r="H8" s="2" t="s">
        <v>80</v>
      </c>
      <c r="I8" s="2" t="s">
        <v>1834</v>
      </c>
      <c r="J8" s="110" t="s">
        <v>2044</v>
      </c>
      <c r="K8" s="2" t="s">
        <v>2044</v>
      </c>
      <c r="L8" s="5" t="s">
        <v>1200</v>
      </c>
      <c r="M8" s="99" t="s">
        <v>1482</v>
      </c>
      <c r="N8" s="5" t="s">
        <v>1835</v>
      </c>
      <c r="O8" s="3"/>
      <c r="P8" s="3"/>
      <c r="Q8" s="3"/>
      <c r="R8" s="3"/>
      <c r="S8" s="3"/>
      <c r="T8" s="3"/>
      <c r="U8" s="2" t="s">
        <v>351</v>
      </c>
      <c r="V8" s="2" t="s">
        <v>1483</v>
      </c>
      <c r="W8" s="5" t="str">
        <f>K8</f>
        <v>23.08.2018</v>
      </c>
      <c r="X8" s="2"/>
      <c r="Y8" s="5"/>
      <c r="Z8" s="2"/>
      <c r="AA8" s="5"/>
      <c r="AB8" s="3"/>
      <c r="AC8" s="3"/>
      <c r="AD8" s="3"/>
      <c r="AE8" s="3"/>
      <c r="AF8" s="3"/>
    </row>
    <row r="9" spans="1:32" ht="35.15" customHeight="1">
      <c r="A9" s="3">
        <v>23</v>
      </c>
      <c r="B9" s="7" t="s">
        <v>40</v>
      </c>
      <c r="C9" s="25">
        <v>6739</v>
      </c>
      <c r="D9" s="8" t="s">
        <v>82</v>
      </c>
      <c r="E9" s="15" t="s">
        <v>62</v>
      </c>
      <c r="F9" s="15" t="s">
        <v>1286</v>
      </c>
      <c r="G9" s="2" t="s">
        <v>34</v>
      </c>
      <c r="H9" s="2" t="s">
        <v>80</v>
      </c>
      <c r="I9" s="2" t="s">
        <v>1834</v>
      </c>
      <c r="J9" s="110" t="s">
        <v>2045</v>
      </c>
      <c r="K9" s="5" t="s">
        <v>2045</v>
      </c>
      <c r="L9" s="5" t="s">
        <v>1202</v>
      </c>
      <c r="M9" s="98" t="s">
        <v>1484</v>
      </c>
      <c r="N9" s="5" t="s">
        <v>1836</v>
      </c>
      <c r="O9" s="3"/>
      <c r="P9" s="3"/>
      <c r="Q9" s="3"/>
      <c r="R9" s="3"/>
      <c r="S9" s="3"/>
      <c r="T9" s="3"/>
      <c r="U9" s="2" t="s">
        <v>351</v>
      </c>
      <c r="V9" s="2" t="s">
        <v>2631</v>
      </c>
      <c r="W9" s="5" t="str">
        <f>K9</f>
        <v>24.08.2018</v>
      </c>
      <c r="X9" s="2"/>
      <c r="Y9" s="5"/>
      <c r="Z9" s="2"/>
      <c r="AA9" s="5"/>
      <c r="AB9" s="3"/>
      <c r="AC9" s="3"/>
      <c r="AD9" s="3"/>
      <c r="AE9" s="3"/>
      <c r="AF9" s="3"/>
    </row>
    <row r="10" spans="1:32" ht="35.15" customHeight="1">
      <c r="A10" s="3">
        <v>24</v>
      </c>
      <c r="B10" s="7" t="s">
        <v>40</v>
      </c>
      <c r="C10" s="25">
        <v>6739</v>
      </c>
      <c r="D10" s="8" t="s">
        <v>82</v>
      </c>
      <c r="E10" s="2" t="s">
        <v>63</v>
      </c>
      <c r="F10" s="2"/>
      <c r="G10" s="2" t="s">
        <v>34</v>
      </c>
      <c r="H10" s="2" t="s">
        <v>80</v>
      </c>
      <c r="I10" s="2" t="s">
        <v>1834</v>
      </c>
      <c r="J10" s="5" t="s">
        <v>3379</v>
      </c>
      <c r="K10" s="5" t="s">
        <v>3379</v>
      </c>
      <c r="L10" s="5" t="s">
        <v>3466</v>
      </c>
      <c r="M10" s="2" t="s">
        <v>3604</v>
      </c>
      <c r="N10" s="2" t="s">
        <v>3605</v>
      </c>
      <c r="O10" s="3"/>
      <c r="P10" s="3"/>
      <c r="Q10" s="3"/>
      <c r="R10" s="3"/>
      <c r="S10" s="3"/>
      <c r="T10" s="3"/>
      <c r="U10" s="2" t="s">
        <v>351</v>
      </c>
      <c r="V10" s="2" t="s">
        <v>3470</v>
      </c>
      <c r="W10" s="5" t="s">
        <v>3379</v>
      </c>
      <c r="X10" s="2"/>
      <c r="Y10" s="5"/>
      <c r="Z10" s="2"/>
      <c r="AA10" s="5"/>
      <c r="AB10" s="3"/>
      <c r="AC10" s="3"/>
      <c r="AD10" s="3"/>
      <c r="AE10" s="3"/>
      <c r="AF10" s="3"/>
    </row>
    <row r="11" spans="1:32" ht="35.15" customHeight="1">
      <c r="A11" s="3">
        <v>25</v>
      </c>
      <c r="B11" s="7" t="s">
        <v>40</v>
      </c>
      <c r="C11" s="25">
        <v>6739</v>
      </c>
      <c r="D11" s="8" t="s">
        <v>82</v>
      </c>
      <c r="E11" s="11" t="s">
        <v>64</v>
      </c>
      <c r="F11" s="2"/>
      <c r="G11" s="2" t="s">
        <v>34</v>
      </c>
      <c r="H11" s="2" t="s">
        <v>80</v>
      </c>
      <c r="I11" s="2" t="s">
        <v>1834</v>
      </c>
      <c r="J11" s="5" t="s">
        <v>3379</v>
      </c>
      <c r="K11" s="5" t="s">
        <v>3379</v>
      </c>
      <c r="L11" s="5" t="s">
        <v>3466</v>
      </c>
      <c r="M11" s="2" t="s">
        <v>3604</v>
      </c>
      <c r="N11" s="2" t="s">
        <v>3605</v>
      </c>
      <c r="O11" s="3"/>
      <c r="P11" s="3"/>
      <c r="Q11" s="3"/>
      <c r="R11" s="3"/>
      <c r="S11" s="3"/>
      <c r="T11" s="3"/>
      <c r="U11" s="2" t="s">
        <v>351</v>
      </c>
      <c r="V11" s="2" t="s">
        <v>3470</v>
      </c>
      <c r="W11" s="5" t="s">
        <v>3379</v>
      </c>
      <c r="X11" s="2"/>
      <c r="Y11" s="5"/>
      <c r="Z11" s="2"/>
      <c r="AA11" s="5"/>
      <c r="AB11" s="3"/>
      <c r="AC11" s="3"/>
      <c r="AD11" s="3"/>
      <c r="AE11" s="3"/>
      <c r="AF11" s="3"/>
    </row>
    <row r="12" spans="1:32" ht="35.15" customHeight="1">
      <c r="A12" s="3">
        <v>26</v>
      </c>
      <c r="B12" s="7" t="s">
        <v>40</v>
      </c>
      <c r="C12" s="25">
        <v>6739</v>
      </c>
      <c r="D12" s="8" t="s">
        <v>82</v>
      </c>
      <c r="E12" s="11" t="s">
        <v>65</v>
      </c>
      <c r="F12" s="2"/>
      <c r="G12" s="2" t="s">
        <v>34</v>
      </c>
      <c r="H12" s="2" t="s">
        <v>80</v>
      </c>
      <c r="I12" s="2" t="s">
        <v>1834</v>
      </c>
      <c r="J12" s="5" t="s">
        <v>3379</v>
      </c>
      <c r="K12" s="5" t="s">
        <v>3379</v>
      </c>
      <c r="L12" s="5" t="s">
        <v>3466</v>
      </c>
      <c r="M12" s="2" t="s">
        <v>3604</v>
      </c>
      <c r="N12" s="2" t="s">
        <v>3605</v>
      </c>
      <c r="O12" s="3"/>
      <c r="P12" s="3"/>
      <c r="Q12" s="3"/>
      <c r="R12" s="3"/>
      <c r="S12" s="3"/>
      <c r="T12" s="3"/>
      <c r="U12" s="2" t="s">
        <v>351</v>
      </c>
      <c r="V12" s="2" t="s">
        <v>3470</v>
      </c>
      <c r="W12" s="5" t="s">
        <v>3379</v>
      </c>
      <c r="X12" s="2"/>
      <c r="Y12" s="5"/>
      <c r="Z12" s="2"/>
      <c r="AA12" s="5"/>
      <c r="AB12" s="3"/>
      <c r="AC12" s="3"/>
      <c r="AD12" s="3"/>
      <c r="AE12" s="3"/>
      <c r="AF12" s="3"/>
    </row>
    <row r="13" spans="1:32" ht="35.15" customHeight="1">
      <c r="A13" s="3">
        <v>27</v>
      </c>
      <c r="B13" s="7" t="s">
        <v>40</v>
      </c>
      <c r="C13" s="25">
        <v>6739</v>
      </c>
      <c r="D13" s="8" t="s">
        <v>82</v>
      </c>
      <c r="E13" s="2" t="s">
        <v>66</v>
      </c>
      <c r="F13" s="2"/>
      <c r="G13" s="2" t="s">
        <v>34</v>
      </c>
      <c r="H13" s="2" t="s">
        <v>80</v>
      </c>
      <c r="I13" s="2" t="s">
        <v>1834</v>
      </c>
      <c r="J13" s="5" t="s">
        <v>3379</v>
      </c>
      <c r="K13" s="5" t="s">
        <v>3379</v>
      </c>
      <c r="L13" s="5" t="s">
        <v>3466</v>
      </c>
      <c r="M13" s="2" t="s">
        <v>3604</v>
      </c>
      <c r="N13" s="2" t="s">
        <v>3605</v>
      </c>
      <c r="O13" s="3"/>
      <c r="P13" s="3"/>
      <c r="Q13" s="3"/>
      <c r="R13" s="3"/>
      <c r="S13" s="3"/>
      <c r="T13" s="3"/>
      <c r="U13" s="2" t="s">
        <v>351</v>
      </c>
      <c r="V13" s="2" t="s">
        <v>3470</v>
      </c>
      <c r="W13" s="5" t="s">
        <v>3379</v>
      </c>
      <c r="X13" s="2"/>
      <c r="Y13" s="5"/>
      <c r="Z13" s="2"/>
      <c r="AA13" s="5"/>
      <c r="AB13" s="3"/>
      <c r="AC13" s="3"/>
      <c r="AD13" s="3"/>
      <c r="AE13" s="3"/>
      <c r="AF13" s="3"/>
    </row>
    <row r="14" spans="1:32" ht="35.15" customHeight="1">
      <c r="A14" s="3">
        <v>28</v>
      </c>
      <c r="B14" s="7" t="s">
        <v>40</v>
      </c>
      <c r="C14" s="25">
        <v>6739</v>
      </c>
      <c r="D14" s="8" t="s">
        <v>82</v>
      </c>
      <c r="E14" s="15" t="s">
        <v>67</v>
      </c>
      <c r="F14" s="15" t="s">
        <v>1287</v>
      </c>
      <c r="G14" s="2" t="s">
        <v>34</v>
      </c>
      <c r="H14" s="2" t="s">
        <v>80</v>
      </c>
      <c r="I14" s="2" t="s">
        <v>1834</v>
      </c>
      <c r="J14" s="110" t="s">
        <v>2045</v>
      </c>
      <c r="K14" s="5" t="s">
        <v>2045</v>
      </c>
      <c r="L14" s="5" t="s">
        <v>1202</v>
      </c>
      <c r="M14" s="73" t="s">
        <v>1482</v>
      </c>
      <c r="N14" s="5" t="s">
        <v>1835</v>
      </c>
      <c r="O14" s="3"/>
      <c r="P14" s="3"/>
      <c r="Q14" s="3"/>
      <c r="R14" s="3"/>
      <c r="S14" s="3"/>
      <c r="T14" s="3"/>
      <c r="U14" s="2" t="s">
        <v>351</v>
      </c>
      <c r="V14" s="2" t="s">
        <v>2631</v>
      </c>
      <c r="W14" s="5" t="str">
        <f>K14</f>
        <v>24.08.2018</v>
      </c>
      <c r="X14" s="2"/>
      <c r="Y14" s="5"/>
      <c r="Z14" s="2"/>
      <c r="AA14" s="5"/>
      <c r="AB14" s="3"/>
      <c r="AC14" s="3"/>
      <c r="AD14" s="3"/>
      <c r="AE14" s="3"/>
      <c r="AF14" s="3"/>
    </row>
    <row r="15" spans="1:32" ht="35.15" customHeight="1">
      <c r="A15" s="3">
        <v>29</v>
      </c>
      <c r="B15" s="7" t="s">
        <v>40</v>
      </c>
      <c r="C15" s="25">
        <v>6739</v>
      </c>
      <c r="D15" s="8" t="s">
        <v>82</v>
      </c>
      <c r="E15" s="15" t="s">
        <v>68</v>
      </c>
      <c r="F15" s="15" t="s">
        <v>1288</v>
      </c>
      <c r="G15" s="2" t="s">
        <v>34</v>
      </c>
      <c r="H15" s="2" t="s">
        <v>80</v>
      </c>
      <c r="I15" s="2" t="s">
        <v>1834</v>
      </c>
      <c r="J15" s="110" t="s">
        <v>2044</v>
      </c>
      <c r="K15" s="2" t="s">
        <v>2044</v>
      </c>
      <c r="L15" s="5" t="s">
        <v>1201</v>
      </c>
      <c r="M15" s="73" t="s">
        <v>1482</v>
      </c>
      <c r="N15" s="5" t="s">
        <v>1835</v>
      </c>
      <c r="O15" s="3"/>
      <c r="P15" s="3"/>
      <c r="Q15" s="3"/>
      <c r="R15" s="3"/>
      <c r="S15" s="3"/>
      <c r="T15" s="3"/>
      <c r="U15" s="2" t="s">
        <v>351</v>
      </c>
      <c r="V15" s="2" t="s">
        <v>1483</v>
      </c>
      <c r="W15" s="5" t="str">
        <f>K15</f>
        <v>23.08.2018</v>
      </c>
      <c r="X15" s="2"/>
      <c r="Y15" s="5"/>
      <c r="Z15" s="2"/>
      <c r="AA15" s="5"/>
      <c r="AB15" s="3"/>
      <c r="AC15" s="3"/>
      <c r="AD15" s="3"/>
      <c r="AE15" s="3"/>
      <c r="AF15" s="3"/>
    </row>
    <row r="16" spans="1:32" ht="35.15" customHeight="1">
      <c r="A16" s="3">
        <v>30</v>
      </c>
      <c r="B16" s="7" t="s">
        <v>40</v>
      </c>
      <c r="C16" s="25">
        <v>6739</v>
      </c>
      <c r="D16" s="8" t="s">
        <v>82</v>
      </c>
      <c r="E16" s="2" t="s">
        <v>79</v>
      </c>
      <c r="F16" s="2"/>
      <c r="G16" s="2" t="s">
        <v>34</v>
      </c>
      <c r="H16" s="2" t="s">
        <v>80</v>
      </c>
      <c r="I16" s="2" t="s">
        <v>1834</v>
      </c>
      <c r="J16" s="5" t="s">
        <v>2692</v>
      </c>
      <c r="K16" s="5" t="s">
        <v>2692</v>
      </c>
      <c r="L16" s="5" t="s">
        <v>1393</v>
      </c>
      <c r="M16" s="2" t="s">
        <v>3604</v>
      </c>
      <c r="N16" s="2" t="s">
        <v>3605</v>
      </c>
      <c r="O16" s="3"/>
      <c r="P16" s="3"/>
      <c r="Q16" s="3"/>
      <c r="R16" s="3"/>
      <c r="S16" s="3"/>
      <c r="T16" s="3"/>
      <c r="U16" s="2" t="s">
        <v>351</v>
      </c>
      <c r="V16" s="2" t="s">
        <v>2690</v>
      </c>
      <c r="W16" s="5" t="s">
        <v>2126</v>
      </c>
      <c r="X16" s="2"/>
      <c r="Y16" s="5"/>
      <c r="Z16" s="2"/>
      <c r="AA16" s="5"/>
      <c r="AB16" s="3"/>
      <c r="AC16" s="3"/>
      <c r="AD16" s="3"/>
      <c r="AE16" s="3"/>
      <c r="AF16" s="3"/>
    </row>
    <row r="17" spans="1:32" ht="35.15" customHeight="1">
      <c r="A17" s="3">
        <v>31</v>
      </c>
      <c r="B17" s="7" t="s">
        <v>40</v>
      </c>
      <c r="C17" s="25">
        <v>6739</v>
      </c>
      <c r="D17" s="8" t="s">
        <v>82</v>
      </c>
      <c r="E17" s="2" t="s">
        <v>69</v>
      </c>
      <c r="F17" s="2"/>
      <c r="G17" s="2" t="s">
        <v>34</v>
      </c>
      <c r="H17" s="2" t="s">
        <v>80</v>
      </c>
      <c r="I17" s="2" t="s">
        <v>1834</v>
      </c>
      <c r="J17" s="5" t="s">
        <v>2306</v>
      </c>
      <c r="K17" s="5" t="s">
        <v>2306</v>
      </c>
      <c r="L17" s="5" t="s">
        <v>1394</v>
      </c>
      <c r="M17" s="2" t="s">
        <v>3603</v>
      </c>
      <c r="N17" s="2" t="s">
        <v>3523</v>
      </c>
      <c r="O17" s="3"/>
      <c r="P17" s="3"/>
      <c r="Q17" s="3"/>
      <c r="R17" s="3"/>
      <c r="S17" s="3"/>
      <c r="T17" s="3"/>
      <c r="U17" s="2" t="s">
        <v>351</v>
      </c>
      <c r="V17" s="2" t="s">
        <v>2691</v>
      </c>
      <c r="W17" s="5" t="s">
        <v>2692</v>
      </c>
      <c r="X17" s="2"/>
      <c r="Y17" s="5"/>
      <c r="Z17" s="2"/>
      <c r="AA17" s="5"/>
      <c r="AB17" s="3"/>
      <c r="AC17" s="3"/>
      <c r="AD17" s="3"/>
      <c r="AE17" s="3"/>
      <c r="AF17" s="3"/>
    </row>
    <row r="18" spans="1:32" ht="35.15" customHeight="1">
      <c r="A18" s="3">
        <v>32</v>
      </c>
      <c r="B18" s="7" t="s">
        <v>40</v>
      </c>
      <c r="C18" s="25">
        <v>6739</v>
      </c>
      <c r="D18" s="8" t="s">
        <v>82</v>
      </c>
      <c r="E18" s="15" t="s">
        <v>70</v>
      </c>
      <c r="F18" s="15" t="s">
        <v>1281</v>
      </c>
      <c r="G18" s="2" t="s">
        <v>34</v>
      </c>
      <c r="H18" s="2" t="s">
        <v>80</v>
      </c>
      <c r="I18" s="2" t="s">
        <v>1834</v>
      </c>
      <c r="J18" s="110" t="s">
        <v>2046</v>
      </c>
      <c r="K18" s="2" t="s">
        <v>2044</v>
      </c>
      <c r="L18" s="5" t="s">
        <v>1199</v>
      </c>
      <c r="M18" s="73" t="s">
        <v>1482</v>
      </c>
      <c r="N18" s="5" t="s">
        <v>1835</v>
      </c>
      <c r="O18" s="3"/>
      <c r="P18" s="3"/>
      <c r="Q18" s="3"/>
      <c r="R18" s="3"/>
      <c r="S18" s="3"/>
      <c r="T18" s="3"/>
      <c r="U18" s="2" t="s">
        <v>351</v>
      </c>
      <c r="V18" s="2" t="s">
        <v>1483</v>
      </c>
      <c r="W18" s="5" t="str">
        <f>K18</f>
        <v>23.08.2018</v>
      </c>
      <c r="X18" s="2"/>
      <c r="Y18" s="5"/>
      <c r="Z18" s="2"/>
      <c r="AA18" s="5"/>
      <c r="AB18" s="3"/>
      <c r="AC18" s="3"/>
      <c r="AD18" s="3"/>
      <c r="AE18" s="3"/>
      <c r="AF18" s="3"/>
    </row>
    <row r="19" spans="1:32" ht="35.15" customHeight="1">
      <c r="A19" s="3">
        <v>33</v>
      </c>
      <c r="B19" s="7" t="s">
        <v>40</v>
      </c>
      <c r="C19" s="25">
        <v>6739</v>
      </c>
      <c r="D19" s="8" t="s">
        <v>82</v>
      </c>
      <c r="E19" s="15" t="s">
        <v>71</v>
      </c>
      <c r="F19" s="15" t="s">
        <v>1282</v>
      </c>
      <c r="G19" s="2" t="s">
        <v>34</v>
      </c>
      <c r="H19" s="2" t="s">
        <v>80</v>
      </c>
      <c r="I19" s="2" t="s">
        <v>1834</v>
      </c>
      <c r="J19" s="110" t="s">
        <v>2045</v>
      </c>
      <c r="K19" s="5" t="s">
        <v>2045</v>
      </c>
      <c r="L19" s="5" t="s">
        <v>1203</v>
      </c>
      <c r="M19" s="98" t="s">
        <v>1484</v>
      </c>
      <c r="N19" s="5" t="s">
        <v>1836</v>
      </c>
      <c r="O19" s="3"/>
      <c r="P19" s="3"/>
      <c r="Q19" s="3"/>
      <c r="R19" s="3"/>
      <c r="S19" s="3"/>
      <c r="T19" s="3"/>
      <c r="U19" s="2" t="s">
        <v>351</v>
      </c>
      <c r="V19" s="2" t="s">
        <v>2631</v>
      </c>
      <c r="W19" s="5" t="str">
        <f>K19</f>
        <v>24.08.2018</v>
      </c>
      <c r="X19" s="2"/>
      <c r="Y19" s="5"/>
      <c r="Z19" s="2"/>
      <c r="AA19" s="5"/>
      <c r="AB19" s="3"/>
      <c r="AC19" s="3"/>
      <c r="AD19" s="3"/>
      <c r="AE19" s="3"/>
      <c r="AF19" s="3"/>
    </row>
    <row r="20" spans="1:32" ht="35.15" customHeight="1">
      <c r="A20" s="3">
        <v>34</v>
      </c>
      <c r="B20" s="7" t="s">
        <v>40</v>
      </c>
      <c r="C20" s="25">
        <v>6739</v>
      </c>
      <c r="D20" s="8" t="s">
        <v>82</v>
      </c>
      <c r="E20" s="2" t="s">
        <v>72</v>
      </c>
      <c r="F20" s="2"/>
      <c r="G20" s="2" t="s">
        <v>34</v>
      </c>
      <c r="H20" s="2" t="s">
        <v>80</v>
      </c>
      <c r="I20" s="2" t="s">
        <v>1834</v>
      </c>
      <c r="J20" s="5" t="s">
        <v>2306</v>
      </c>
      <c r="K20" s="5" t="s">
        <v>2306</v>
      </c>
      <c r="L20" s="5" t="s">
        <v>3466</v>
      </c>
      <c r="M20" s="2" t="s">
        <v>3603</v>
      </c>
      <c r="N20" s="2" t="s">
        <v>3523</v>
      </c>
      <c r="O20" s="3"/>
      <c r="P20" s="3"/>
      <c r="Q20" s="3"/>
      <c r="R20" s="3"/>
      <c r="S20" s="3"/>
      <c r="T20" s="3"/>
      <c r="U20" s="2" t="s">
        <v>351</v>
      </c>
      <c r="V20" s="2" t="s">
        <v>3474</v>
      </c>
      <c r="W20" s="2" t="s">
        <v>3409</v>
      </c>
      <c r="X20" s="2"/>
      <c r="Y20" s="5"/>
      <c r="Z20" s="2"/>
      <c r="AA20" s="5"/>
      <c r="AB20" s="3"/>
      <c r="AC20" s="3"/>
      <c r="AD20" s="3"/>
      <c r="AE20" s="3"/>
      <c r="AF20" s="3"/>
    </row>
    <row r="21" spans="1:32" ht="35.15" customHeight="1">
      <c r="A21" s="3">
        <v>35</v>
      </c>
      <c r="B21" s="7" t="s">
        <v>40</v>
      </c>
      <c r="C21" s="25">
        <v>6739</v>
      </c>
      <c r="D21" s="8" t="s">
        <v>82</v>
      </c>
      <c r="E21" s="11" t="s">
        <v>73</v>
      </c>
      <c r="F21" s="2"/>
      <c r="G21" s="2" t="s">
        <v>34</v>
      </c>
      <c r="H21" s="2" t="s">
        <v>80</v>
      </c>
      <c r="I21" s="2" t="s">
        <v>1834</v>
      </c>
      <c r="J21" s="5" t="s">
        <v>2306</v>
      </c>
      <c r="K21" s="5" t="s">
        <v>2306</v>
      </c>
      <c r="L21" s="5" t="s">
        <v>3466</v>
      </c>
      <c r="M21" s="2" t="s">
        <v>3603</v>
      </c>
      <c r="N21" s="2" t="s">
        <v>3523</v>
      </c>
      <c r="O21" s="3"/>
      <c r="P21" s="3"/>
      <c r="Q21" s="3"/>
      <c r="R21" s="3"/>
      <c r="S21" s="3"/>
      <c r="T21" s="3"/>
      <c r="U21" s="2" t="s">
        <v>351</v>
      </c>
      <c r="V21" s="2" t="s">
        <v>3474</v>
      </c>
      <c r="W21" s="2" t="s">
        <v>3409</v>
      </c>
      <c r="X21" s="2"/>
      <c r="Y21" s="5"/>
      <c r="Z21" s="2"/>
      <c r="AA21" s="5"/>
      <c r="AB21" s="3"/>
      <c r="AC21" s="3"/>
      <c r="AD21" s="3"/>
      <c r="AE21" s="3"/>
      <c r="AF21" s="3"/>
    </row>
    <row r="22" spans="1:32" ht="35.15" customHeight="1">
      <c r="A22" s="3">
        <v>36</v>
      </c>
      <c r="B22" s="7" t="s">
        <v>40</v>
      </c>
      <c r="C22" s="25">
        <v>6739</v>
      </c>
      <c r="D22" s="8" t="s">
        <v>82</v>
      </c>
      <c r="E22" s="2" t="s">
        <v>74</v>
      </c>
      <c r="F22" s="2"/>
      <c r="G22" s="2" t="s">
        <v>34</v>
      </c>
      <c r="H22" s="2" t="s">
        <v>80</v>
      </c>
      <c r="I22" s="2" t="s">
        <v>1834</v>
      </c>
      <c r="J22" s="5" t="s">
        <v>2306</v>
      </c>
      <c r="K22" s="5" t="s">
        <v>2306</v>
      </c>
      <c r="L22" s="5" t="s">
        <v>3466</v>
      </c>
      <c r="M22" s="2" t="s">
        <v>3603</v>
      </c>
      <c r="N22" s="2" t="s">
        <v>3523</v>
      </c>
      <c r="O22" s="3"/>
      <c r="P22" s="3"/>
      <c r="Q22" s="3"/>
      <c r="R22" s="3"/>
      <c r="S22" s="3"/>
      <c r="T22" s="3"/>
      <c r="U22" s="2" t="s">
        <v>351</v>
      </c>
      <c r="V22" s="2" t="s">
        <v>3474</v>
      </c>
      <c r="W22" s="2" t="s">
        <v>3409</v>
      </c>
      <c r="X22" s="2"/>
      <c r="Y22" s="5"/>
      <c r="Z22" s="2"/>
      <c r="AA22" s="5"/>
      <c r="AB22" s="3"/>
      <c r="AC22" s="3"/>
      <c r="AD22" s="3"/>
      <c r="AE22" s="3"/>
      <c r="AF22" s="3"/>
    </row>
    <row r="23" spans="1:32" ht="35.15" customHeight="1">
      <c r="A23" s="3">
        <v>37</v>
      </c>
      <c r="B23" s="7" t="s">
        <v>40</v>
      </c>
      <c r="C23" s="25">
        <v>6739</v>
      </c>
      <c r="D23" s="8" t="s">
        <v>82</v>
      </c>
      <c r="E23" s="11" t="s">
        <v>75</v>
      </c>
      <c r="F23" s="2"/>
      <c r="G23" s="2" t="s">
        <v>34</v>
      </c>
      <c r="H23" s="2" t="s">
        <v>80</v>
      </c>
      <c r="I23" s="2" t="s">
        <v>1834</v>
      </c>
      <c r="J23" s="2" t="s">
        <v>3465</v>
      </c>
      <c r="K23" s="5" t="s">
        <v>2494</v>
      </c>
      <c r="L23" s="5" t="s">
        <v>2495</v>
      </c>
      <c r="M23" s="2" t="s">
        <v>3603</v>
      </c>
      <c r="N23" s="2" t="s">
        <v>3523</v>
      </c>
      <c r="O23" s="3"/>
      <c r="P23" s="3"/>
      <c r="Q23" s="3"/>
      <c r="R23" s="3"/>
      <c r="S23" s="3"/>
      <c r="T23" s="3"/>
      <c r="U23" s="2" t="s">
        <v>351</v>
      </c>
      <c r="V23" s="2" t="s">
        <v>2759</v>
      </c>
      <c r="W23" s="5" t="s">
        <v>2494</v>
      </c>
      <c r="X23" s="2"/>
      <c r="Y23" s="5"/>
      <c r="Z23" s="2"/>
      <c r="AA23" s="5"/>
      <c r="AB23" s="3"/>
      <c r="AC23" s="3"/>
      <c r="AD23" s="3"/>
      <c r="AE23" s="3"/>
      <c r="AF23" s="3"/>
    </row>
    <row r="24" spans="1:32" ht="35.15" customHeight="1">
      <c r="A24" s="3">
        <v>38</v>
      </c>
      <c r="B24" s="7" t="s">
        <v>40</v>
      </c>
      <c r="C24" s="25">
        <v>6739</v>
      </c>
      <c r="D24" s="8" t="s">
        <v>82</v>
      </c>
      <c r="E24" s="15" t="s">
        <v>76</v>
      </c>
      <c r="F24" s="15" t="s">
        <v>1283</v>
      </c>
      <c r="G24" s="2" t="s">
        <v>34</v>
      </c>
      <c r="H24" s="2" t="s">
        <v>80</v>
      </c>
      <c r="I24" s="2" t="s">
        <v>1834</v>
      </c>
      <c r="J24" s="110" t="s">
        <v>2045</v>
      </c>
      <c r="K24" s="5" t="s">
        <v>2045</v>
      </c>
      <c r="L24" s="5" t="s">
        <v>1203</v>
      </c>
      <c r="M24" s="73" t="s">
        <v>1482</v>
      </c>
      <c r="N24" s="5" t="s">
        <v>1835</v>
      </c>
      <c r="O24" s="3"/>
      <c r="P24" s="3"/>
      <c r="Q24" s="3"/>
      <c r="R24" s="3"/>
      <c r="S24" s="3"/>
      <c r="T24" s="3"/>
      <c r="U24" s="2" t="s">
        <v>351</v>
      </c>
      <c r="V24" s="2" t="s">
        <v>2631</v>
      </c>
      <c r="W24" s="5" t="str">
        <f>K24</f>
        <v>24.08.2018</v>
      </c>
      <c r="X24" s="2"/>
      <c r="Y24" s="5"/>
      <c r="Z24" s="2"/>
      <c r="AA24" s="5"/>
      <c r="AB24" s="3"/>
      <c r="AC24" s="3"/>
      <c r="AD24" s="3"/>
      <c r="AE24" s="3"/>
      <c r="AF24" s="3"/>
    </row>
    <row r="25" spans="1:32" ht="35.15" customHeight="1">
      <c r="A25" s="3">
        <v>39</v>
      </c>
      <c r="B25" s="7" t="s">
        <v>40</v>
      </c>
      <c r="C25" s="25">
        <v>6739</v>
      </c>
      <c r="D25" s="8" t="s">
        <v>82</v>
      </c>
      <c r="E25" s="15" t="s">
        <v>77</v>
      </c>
      <c r="F25" s="15" t="s">
        <v>1284</v>
      </c>
      <c r="G25" s="2" t="s">
        <v>34</v>
      </c>
      <c r="H25" s="2" t="s">
        <v>80</v>
      </c>
      <c r="I25" s="2" t="s">
        <v>1834</v>
      </c>
      <c r="J25" s="110" t="s">
        <v>2046</v>
      </c>
      <c r="K25" s="2" t="s">
        <v>2044</v>
      </c>
      <c r="L25" s="5" t="s">
        <v>1198</v>
      </c>
      <c r="M25" s="73" t="s">
        <v>1482</v>
      </c>
      <c r="N25" s="5" t="s">
        <v>1835</v>
      </c>
      <c r="O25" s="3"/>
      <c r="P25" s="3"/>
      <c r="Q25" s="3"/>
      <c r="R25" s="3"/>
      <c r="S25" s="3"/>
      <c r="T25" s="3"/>
      <c r="U25" s="2" t="s">
        <v>351</v>
      </c>
      <c r="V25" s="2" t="s">
        <v>1483</v>
      </c>
      <c r="W25" s="5" t="str">
        <f>K25</f>
        <v>23.08.2018</v>
      </c>
      <c r="X25" s="2"/>
      <c r="Y25" s="5"/>
      <c r="Z25" s="2"/>
      <c r="AA25" s="5"/>
      <c r="AB25" s="3"/>
      <c r="AC25" s="3"/>
      <c r="AD25" s="3"/>
      <c r="AE25" s="3"/>
      <c r="AF25" s="3"/>
    </row>
    <row r="26" spans="1:32" ht="35.15" customHeight="1">
      <c r="A26" s="3">
        <v>40</v>
      </c>
      <c r="B26" s="7" t="s">
        <v>40</v>
      </c>
      <c r="C26" s="25">
        <v>6739</v>
      </c>
      <c r="D26" s="8" t="s">
        <v>82</v>
      </c>
      <c r="E26" s="2" t="s">
        <v>78</v>
      </c>
      <c r="F26" s="2"/>
      <c r="G26" s="2" t="s">
        <v>34</v>
      </c>
      <c r="H26" s="2" t="s">
        <v>80</v>
      </c>
      <c r="I26" s="2" t="s">
        <v>1834</v>
      </c>
      <c r="J26" s="5" t="s">
        <v>2306</v>
      </c>
      <c r="K26" s="5" t="s">
        <v>2306</v>
      </c>
      <c r="L26" s="5" t="s">
        <v>1394</v>
      </c>
      <c r="M26" s="2" t="s">
        <v>3603</v>
      </c>
      <c r="N26" s="2" t="s">
        <v>3523</v>
      </c>
      <c r="O26" s="3"/>
      <c r="P26" s="3"/>
      <c r="Q26" s="3"/>
      <c r="R26" s="3"/>
      <c r="S26" s="3"/>
      <c r="T26" s="3"/>
      <c r="U26" s="2" t="s">
        <v>351</v>
      </c>
      <c r="V26" s="2" t="s">
        <v>2691</v>
      </c>
      <c r="W26" s="5" t="s">
        <v>2692</v>
      </c>
      <c r="X26" s="2"/>
      <c r="Y26" s="5"/>
      <c r="Z26" s="2"/>
      <c r="AA26" s="5"/>
      <c r="AB26" s="3"/>
      <c r="AC26" s="3"/>
      <c r="AD26" s="3"/>
      <c r="AE26" s="3"/>
      <c r="AF26" s="3"/>
    </row>
    <row r="27" spans="1:32" s="136" customFormat="1" ht="35.15" customHeight="1">
      <c r="A27" s="194" t="s">
        <v>10</v>
      </c>
      <c r="B27" s="195"/>
      <c r="C27" s="195"/>
      <c r="D27" s="196"/>
      <c r="E27" s="87">
        <v>20</v>
      </c>
      <c r="F27" s="87">
        <f t="shared" ref="F27:I27" si="0">SUBTOTAL(3,F7:F26)</f>
        <v>8</v>
      </c>
      <c r="G27" s="87">
        <f t="shared" si="0"/>
        <v>20</v>
      </c>
      <c r="H27" s="87">
        <f t="shared" si="0"/>
        <v>20</v>
      </c>
      <c r="I27" s="87">
        <f t="shared" si="0"/>
        <v>20</v>
      </c>
      <c r="J27" s="87">
        <f>SUBTOTAL(3,J7:J26)</f>
        <v>20</v>
      </c>
      <c r="K27" s="87">
        <f t="shared" ref="K27:AA27" si="1">SUBTOTAL(3,K7:K26)</f>
        <v>20</v>
      </c>
      <c r="L27" s="87">
        <f t="shared" si="1"/>
        <v>20</v>
      </c>
      <c r="M27" s="87">
        <f t="shared" si="1"/>
        <v>20</v>
      </c>
      <c r="N27" s="87">
        <f t="shared" si="1"/>
        <v>20</v>
      </c>
      <c r="O27" s="87">
        <f t="shared" si="1"/>
        <v>0</v>
      </c>
      <c r="P27" s="87">
        <f t="shared" si="1"/>
        <v>0</v>
      </c>
      <c r="Q27" s="87">
        <f t="shared" si="1"/>
        <v>0</v>
      </c>
      <c r="R27" s="87">
        <f t="shared" si="1"/>
        <v>0</v>
      </c>
      <c r="S27" s="87">
        <f t="shared" si="1"/>
        <v>0</v>
      </c>
      <c r="T27" s="87">
        <f t="shared" si="1"/>
        <v>0</v>
      </c>
      <c r="U27" s="87">
        <f t="shared" si="1"/>
        <v>20</v>
      </c>
      <c r="V27" s="87">
        <f t="shared" si="1"/>
        <v>20</v>
      </c>
      <c r="W27" s="87">
        <f t="shared" si="1"/>
        <v>20</v>
      </c>
      <c r="X27" s="87">
        <f t="shared" si="1"/>
        <v>0</v>
      </c>
      <c r="Y27" s="87">
        <f t="shared" si="1"/>
        <v>0</v>
      </c>
      <c r="Z27" s="87">
        <f t="shared" si="1"/>
        <v>0</v>
      </c>
      <c r="AA27" s="87">
        <f t="shared" si="1"/>
        <v>0</v>
      </c>
      <c r="AB27" s="87"/>
      <c r="AC27" s="87"/>
      <c r="AD27" s="87"/>
      <c r="AE27" s="87"/>
      <c r="AF27" s="135"/>
    </row>
    <row r="28" spans="1:32" ht="35.15" customHeight="1">
      <c r="A28" s="3">
        <v>1</v>
      </c>
      <c r="B28" s="7" t="s">
        <v>40</v>
      </c>
      <c r="C28" s="25">
        <v>6739</v>
      </c>
      <c r="D28" s="8" t="s">
        <v>82</v>
      </c>
      <c r="E28" s="2" t="s">
        <v>42</v>
      </c>
      <c r="F28" s="114" t="s">
        <v>1440</v>
      </c>
      <c r="G28" s="2" t="s">
        <v>34</v>
      </c>
      <c r="H28" s="2" t="s">
        <v>80</v>
      </c>
      <c r="I28" s="2" t="s">
        <v>328</v>
      </c>
      <c r="J28" s="110" t="s">
        <v>2047</v>
      </c>
      <c r="K28" s="5" t="s">
        <v>2258</v>
      </c>
      <c r="L28" s="5" t="s">
        <v>1441</v>
      </c>
      <c r="M28" s="19" t="s">
        <v>2265</v>
      </c>
      <c r="N28" s="5" t="s">
        <v>2151</v>
      </c>
      <c r="O28" s="3"/>
      <c r="P28" s="3"/>
      <c r="Q28" s="3"/>
      <c r="R28" s="3"/>
      <c r="S28" s="3"/>
      <c r="T28" s="3"/>
      <c r="U28" s="2" t="s">
        <v>351</v>
      </c>
      <c r="V28" s="2" t="s">
        <v>2694</v>
      </c>
      <c r="W28" s="5" t="s">
        <v>2258</v>
      </c>
      <c r="X28" s="19" t="s">
        <v>2267</v>
      </c>
      <c r="Y28" s="5" t="s">
        <v>2151</v>
      </c>
      <c r="Z28" s="19" t="s">
        <v>2268</v>
      </c>
      <c r="AA28" s="5" t="s">
        <v>2151</v>
      </c>
      <c r="AB28" s="3"/>
      <c r="AC28" s="3"/>
      <c r="AD28" s="3"/>
      <c r="AE28" s="3"/>
      <c r="AF28" s="3"/>
    </row>
    <row r="29" spans="1:32" ht="35.15" customHeight="1">
      <c r="A29" s="3">
        <v>2</v>
      </c>
      <c r="B29" s="7" t="s">
        <v>40</v>
      </c>
      <c r="C29" s="25">
        <v>6739</v>
      </c>
      <c r="D29" s="8" t="s">
        <v>82</v>
      </c>
      <c r="E29" s="15" t="s">
        <v>43</v>
      </c>
      <c r="F29" s="15" t="s">
        <v>1418</v>
      </c>
      <c r="G29" s="2" t="s">
        <v>34</v>
      </c>
      <c r="H29" s="2" t="s">
        <v>80</v>
      </c>
      <c r="I29" s="2" t="s">
        <v>327</v>
      </c>
      <c r="J29" s="110" t="s">
        <v>2048</v>
      </c>
      <c r="K29" s="5" t="s">
        <v>2259</v>
      </c>
      <c r="L29" s="5" t="s">
        <v>1442</v>
      </c>
      <c r="M29" s="19" t="s">
        <v>2266</v>
      </c>
      <c r="N29" s="5" t="s">
        <v>2151</v>
      </c>
      <c r="O29" s="3"/>
      <c r="P29" s="3"/>
      <c r="Q29" s="3"/>
      <c r="R29" s="3"/>
      <c r="S29" s="3"/>
      <c r="T29" s="3"/>
      <c r="U29" s="2" t="s">
        <v>351</v>
      </c>
      <c r="V29" s="2" t="s">
        <v>1443</v>
      </c>
      <c r="W29" s="5" t="str">
        <f>K29</f>
        <v>12.03.2018</v>
      </c>
      <c r="X29" s="19" t="s">
        <v>2270</v>
      </c>
      <c r="Y29" s="5" t="s">
        <v>2151</v>
      </c>
      <c r="Z29" s="19" t="s">
        <v>2269</v>
      </c>
      <c r="AA29" s="5" t="s">
        <v>2151</v>
      </c>
      <c r="AB29" s="3"/>
      <c r="AC29" s="3">
        <v>40</v>
      </c>
      <c r="AD29" s="3">
        <v>61</v>
      </c>
      <c r="AE29" s="3">
        <v>600</v>
      </c>
      <c r="AF29" s="3"/>
    </row>
    <row r="30" spans="1:32" ht="35.15" customHeight="1">
      <c r="A30" s="3">
        <v>3</v>
      </c>
      <c r="B30" s="7" t="s">
        <v>40</v>
      </c>
      <c r="C30" s="25">
        <v>6739</v>
      </c>
      <c r="D30" s="8" t="s">
        <v>82</v>
      </c>
      <c r="E30" s="2" t="s">
        <v>44</v>
      </c>
      <c r="F30" s="2" t="s">
        <v>1417</v>
      </c>
      <c r="G30" s="2" t="s">
        <v>34</v>
      </c>
      <c r="H30" s="2" t="s">
        <v>80</v>
      </c>
      <c r="I30" s="2" t="s">
        <v>327</v>
      </c>
      <c r="J30" s="110" t="s">
        <v>2027</v>
      </c>
      <c r="K30" s="2" t="s">
        <v>2028</v>
      </c>
      <c r="L30" s="5" t="s">
        <v>1444</v>
      </c>
      <c r="M30" s="19" t="s">
        <v>2290</v>
      </c>
      <c r="N30" s="5" t="s">
        <v>2119</v>
      </c>
      <c r="O30" s="3"/>
      <c r="P30" s="3"/>
      <c r="Q30" s="3"/>
      <c r="R30" s="3"/>
      <c r="S30" s="3"/>
      <c r="T30" s="3"/>
      <c r="U30" s="2" t="s">
        <v>351</v>
      </c>
      <c r="V30" s="2" t="s">
        <v>2697</v>
      </c>
      <c r="W30" s="2" t="s">
        <v>1429</v>
      </c>
      <c r="X30" s="19" t="s">
        <v>2291</v>
      </c>
      <c r="Y30" s="5" t="s">
        <v>2119</v>
      </c>
      <c r="Z30" s="19" t="s">
        <v>2292</v>
      </c>
      <c r="AA30" s="5" t="s">
        <v>2119</v>
      </c>
      <c r="AB30" s="3"/>
      <c r="AC30" s="3"/>
      <c r="AD30" s="3"/>
      <c r="AE30" s="3"/>
      <c r="AF30" s="3"/>
    </row>
    <row r="31" spans="1:32" ht="35.15" customHeight="1">
      <c r="A31" s="3">
        <v>4</v>
      </c>
      <c r="B31" s="7" t="s">
        <v>40</v>
      </c>
      <c r="C31" s="25">
        <v>6739</v>
      </c>
      <c r="D31" s="8" t="s">
        <v>82</v>
      </c>
      <c r="E31" s="2" t="s">
        <v>45</v>
      </c>
      <c r="F31" s="2" t="s">
        <v>1357</v>
      </c>
      <c r="G31" s="2" t="s">
        <v>34</v>
      </c>
      <c r="H31" s="2" t="s">
        <v>80</v>
      </c>
      <c r="I31" s="2" t="s">
        <v>327</v>
      </c>
      <c r="J31" s="110" t="s">
        <v>2027</v>
      </c>
      <c r="K31" s="2" t="s">
        <v>2028</v>
      </c>
      <c r="L31" s="5" t="s">
        <v>1445</v>
      </c>
      <c r="M31" s="19" t="s">
        <v>2287</v>
      </c>
      <c r="N31" s="5" t="s">
        <v>2119</v>
      </c>
      <c r="O31" s="3"/>
      <c r="P31" s="3"/>
      <c r="Q31" s="3"/>
      <c r="R31" s="3"/>
      <c r="S31" s="3"/>
      <c r="T31" s="3"/>
      <c r="U31" s="2" t="s">
        <v>351</v>
      </c>
      <c r="V31" s="2" t="s">
        <v>2698</v>
      </c>
      <c r="W31" s="2" t="s">
        <v>2028</v>
      </c>
      <c r="X31" s="19" t="s">
        <v>2288</v>
      </c>
      <c r="Y31" s="5" t="s">
        <v>2119</v>
      </c>
      <c r="Z31" s="19" t="s">
        <v>2289</v>
      </c>
      <c r="AA31" s="5" t="s">
        <v>2119</v>
      </c>
      <c r="AB31" s="3"/>
      <c r="AC31" s="3"/>
      <c r="AD31" s="3"/>
      <c r="AE31" s="3"/>
      <c r="AF31" s="3"/>
    </row>
    <row r="32" spans="1:32" ht="35.15" customHeight="1">
      <c r="A32" s="3">
        <v>5</v>
      </c>
      <c r="B32" s="7" t="s">
        <v>40</v>
      </c>
      <c r="C32" s="25">
        <v>6739</v>
      </c>
      <c r="D32" s="8" t="s">
        <v>82</v>
      </c>
      <c r="E32" s="2" t="s">
        <v>46</v>
      </c>
      <c r="F32" s="15" t="s">
        <v>1325</v>
      </c>
      <c r="G32" s="2" t="s">
        <v>34</v>
      </c>
      <c r="H32" s="2" t="s">
        <v>80</v>
      </c>
      <c r="I32" s="2" t="s">
        <v>327</v>
      </c>
      <c r="J32" s="110" t="s">
        <v>2049</v>
      </c>
      <c r="K32" s="121" t="s">
        <v>2260</v>
      </c>
      <c r="L32" s="5" t="s">
        <v>1441</v>
      </c>
      <c r="M32" s="19" t="s">
        <v>1446</v>
      </c>
      <c r="N32" s="5" t="s">
        <v>2055</v>
      </c>
      <c r="O32" s="3"/>
      <c r="P32" s="3"/>
      <c r="Q32" s="3"/>
      <c r="R32" s="3"/>
      <c r="S32" s="3"/>
      <c r="T32" s="3"/>
      <c r="U32" s="2" t="s">
        <v>351</v>
      </c>
      <c r="V32" s="2" t="s">
        <v>2662</v>
      </c>
      <c r="W32" s="121" t="s">
        <v>2260</v>
      </c>
      <c r="X32" s="19" t="s">
        <v>1447</v>
      </c>
      <c r="Y32" s="5" t="s">
        <v>2055</v>
      </c>
      <c r="Z32" s="19" t="s">
        <v>1448</v>
      </c>
      <c r="AA32" s="5" t="s">
        <v>2055</v>
      </c>
      <c r="AB32" s="3"/>
      <c r="AC32" s="3"/>
      <c r="AD32" s="3"/>
      <c r="AE32" s="3"/>
      <c r="AF32" s="3"/>
    </row>
    <row r="33" spans="1:32" ht="35.15" customHeight="1">
      <c r="A33" s="3">
        <v>6</v>
      </c>
      <c r="B33" s="7" t="s">
        <v>40</v>
      </c>
      <c r="C33" s="25">
        <v>6739</v>
      </c>
      <c r="D33" s="8" t="s">
        <v>82</v>
      </c>
      <c r="E33" s="15" t="s">
        <v>47</v>
      </c>
      <c r="F33" s="15" t="s">
        <v>1205</v>
      </c>
      <c r="G33" s="2" t="s">
        <v>34</v>
      </c>
      <c r="H33" s="2" t="s">
        <v>80</v>
      </c>
      <c r="I33" s="2" t="s">
        <v>327</v>
      </c>
      <c r="J33" s="110" t="s">
        <v>2050</v>
      </c>
      <c r="K33" s="5" t="s">
        <v>2261</v>
      </c>
      <c r="L33" s="5" t="s">
        <v>1445</v>
      </c>
      <c r="M33" s="19" t="s">
        <v>2284</v>
      </c>
      <c r="N33" s="5" t="s">
        <v>2119</v>
      </c>
      <c r="O33" s="3"/>
      <c r="P33" s="3"/>
      <c r="Q33" s="3"/>
      <c r="R33" s="3"/>
      <c r="S33" s="3"/>
      <c r="T33" s="3"/>
      <c r="U33" s="2" t="s">
        <v>351</v>
      </c>
      <c r="V33" s="2" t="s">
        <v>1449</v>
      </c>
      <c r="W33" s="5" t="str">
        <f t="shared" ref="W33:W41" si="2">K33</f>
        <v>02.02.2018</v>
      </c>
      <c r="X33" s="19" t="s">
        <v>2285</v>
      </c>
      <c r="Y33" s="5" t="str">
        <f>N33</f>
        <v>02.07.2019</v>
      </c>
      <c r="Z33" s="19" t="s">
        <v>2286</v>
      </c>
      <c r="AA33" s="5" t="str">
        <f>N33</f>
        <v>02.07.2019</v>
      </c>
      <c r="AB33" s="3"/>
      <c r="AC33" s="3">
        <v>42</v>
      </c>
      <c r="AD33" s="3">
        <v>68</v>
      </c>
      <c r="AE33" s="3">
        <v>594</v>
      </c>
      <c r="AF33" s="3"/>
    </row>
    <row r="34" spans="1:32" ht="35.15" customHeight="1">
      <c r="A34" s="3">
        <v>7</v>
      </c>
      <c r="B34" s="7" t="s">
        <v>40</v>
      </c>
      <c r="C34" s="25">
        <v>6739</v>
      </c>
      <c r="D34" s="8" t="s">
        <v>82</v>
      </c>
      <c r="E34" s="15" t="s">
        <v>48</v>
      </c>
      <c r="F34" s="15" t="s">
        <v>1204</v>
      </c>
      <c r="G34" s="2" t="s">
        <v>34</v>
      </c>
      <c r="H34" s="2" t="s">
        <v>80</v>
      </c>
      <c r="I34" s="2" t="s">
        <v>327</v>
      </c>
      <c r="J34" s="110" t="s">
        <v>2029</v>
      </c>
      <c r="K34" s="121" t="s">
        <v>2262</v>
      </c>
      <c r="L34" s="5" t="s">
        <v>1445</v>
      </c>
      <c r="M34" s="19" t="s">
        <v>1450</v>
      </c>
      <c r="N34" s="5" t="s">
        <v>1433</v>
      </c>
      <c r="O34" s="3"/>
      <c r="P34" s="3"/>
      <c r="Q34" s="3"/>
      <c r="R34" s="3"/>
      <c r="S34" s="3"/>
      <c r="T34" s="3"/>
      <c r="U34" s="2" t="s">
        <v>351</v>
      </c>
      <c r="V34" s="2" t="s">
        <v>2636</v>
      </c>
      <c r="W34" s="5" t="str">
        <f t="shared" si="2"/>
        <v>05.10.2018</v>
      </c>
      <c r="X34" s="19" t="s">
        <v>1451</v>
      </c>
      <c r="Y34" s="5" t="s">
        <v>1433</v>
      </c>
      <c r="Z34" s="19" t="s">
        <v>1452</v>
      </c>
      <c r="AA34" s="5" t="s">
        <v>1433</v>
      </c>
      <c r="AB34" s="3"/>
      <c r="AC34" s="3"/>
      <c r="AD34" s="3"/>
      <c r="AE34" s="3"/>
      <c r="AF34" s="3"/>
    </row>
    <row r="35" spans="1:32" ht="35.15" customHeight="1">
      <c r="A35" s="3">
        <v>8</v>
      </c>
      <c r="B35" s="7" t="s">
        <v>40</v>
      </c>
      <c r="C35" s="25">
        <v>6739</v>
      </c>
      <c r="D35" s="8" t="s">
        <v>82</v>
      </c>
      <c r="E35" s="15" t="s">
        <v>49</v>
      </c>
      <c r="F35" s="15" t="s">
        <v>822</v>
      </c>
      <c r="G35" s="2" t="s">
        <v>34</v>
      </c>
      <c r="H35" s="2" t="s">
        <v>80</v>
      </c>
      <c r="I35" s="2" t="s">
        <v>327</v>
      </c>
      <c r="J35" s="110" t="s">
        <v>2051</v>
      </c>
      <c r="K35" s="121" t="s">
        <v>2263</v>
      </c>
      <c r="L35" s="5" t="s">
        <v>1445</v>
      </c>
      <c r="M35" s="19" t="s">
        <v>1453</v>
      </c>
      <c r="N35" s="5" t="s">
        <v>1433</v>
      </c>
      <c r="O35" s="3"/>
      <c r="P35" s="3"/>
      <c r="Q35" s="3"/>
      <c r="R35" s="3"/>
      <c r="S35" s="3"/>
      <c r="T35" s="3"/>
      <c r="U35" s="2" t="s">
        <v>351</v>
      </c>
      <c r="V35" s="2" t="s">
        <v>1454</v>
      </c>
      <c r="W35" s="5" t="str">
        <f t="shared" si="2"/>
        <v>06.02.2018</v>
      </c>
      <c r="X35" s="19" t="s">
        <v>1455</v>
      </c>
      <c r="Y35" s="5" t="s">
        <v>1433</v>
      </c>
      <c r="Z35" s="19" t="s">
        <v>1456</v>
      </c>
      <c r="AA35" s="5" t="s">
        <v>1433</v>
      </c>
      <c r="AB35" s="3"/>
      <c r="AC35" s="3">
        <v>38</v>
      </c>
      <c r="AD35" s="3">
        <v>60</v>
      </c>
      <c r="AE35" s="3">
        <v>605</v>
      </c>
      <c r="AF35" s="3"/>
    </row>
    <row r="36" spans="1:32" ht="35.15" customHeight="1">
      <c r="A36" s="3">
        <v>9</v>
      </c>
      <c r="B36" s="7" t="s">
        <v>40</v>
      </c>
      <c r="C36" s="25">
        <v>6739</v>
      </c>
      <c r="D36" s="8" t="s">
        <v>82</v>
      </c>
      <c r="E36" s="15" t="s">
        <v>50</v>
      </c>
      <c r="F36" s="15" t="s">
        <v>1290</v>
      </c>
      <c r="G36" s="2" t="s">
        <v>34</v>
      </c>
      <c r="H36" s="2" t="s">
        <v>80</v>
      </c>
      <c r="I36" s="2" t="s">
        <v>327</v>
      </c>
      <c r="J36" s="110" t="s">
        <v>2052</v>
      </c>
      <c r="K36" s="121" t="s">
        <v>2053</v>
      </c>
      <c r="L36" s="5" t="s">
        <v>1457</v>
      </c>
      <c r="M36" s="2"/>
      <c r="N36" s="5"/>
      <c r="O36" s="3"/>
      <c r="P36" s="3"/>
      <c r="Q36" s="3"/>
      <c r="R36" s="3"/>
      <c r="S36" s="3"/>
      <c r="T36" s="3"/>
      <c r="U36" s="2"/>
      <c r="V36" s="2" t="s">
        <v>2637</v>
      </c>
      <c r="W36" s="5" t="str">
        <f t="shared" si="2"/>
        <v>10.11.2018</v>
      </c>
      <c r="X36" s="2"/>
      <c r="Y36" s="5"/>
      <c r="Z36" s="2"/>
      <c r="AA36" s="5"/>
      <c r="AB36" s="3"/>
      <c r="AC36" s="3"/>
      <c r="AD36" s="3"/>
      <c r="AE36" s="3"/>
      <c r="AF36" s="3"/>
    </row>
    <row r="37" spans="1:32" ht="35.15" customHeight="1">
      <c r="A37" s="3">
        <v>10</v>
      </c>
      <c r="B37" s="7" t="s">
        <v>40</v>
      </c>
      <c r="C37" s="25">
        <v>6739</v>
      </c>
      <c r="D37" s="8" t="s">
        <v>82</v>
      </c>
      <c r="E37" s="2" t="s">
        <v>356</v>
      </c>
      <c r="F37" s="15" t="s">
        <v>1364</v>
      </c>
      <c r="G37" s="2" t="s">
        <v>34</v>
      </c>
      <c r="H37" s="2" t="s">
        <v>80</v>
      </c>
      <c r="I37" s="2" t="s">
        <v>327</v>
      </c>
      <c r="J37" s="110" t="s">
        <v>2030</v>
      </c>
      <c r="K37" s="121" t="s">
        <v>2264</v>
      </c>
      <c r="L37" s="5" t="s">
        <v>1441</v>
      </c>
      <c r="M37" s="19" t="s">
        <v>1458</v>
      </c>
      <c r="N37" s="5" t="s">
        <v>1830</v>
      </c>
      <c r="O37" s="3"/>
      <c r="P37" s="3"/>
      <c r="Q37" s="3"/>
      <c r="R37" s="3"/>
      <c r="S37" s="3"/>
      <c r="T37" s="3"/>
      <c r="U37" s="2" t="s">
        <v>351</v>
      </c>
      <c r="V37" s="2" t="s">
        <v>2661</v>
      </c>
      <c r="W37" s="5" t="str">
        <f t="shared" si="2"/>
        <v>01.04.2019</v>
      </c>
      <c r="X37" s="19" t="s">
        <v>1459</v>
      </c>
      <c r="Y37" s="5" t="s">
        <v>1830</v>
      </c>
      <c r="Z37" s="19" t="s">
        <v>1460</v>
      </c>
      <c r="AA37" s="5" t="s">
        <v>1830</v>
      </c>
      <c r="AB37" s="3"/>
      <c r="AC37" s="3"/>
      <c r="AD37" s="3"/>
      <c r="AE37" s="3"/>
      <c r="AF37" s="3"/>
    </row>
    <row r="38" spans="1:32" ht="35.15" customHeight="1">
      <c r="A38" s="3">
        <v>11</v>
      </c>
      <c r="B38" s="7" t="s">
        <v>40</v>
      </c>
      <c r="C38" s="25">
        <v>6739</v>
      </c>
      <c r="D38" s="8" t="s">
        <v>82</v>
      </c>
      <c r="E38" s="2" t="s">
        <v>51</v>
      </c>
      <c r="F38" s="114" t="s">
        <v>1440</v>
      </c>
      <c r="G38" s="2" t="s">
        <v>34</v>
      </c>
      <c r="H38" s="2" t="s">
        <v>80</v>
      </c>
      <c r="I38" s="2" t="s">
        <v>328</v>
      </c>
      <c r="J38" s="110" t="s">
        <v>2031</v>
      </c>
      <c r="K38" s="2" t="s">
        <v>2032</v>
      </c>
      <c r="L38" s="5" t="s">
        <v>1461</v>
      </c>
      <c r="M38" s="19" t="s">
        <v>2274</v>
      </c>
      <c r="N38" s="5" t="s">
        <v>2124</v>
      </c>
      <c r="O38" s="3"/>
      <c r="P38" s="3"/>
      <c r="Q38" s="3"/>
      <c r="R38" s="3"/>
      <c r="S38" s="3"/>
      <c r="T38" s="3"/>
      <c r="U38" s="2" t="s">
        <v>351</v>
      </c>
      <c r="V38" s="2" t="s">
        <v>2702</v>
      </c>
      <c r="W38" s="5" t="str">
        <f t="shared" si="2"/>
        <v>24.06.2019</v>
      </c>
      <c r="X38" s="19" t="s">
        <v>2276</v>
      </c>
      <c r="Y38" s="5" t="s">
        <v>2124</v>
      </c>
      <c r="Z38" s="19" t="s">
        <v>2279</v>
      </c>
      <c r="AA38" s="5" t="s">
        <v>2124</v>
      </c>
      <c r="AB38" s="3"/>
      <c r="AC38" s="3"/>
      <c r="AD38" s="3"/>
      <c r="AE38" s="3"/>
      <c r="AF38" s="3"/>
    </row>
    <row r="39" spans="1:32" ht="35.15" customHeight="1">
      <c r="A39" s="3">
        <v>12</v>
      </c>
      <c r="B39" s="7" t="s">
        <v>40</v>
      </c>
      <c r="C39" s="25">
        <v>6739</v>
      </c>
      <c r="D39" s="8" t="s">
        <v>82</v>
      </c>
      <c r="E39" s="15" t="s">
        <v>52</v>
      </c>
      <c r="F39" s="15" t="s">
        <v>818</v>
      </c>
      <c r="G39" s="2" t="s">
        <v>34</v>
      </c>
      <c r="H39" s="2" t="s">
        <v>80</v>
      </c>
      <c r="I39" s="2" t="s">
        <v>327</v>
      </c>
      <c r="J39" s="110" t="s">
        <v>2033</v>
      </c>
      <c r="K39" s="5" t="s">
        <v>2033</v>
      </c>
      <c r="L39" s="5" t="s">
        <v>1445</v>
      </c>
      <c r="M39" s="19" t="s">
        <v>2845</v>
      </c>
      <c r="N39" s="5" t="s">
        <v>2846</v>
      </c>
      <c r="O39" s="3"/>
      <c r="P39" s="3"/>
      <c r="Q39" s="3"/>
      <c r="R39" s="3"/>
      <c r="S39" s="3"/>
      <c r="T39" s="3"/>
      <c r="U39" s="2" t="s">
        <v>351</v>
      </c>
      <c r="V39" s="2" t="s">
        <v>1462</v>
      </c>
      <c r="W39" s="5" t="str">
        <f t="shared" si="2"/>
        <v>27.01.2018</v>
      </c>
      <c r="X39" s="19" t="s">
        <v>2847</v>
      </c>
      <c r="Y39" s="5" t="s">
        <v>2846</v>
      </c>
      <c r="Z39" s="19" t="s">
        <v>2848</v>
      </c>
      <c r="AA39" s="5" t="s">
        <v>2846</v>
      </c>
      <c r="AB39" s="3"/>
      <c r="AC39" s="3">
        <v>40</v>
      </c>
      <c r="AD39" s="3">
        <v>58</v>
      </c>
      <c r="AE39" s="3">
        <v>608</v>
      </c>
      <c r="AF39" s="3"/>
    </row>
    <row r="40" spans="1:32" ht="35.15" customHeight="1">
      <c r="A40" s="3">
        <v>13</v>
      </c>
      <c r="B40" s="7" t="s">
        <v>40</v>
      </c>
      <c r="C40" s="25">
        <v>6739</v>
      </c>
      <c r="D40" s="8" t="s">
        <v>82</v>
      </c>
      <c r="E40" s="2" t="s">
        <v>53</v>
      </c>
      <c r="F40" s="2" t="s">
        <v>2326</v>
      </c>
      <c r="G40" s="2" t="s">
        <v>34</v>
      </c>
      <c r="H40" s="2" t="s">
        <v>80</v>
      </c>
      <c r="I40" s="2" t="s">
        <v>327</v>
      </c>
      <c r="J40" s="110" t="s">
        <v>2119</v>
      </c>
      <c r="K40" s="5" t="s">
        <v>2159</v>
      </c>
      <c r="L40" s="5" t="s">
        <v>1444</v>
      </c>
      <c r="M40" s="19" t="s">
        <v>2275</v>
      </c>
      <c r="N40" s="5" t="s">
        <v>2124</v>
      </c>
      <c r="O40" s="3"/>
      <c r="P40" s="3"/>
      <c r="Q40" s="3"/>
      <c r="R40" s="3"/>
      <c r="S40" s="3"/>
      <c r="T40" s="3"/>
      <c r="U40" s="2" t="s">
        <v>351</v>
      </c>
      <c r="V40" s="2" t="s">
        <v>2715</v>
      </c>
      <c r="W40" s="5" t="str">
        <f t="shared" si="2"/>
        <v>03.07.2019</v>
      </c>
      <c r="X40" s="19" t="s">
        <v>2277</v>
      </c>
      <c r="Y40" s="5" t="s">
        <v>2124</v>
      </c>
      <c r="Z40" s="19" t="s">
        <v>2278</v>
      </c>
      <c r="AA40" s="5" t="s">
        <v>2124</v>
      </c>
      <c r="AB40" s="3"/>
      <c r="AC40" s="3"/>
      <c r="AD40" s="3"/>
      <c r="AE40" s="3"/>
      <c r="AF40" s="3"/>
    </row>
    <row r="41" spans="1:32" ht="35.15" customHeight="1">
      <c r="A41" s="3">
        <v>14</v>
      </c>
      <c r="B41" s="7" t="s">
        <v>40</v>
      </c>
      <c r="C41" s="25">
        <v>6739</v>
      </c>
      <c r="D41" s="8" t="s">
        <v>82</v>
      </c>
      <c r="E41" s="2" t="s">
        <v>54</v>
      </c>
      <c r="F41" s="2" t="s">
        <v>349</v>
      </c>
      <c r="G41" s="2" t="s">
        <v>34</v>
      </c>
      <c r="H41" s="2" t="s">
        <v>80</v>
      </c>
      <c r="I41" s="2" t="s">
        <v>327</v>
      </c>
      <c r="J41" s="110" t="s">
        <v>2119</v>
      </c>
      <c r="K41" s="5" t="s">
        <v>2159</v>
      </c>
      <c r="L41" s="5" t="s">
        <v>1463</v>
      </c>
      <c r="M41" s="19" t="s">
        <v>2271</v>
      </c>
      <c r="N41" s="5" t="s">
        <v>2151</v>
      </c>
      <c r="O41" s="3"/>
      <c r="P41" s="3"/>
      <c r="Q41" s="3"/>
      <c r="R41" s="3"/>
      <c r="S41" s="3"/>
      <c r="T41" s="3"/>
      <c r="U41" s="2" t="s">
        <v>351</v>
      </c>
      <c r="V41" s="2" t="s">
        <v>2716</v>
      </c>
      <c r="W41" s="5" t="str">
        <f t="shared" si="2"/>
        <v>03.07.2019</v>
      </c>
      <c r="X41" s="19" t="s">
        <v>2272</v>
      </c>
      <c r="Y41" s="5" t="s">
        <v>2151</v>
      </c>
      <c r="Z41" s="19" t="s">
        <v>2273</v>
      </c>
      <c r="AA41" s="5" t="s">
        <v>2151</v>
      </c>
      <c r="AB41" s="3"/>
      <c r="AC41" s="3"/>
      <c r="AD41" s="3"/>
      <c r="AE41" s="3"/>
      <c r="AF41" s="3"/>
    </row>
    <row r="42" spans="1:32" ht="35.15" customHeight="1">
      <c r="A42" s="3">
        <v>15</v>
      </c>
      <c r="B42" s="7" t="s">
        <v>40</v>
      </c>
      <c r="C42" s="25">
        <v>6739</v>
      </c>
      <c r="D42" s="8" t="s">
        <v>82</v>
      </c>
      <c r="E42" s="15" t="s">
        <v>55</v>
      </c>
      <c r="F42" s="15" t="s">
        <v>1159</v>
      </c>
      <c r="G42" s="2" t="s">
        <v>34</v>
      </c>
      <c r="H42" s="2" t="s">
        <v>80</v>
      </c>
      <c r="I42" s="2" t="s">
        <v>327</v>
      </c>
      <c r="J42" s="110" t="s">
        <v>2034</v>
      </c>
      <c r="K42" s="2" t="s">
        <v>2035</v>
      </c>
      <c r="L42" s="5" t="s">
        <v>1464</v>
      </c>
      <c r="M42" s="19" t="s">
        <v>1465</v>
      </c>
      <c r="N42" s="5" t="s">
        <v>1831</v>
      </c>
      <c r="O42" s="3"/>
      <c r="P42" s="3"/>
      <c r="Q42" s="3"/>
      <c r="R42" s="3"/>
      <c r="S42" s="3"/>
      <c r="T42" s="3"/>
      <c r="U42" s="2" t="s">
        <v>351</v>
      </c>
      <c r="V42" s="2" t="s">
        <v>2625</v>
      </c>
      <c r="W42" s="5" t="str">
        <f>K42</f>
        <v>14.07.2018</v>
      </c>
      <c r="X42" s="19" t="s">
        <v>1466</v>
      </c>
      <c r="Y42" s="5" t="s">
        <v>1831</v>
      </c>
      <c r="Z42" s="19" t="s">
        <v>1467</v>
      </c>
      <c r="AA42" s="5" t="s">
        <v>1831</v>
      </c>
      <c r="AB42" s="3"/>
      <c r="AC42" s="3"/>
      <c r="AD42" s="3"/>
      <c r="AE42" s="3"/>
      <c r="AF42" s="3"/>
    </row>
    <row r="43" spans="1:32" ht="35.15" customHeight="1">
      <c r="A43" s="3">
        <v>16</v>
      </c>
      <c r="B43" s="7" t="s">
        <v>40</v>
      </c>
      <c r="C43" s="25">
        <v>6739</v>
      </c>
      <c r="D43" s="8" t="s">
        <v>82</v>
      </c>
      <c r="E43" s="15" t="s">
        <v>56</v>
      </c>
      <c r="F43" s="15" t="s">
        <v>819</v>
      </c>
      <c r="G43" s="2" t="s">
        <v>34</v>
      </c>
      <c r="H43" s="2" t="s">
        <v>80</v>
      </c>
      <c r="I43" s="2" t="s">
        <v>327</v>
      </c>
      <c r="J43" s="110" t="s">
        <v>2036</v>
      </c>
      <c r="K43" s="2" t="s">
        <v>2037</v>
      </c>
      <c r="L43" s="5" t="s">
        <v>1445</v>
      </c>
      <c r="M43" s="19" t="s">
        <v>1468</v>
      </c>
      <c r="N43" s="5" t="s">
        <v>1832</v>
      </c>
      <c r="O43" s="3"/>
      <c r="P43" s="3"/>
      <c r="Q43" s="3"/>
      <c r="R43" s="3"/>
      <c r="S43" s="3"/>
      <c r="T43" s="3"/>
      <c r="U43" s="2" t="s">
        <v>351</v>
      </c>
      <c r="V43" s="2" t="s">
        <v>1469</v>
      </c>
      <c r="W43" s="5" t="str">
        <f t="shared" ref="W43:W47" si="3">K43</f>
        <v>24.01.2018</v>
      </c>
      <c r="X43" s="19" t="s">
        <v>1466</v>
      </c>
      <c r="Y43" s="5" t="s">
        <v>1831</v>
      </c>
      <c r="Z43" s="19" t="s">
        <v>1467</v>
      </c>
      <c r="AA43" s="5" t="s">
        <v>1831</v>
      </c>
      <c r="AB43" s="3"/>
      <c r="AC43" s="3">
        <v>40</v>
      </c>
      <c r="AD43" s="3">
        <v>72</v>
      </c>
      <c r="AE43" s="3">
        <v>592</v>
      </c>
      <c r="AF43" s="3"/>
    </row>
    <row r="44" spans="1:32" ht="35.15" customHeight="1">
      <c r="A44" s="3">
        <v>17</v>
      </c>
      <c r="B44" s="7" t="s">
        <v>40</v>
      </c>
      <c r="C44" s="25">
        <v>6739</v>
      </c>
      <c r="D44" s="8" t="s">
        <v>82</v>
      </c>
      <c r="E44" s="15" t="s">
        <v>57</v>
      </c>
      <c r="F44" s="15" t="s">
        <v>1355</v>
      </c>
      <c r="G44" s="2" t="s">
        <v>34</v>
      </c>
      <c r="H44" s="2" t="s">
        <v>80</v>
      </c>
      <c r="I44" s="2" t="s">
        <v>327</v>
      </c>
      <c r="J44" s="110" t="s">
        <v>2038</v>
      </c>
      <c r="K44" s="2" t="s">
        <v>2039</v>
      </c>
      <c r="L44" s="5" t="s">
        <v>1464</v>
      </c>
      <c r="M44" s="19" t="s">
        <v>1470</v>
      </c>
      <c r="N44" s="5" t="s">
        <v>1832</v>
      </c>
      <c r="O44" s="3"/>
      <c r="P44" s="3"/>
      <c r="Q44" s="3"/>
      <c r="R44" s="3"/>
      <c r="S44" s="3"/>
      <c r="T44" s="3"/>
      <c r="U44" s="2" t="s">
        <v>351</v>
      </c>
      <c r="V44" s="2" t="s">
        <v>2626</v>
      </c>
      <c r="W44" s="5" t="str">
        <f t="shared" si="3"/>
        <v>24.07.2018</v>
      </c>
      <c r="X44" s="19" t="s">
        <v>1471</v>
      </c>
      <c r="Y44" s="5" t="s">
        <v>1832</v>
      </c>
      <c r="Z44" s="19" t="s">
        <v>1472</v>
      </c>
      <c r="AA44" s="5" t="s">
        <v>1832</v>
      </c>
      <c r="AB44" s="3"/>
      <c r="AC44" s="3"/>
      <c r="AD44" s="3"/>
      <c r="AE44" s="3"/>
      <c r="AF44" s="3"/>
    </row>
    <row r="45" spans="1:32" ht="35.15" customHeight="1">
      <c r="A45" s="3">
        <v>18</v>
      </c>
      <c r="B45" s="7" t="s">
        <v>40</v>
      </c>
      <c r="C45" s="25">
        <v>6739</v>
      </c>
      <c r="D45" s="8" t="s">
        <v>82</v>
      </c>
      <c r="E45" s="15" t="s">
        <v>58</v>
      </c>
      <c r="F45" s="15" t="s">
        <v>1189</v>
      </c>
      <c r="G45" s="2" t="s">
        <v>34</v>
      </c>
      <c r="H45" s="2" t="s">
        <v>80</v>
      </c>
      <c r="I45" s="2" t="s">
        <v>327</v>
      </c>
      <c r="J45" s="110" t="s">
        <v>2040</v>
      </c>
      <c r="K45" s="5" t="s">
        <v>2040</v>
      </c>
      <c r="L45" s="5" t="s">
        <v>1445</v>
      </c>
      <c r="M45" s="19" t="s">
        <v>1473</v>
      </c>
      <c r="N45" s="5" t="s">
        <v>2056</v>
      </c>
      <c r="O45" s="3"/>
      <c r="P45" s="3"/>
      <c r="Q45" s="3"/>
      <c r="R45" s="3"/>
      <c r="S45" s="3"/>
      <c r="T45" s="3"/>
      <c r="U45" s="2" t="s">
        <v>351</v>
      </c>
      <c r="V45" s="2" t="s">
        <v>1474</v>
      </c>
      <c r="W45" s="5" t="str">
        <f t="shared" si="3"/>
        <v>31.01.2018</v>
      </c>
      <c r="X45" s="19" t="s">
        <v>1475</v>
      </c>
      <c r="Y45" s="5" t="s">
        <v>2056</v>
      </c>
      <c r="Z45" s="19" t="s">
        <v>1329</v>
      </c>
      <c r="AA45" s="5" t="s">
        <v>2056</v>
      </c>
      <c r="AB45" s="3"/>
      <c r="AC45" s="3">
        <v>40</v>
      </c>
      <c r="AD45" s="3">
        <v>55</v>
      </c>
      <c r="AE45" s="3">
        <v>610</v>
      </c>
      <c r="AF45" s="3"/>
    </row>
    <row r="46" spans="1:32" ht="35.15" customHeight="1">
      <c r="A46" s="3">
        <v>19</v>
      </c>
      <c r="B46" s="7" t="s">
        <v>40</v>
      </c>
      <c r="C46" s="25">
        <v>6739</v>
      </c>
      <c r="D46" s="8" t="s">
        <v>82</v>
      </c>
      <c r="E46" s="15" t="s">
        <v>59</v>
      </c>
      <c r="F46" s="15" t="s">
        <v>821</v>
      </c>
      <c r="G46" s="2" t="s">
        <v>34</v>
      </c>
      <c r="H46" s="2" t="s">
        <v>80</v>
      </c>
      <c r="I46" s="2" t="s">
        <v>327</v>
      </c>
      <c r="J46" s="110" t="s">
        <v>2041</v>
      </c>
      <c r="K46" s="2" t="s">
        <v>2041</v>
      </c>
      <c r="L46" s="5" t="s">
        <v>1464</v>
      </c>
      <c r="M46" s="19" t="s">
        <v>1476</v>
      </c>
      <c r="N46" s="5" t="s">
        <v>2056</v>
      </c>
      <c r="O46" s="3"/>
      <c r="P46" s="3"/>
      <c r="Q46" s="3"/>
      <c r="R46" s="3"/>
      <c r="S46" s="3"/>
      <c r="T46" s="3"/>
      <c r="U46" s="2" t="s">
        <v>351</v>
      </c>
      <c r="V46" s="2" t="s">
        <v>2627</v>
      </c>
      <c r="W46" s="5" t="str">
        <f t="shared" si="3"/>
        <v>27.07.2018</v>
      </c>
      <c r="X46" s="19" t="s">
        <v>1477</v>
      </c>
      <c r="Y46" s="5" t="s">
        <v>2056</v>
      </c>
      <c r="Z46" s="19" t="s">
        <v>1478</v>
      </c>
      <c r="AA46" s="5" t="s">
        <v>2056</v>
      </c>
      <c r="AB46" s="3"/>
      <c r="AC46" s="3"/>
      <c r="AD46" s="3"/>
      <c r="AE46" s="3"/>
      <c r="AF46" s="3"/>
    </row>
    <row r="47" spans="1:32" ht="35.15" customHeight="1">
      <c r="A47" s="3">
        <v>20</v>
      </c>
      <c r="B47" s="7" t="s">
        <v>40</v>
      </c>
      <c r="C47" s="25">
        <v>6739</v>
      </c>
      <c r="D47" s="8" t="s">
        <v>82</v>
      </c>
      <c r="E47" s="15" t="s">
        <v>355</v>
      </c>
      <c r="F47" s="15" t="s">
        <v>1291</v>
      </c>
      <c r="G47" s="2" t="s">
        <v>34</v>
      </c>
      <c r="H47" s="2" t="s">
        <v>80</v>
      </c>
      <c r="I47" s="2" t="s">
        <v>327</v>
      </c>
      <c r="J47" s="110" t="s">
        <v>2042</v>
      </c>
      <c r="K47" s="2" t="s">
        <v>2043</v>
      </c>
      <c r="L47" s="5" t="s">
        <v>1457</v>
      </c>
      <c r="M47" s="19" t="s">
        <v>1479</v>
      </c>
      <c r="N47" s="5" t="s">
        <v>1833</v>
      </c>
      <c r="O47" s="3"/>
      <c r="P47" s="3"/>
      <c r="Q47" s="3"/>
      <c r="R47" s="3"/>
      <c r="S47" s="3"/>
      <c r="T47" s="3"/>
      <c r="U47" s="2" t="s">
        <v>351</v>
      </c>
      <c r="V47" s="2" t="s">
        <v>2639</v>
      </c>
      <c r="W47" s="5" t="str">
        <f t="shared" si="3"/>
        <v>23.11.2018</v>
      </c>
      <c r="X47" s="19" t="s">
        <v>1480</v>
      </c>
      <c r="Y47" s="5" t="s">
        <v>1833</v>
      </c>
      <c r="Z47" s="19" t="s">
        <v>1481</v>
      </c>
      <c r="AA47" s="5" t="s">
        <v>1833</v>
      </c>
      <c r="AB47" s="3"/>
      <c r="AC47" s="3"/>
      <c r="AD47" s="3"/>
      <c r="AE47" s="3"/>
      <c r="AF47" s="3"/>
    </row>
    <row r="48" spans="1:32" s="137" customFormat="1" ht="28.5" customHeight="1">
      <c r="A48" s="191" t="s">
        <v>10</v>
      </c>
      <c r="B48" s="192"/>
      <c r="C48" s="192"/>
      <c r="D48" s="193"/>
      <c r="E48" s="134">
        <f>SUBTOTAL(3,E28:E47)</f>
        <v>20</v>
      </c>
      <c r="F48" s="134">
        <f>SUBTOTAL(3,F28:F47)</f>
        <v>20</v>
      </c>
      <c r="G48" s="134">
        <f t="shared" ref="G48:AA48" si="4">SUBTOTAL(3,G28:G47)</f>
        <v>20</v>
      </c>
      <c r="H48" s="134">
        <f t="shared" si="4"/>
        <v>20</v>
      </c>
      <c r="I48" s="134">
        <f t="shared" si="4"/>
        <v>20</v>
      </c>
      <c r="J48" s="134">
        <f t="shared" si="4"/>
        <v>20</v>
      </c>
      <c r="K48" s="134">
        <f t="shared" si="4"/>
        <v>20</v>
      </c>
      <c r="L48" s="134">
        <f t="shared" si="4"/>
        <v>20</v>
      </c>
      <c r="M48" s="134">
        <f t="shared" si="4"/>
        <v>19</v>
      </c>
      <c r="N48" s="134">
        <f t="shared" si="4"/>
        <v>19</v>
      </c>
      <c r="O48" s="134">
        <f t="shared" si="4"/>
        <v>0</v>
      </c>
      <c r="P48" s="134">
        <f t="shared" si="4"/>
        <v>0</v>
      </c>
      <c r="Q48" s="134">
        <f t="shared" si="4"/>
        <v>0</v>
      </c>
      <c r="R48" s="134">
        <f t="shared" si="4"/>
        <v>0</v>
      </c>
      <c r="S48" s="134">
        <f t="shared" si="4"/>
        <v>0</v>
      </c>
      <c r="T48" s="134">
        <f t="shared" si="4"/>
        <v>0</v>
      </c>
      <c r="U48" s="134">
        <f t="shared" si="4"/>
        <v>19</v>
      </c>
      <c r="V48" s="134">
        <f t="shared" si="4"/>
        <v>20</v>
      </c>
      <c r="W48" s="134">
        <f t="shared" si="4"/>
        <v>20</v>
      </c>
      <c r="X48" s="134">
        <f t="shared" si="4"/>
        <v>19</v>
      </c>
      <c r="Y48" s="134">
        <f t="shared" si="4"/>
        <v>19</v>
      </c>
      <c r="Z48" s="134">
        <f t="shared" si="4"/>
        <v>19</v>
      </c>
      <c r="AA48" s="134">
        <f t="shared" si="4"/>
        <v>19</v>
      </c>
      <c r="AB48" s="134">
        <f>SUM(AB7:AB47)</f>
        <v>0</v>
      </c>
      <c r="AC48" s="134">
        <f>SUM(AC7:AC47)</f>
        <v>240</v>
      </c>
      <c r="AD48" s="134">
        <f>SUM(AD7:AD47)</f>
        <v>374</v>
      </c>
      <c r="AE48" s="134">
        <f>SUM(AE7:AE47)</f>
        <v>3609</v>
      </c>
      <c r="AF48" s="134"/>
    </row>
  </sheetData>
  <autoFilter ref="B5:AA47">
    <filterColumn colId="13" showButton="0"/>
    <filterColumn colId="15" showButton="0"/>
    <filterColumn colId="17" showButton="0"/>
  </autoFilter>
  <mergeCells count="37">
    <mergeCell ref="AA5:AA6"/>
    <mergeCell ref="AB5:AB6"/>
    <mergeCell ref="AC5:AE5"/>
    <mergeCell ref="U5:U6"/>
    <mergeCell ref="V5:V6"/>
    <mergeCell ref="W5:W6"/>
    <mergeCell ref="X5:X6"/>
    <mergeCell ref="Y5:Y6"/>
    <mergeCell ref="N5:N6"/>
    <mergeCell ref="O5:P5"/>
    <mergeCell ref="Q5:R5"/>
    <mergeCell ref="S5:T5"/>
    <mergeCell ref="Z5:Z6"/>
    <mergeCell ref="A1:AB3"/>
    <mergeCell ref="A4:D4"/>
    <mergeCell ref="E4:L4"/>
    <mergeCell ref="M4:U4"/>
    <mergeCell ref="V4:W4"/>
    <mergeCell ref="X4:Y4"/>
    <mergeCell ref="Z4:AA4"/>
    <mergeCell ref="AB4:AE4"/>
    <mergeCell ref="AF4:AF6"/>
    <mergeCell ref="A48:D48"/>
    <mergeCell ref="A5:A6"/>
    <mergeCell ref="B5:B6"/>
    <mergeCell ref="C5:C6"/>
    <mergeCell ref="D5:D6"/>
    <mergeCell ref="E5:E6"/>
    <mergeCell ref="G5:G6"/>
    <mergeCell ref="H5:H6"/>
    <mergeCell ref="I5:I6"/>
    <mergeCell ref="J5:J6"/>
    <mergeCell ref="K5:K6"/>
    <mergeCell ref="L5:L6"/>
    <mergeCell ref="A27:D27"/>
    <mergeCell ref="F5:F6"/>
    <mergeCell ref="M5:M6"/>
  </mergeCells>
  <hyperlinks>
    <hyperlink ref="A1:AA3" location="SUMMARY!A1" display="80-495"/>
  </hyperlinks>
  <printOptions horizontalCentered="1"/>
  <pageMargins left="0" right="0" top="0" bottom="0" header="0" footer="0"/>
  <pageSetup paperSize="9" scale="3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2" tint="-0.499984740745262"/>
  </sheetPr>
  <dimension ref="A1:AH81"/>
  <sheetViews>
    <sheetView zoomScale="90" zoomScaleNormal="90" workbookViewId="0">
      <pane xSplit="5" ySplit="6" topLeftCell="L11" activePane="bottomRight" state="frozen"/>
      <selection pane="topRight" activeCell="F1" sqref="F1"/>
      <selection pane="bottomLeft" activeCell="A7" sqref="A7"/>
      <selection pane="bottomRight" activeCell="Z14" sqref="Z14"/>
    </sheetView>
  </sheetViews>
  <sheetFormatPr defaultColWidth="9.1796875" defaultRowHeight="14.5"/>
  <cols>
    <col min="1" max="1" width="6.1796875" style="1" customWidth="1"/>
    <col min="2" max="2" width="10.81640625" style="1" customWidth="1"/>
    <col min="3" max="3" width="25.7265625" style="1" customWidth="1"/>
    <col min="4" max="4" width="33.81640625" style="1" customWidth="1"/>
    <col min="5" max="5" width="16" style="1" customWidth="1"/>
    <col min="6" max="6" width="14.26953125" style="1" customWidth="1"/>
    <col min="7" max="7" width="12.54296875" style="1" customWidth="1"/>
    <col min="8" max="8" width="14.81640625" style="1" customWidth="1"/>
    <col min="9" max="9" width="12.453125" style="1" customWidth="1"/>
    <col min="10" max="10" width="15.7265625" style="1" customWidth="1"/>
    <col min="11" max="11" width="14.26953125" style="1" customWidth="1"/>
    <col min="12" max="12" width="14.81640625" style="1" customWidth="1"/>
    <col min="13" max="13" width="12" style="1" customWidth="1"/>
    <col min="14" max="14" width="14.81640625" style="1" customWidth="1"/>
    <col min="15" max="15" width="11.54296875" style="1" hidden="1" customWidth="1"/>
    <col min="16" max="16" width="12.54296875" style="1" hidden="1" customWidth="1"/>
    <col min="17" max="17" width="14" style="1" hidden="1" customWidth="1"/>
    <col min="18" max="18" width="11" style="1" hidden="1" customWidth="1"/>
    <col min="19" max="19" width="8.1796875" style="1" hidden="1" customWidth="1"/>
    <col min="20" max="20" width="10.453125" style="1" hidden="1" customWidth="1"/>
    <col min="21" max="21" width="8.453125" style="1" customWidth="1"/>
    <col min="22" max="22" width="12.453125" style="1" customWidth="1"/>
    <col min="23" max="23" width="11.1796875" style="1" customWidth="1"/>
    <col min="24" max="24" width="14.81640625" style="1" customWidth="1"/>
    <col min="25" max="25" width="14.26953125" style="1" customWidth="1"/>
    <col min="26" max="26" width="11.26953125" style="1" customWidth="1"/>
    <col min="27" max="27" width="11" style="1" customWidth="1"/>
    <col min="28" max="28" width="9.1796875" style="1"/>
    <col min="29" max="31" width="11.453125" style="1" customWidth="1"/>
    <col min="32" max="32" width="16.81640625" style="1" customWidth="1"/>
    <col min="33" max="16384" width="9.1796875" style="1"/>
  </cols>
  <sheetData>
    <row r="1" spans="1:34" ht="22.5" customHeight="1">
      <c r="A1" s="197" t="s">
        <v>2433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</row>
    <row r="2" spans="1:34" ht="22.5" customHeight="1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</row>
    <row r="3" spans="1:34" ht="15" hidden="1" customHeight="1">
      <c r="A3" s="197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</row>
    <row r="4" spans="1:34" s="4" customFormat="1" ht="41.25" customHeight="1">
      <c r="A4" s="167" t="s">
        <v>33</v>
      </c>
      <c r="B4" s="168"/>
      <c r="C4" s="168"/>
      <c r="D4" s="169"/>
      <c r="E4" s="167" t="s">
        <v>32</v>
      </c>
      <c r="F4" s="168"/>
      <c r="G4" s="168"/>
      <c r="H4" s="168"/>
      <c r="I4" s="168"/>
      <c r="J4" s="168"/>
      <c r="K4" s="168"/>
      <c r="L4" s="169"/>
      <c r="M4" s="167" t="s">
        <v>31</v>
      </c>
      <c r="N4" s="168"/>
      <c r="O4" s="168"/>
      <c r="P4" s="168"/>
      <c r="Q4" s="168"/>
      <c r="R4" s="168"/>
      <c r="S4" s="168"/>
      <c r="T4" s="168"/>
      <c r="U4" s="169"/>
      <c r="V4" s="167" t="s">
        <v>30</v>
      </c>
      <c r="W4" s="169"/>
      <c r="X4" s="167" t="s">
        <v>29</v>
      </c>
      <c r="Y4" s="169"/>
      <c r="Z4" s="170" t="s">
        <v>28</v>
      </c>
      <c r="AA4" s="171"/>
      <c r="AB4" s="172" t="s">
        <v>1437</v>
      </c>
      <c r="AC4" s="172"/>
      <c r="AD4" s="172"/>
      <c r="AE4" s="172"/>
      <c r="AF4" s="173" t="s">
        <v>27</v>
      </c>
    </row>
    <row r="5" spans="1:34" s="74" customFormat="1" ht="27" customHeight="1">
      <c r="A5" s="174" t="s">
        <v>1822</v>
      </c>
      <c r="B5" s="174" t="s">
        <v>35</v>
      </c>
      <c r="C5" s="174" t="s">
        <v>26</v>
      </c>
      <c r="D5" s="174" t="s">
        <v>9</v>
      </c>
      <c r="E5" s="175" t="s">
        <v>1823</v>
      </c>
      <c r="F5" s="174" t="s">
        <v>25</v>
      </c>
      <c r="G5" s="174" t="s">
        <v>24</v>
      </c>
      <c r="H5" s="174" t="s">
        <v>23</v>
      </c>
      <c r="I5" s="174" t="s">
        <v>22</v>
      </c>
      <c r="J5" s="189" t="s">
        <v>21</v>
      </c>
      <c r="K5" s="174" t="s">
        <v>19</v>
      </c>
      <c r="L5" s="174" t="s">
        <v>20</v>
      </c>
      <c r="M5" s="174" t="s">
        <v>1824</v>
      </c>
      <c r="N5" s="174" t="s">
        <v>1438</v>
      </c>
      <c r="O5" s="187" t="s">
        <v>1194</v>
      </c>
      <c r="P5" s="188"/>
      <c r="Q5" s="187" t="s">
        <v>1193</v>
      </c>
      <c r="R5" s="188"/>
      <c r="S5" s="174" t="s">
        <v>1439</v>
      </c>
      <c r="T5" s="187"/>
      <c r="U5" s="174" t="s">
        <v>1195</v>
      </c>
      <c r="V5" s="175" t="s">
        <v>1825</v>
      </c>
      <c r="W5" s="178" t="s">
        <v>13</v>
      </c>
      <c r="X5" s="175" t="s">
        <v>1826</v>
      </c>
      <c r="Y5" s="178" t="s">
        <v>12</v>
      </c>
      <c r="Z5" s="180" t="s">
        <v>1827</v>
      </c>
      <c r="AA5" s="182" t="s">
        <v>11</v>
      </c>
      <c r="AB5" s="177" t="s">
        <v>1132</v>
      </c>
      <c r="AC5" s="177" t="s">
        <v>1133</v>
      </c>
      <c r="AD5" s="177"/>
      <c r="AE5" s="177"/>
      <c r="AF5" s="173"/>
    </row>
    <row r="6" spans="1:34" s="74" customFormat="1" ht="35.25" customHeight="1">
      <c r="A6" s="174"/>
      <c r="B6" s="174"/>
      <c r="C6" s="174"/>
      <c r="D6" s="174"/>
      <c r="E6" s="176"/>
      <c r="F6" s="174"/>
      <c r="G6" s="174"/>
      <c r="H6" s="174"/>
      <c r="I6" s="174"/>
      <c r="J6" s="190"/>
      <c r="K6" s="174"/>
      <c r="L6" s="174"/>
      <c r="M6" s="174"/>
      <c r="N6" s="174"/>
      <c r="O6" s="76" t="s">
        <v>18</v>
      </c>
      <c r="P6" s="75" t="s">
        <v>1192</v>
      </c>
      <c r="Q6" s="116" t="s">
        <v>1828</v>
      </c>
      <c r="R6" s="75" t="s">
        <v>1192</v>
      </c>
      <c r="S6" s="116" t="s">
        <v>1829</v>
      </c>
      <c r="T6" s="75" t="s">
        <v>1192</v>
      </c>
      <c r="U6" s="174"/>
      <c r="V6" s="176"/>
      <c r="W6" s="179"/>
      <c r="X6" s="176"/>
      <c r="Y6" s="179"/>
      <c r="Z6" s="181"/>
      <c r="AA6" s="183"/>
      <c r="AB6" s="177"/>
      <c r="AC6" s="115" t="s">
        <v>1819</v>
      </c>
      <c r="AD6" s="115" t="s">
        <v>1820</v>
      </c>
      <c r="AE6" s="115" t="s">
        <v>1821</v>
      </c>
      <c r="AF6" s="173"/>
    </row>
    <row r="7" spans="1:34" ht="35.15" customHeight="1">
      <c r="A7" s="3">
        <v>1</v>
      </c>
      <c r="B7" s="7" t="s">
        <v>81</v>
      </c>
      <c r="C7" s="25" t="s">
        <v>84</v>
      </c>
      <c r="D7" s="14" t="s">
        <v>83</v>
      </c>
      <c r="E7" s="11" t="s">
        <v>85</v>
      </c>
      <c r="F7" s="15" t="s">
        <v>2784</v>
      </c>
      <c r="G7" s="2" t="s">
        <v>34</v>
      </c>
      <c r="H7" s="2" t="s">
        <v>80</v>
      </c>
      <c r="I7" s="2" t="s">
        <v>357</v>
      </c>
      <c r="J7" s="110" t="s">
        <v>2091</v>
      </c>
      <c r="K7" s="121" t="s">
        <v>3448</v>
      </c>
      <c r="L7" s="5" t="s">
        <v>1498</v>
      </c>
      <c r="M7" s="19" t="s">
        <v>1722</v>
      </c>
      <c r="N7" s="5" t="s">
        <v>1830</v>
      </c>
      <c r="O7" s="3"/>
      <c r="P7" s="3"/>
      <c r="Q7" s="3"/>
      <c r="R7" s="3"/>
      <c r="S7" s="3"/>
      <c r="T7" s="3"/>
      <c r="U7" s="2" t="s">
        <v>351</v>
      </c>
      <c r="V7" s="2" t="s">
        <v>2664</v>
      </c>
      <c r="W7" s="121" t="s">
        <v>2091</v>
      </c>
      <c r="X7" s="19" t="s">
        <v>1723</v>
      </c>
      <c r="Y7" s="5" t="s">
        <v>1830</v>
      </c>
      <c r="Z7" s="19" t="s">
        <v>1724</v>
      </c>
      <c r="AA7" s="5" t="s">
        <v>1830</v>
      </c>
      <c r="AB7" s="3"/>
      <c r="AC7" s="3"/>
      <c r="AD7" s="3"/>
      <c r="AE7" s="3"/>
      <c r="AF7" s="3"/>
    </row>
    <row r="8" spans="1:34" ht="35.15" customHeight="1">
      <c r="A8" s="3">
        <v>2</v>
      </c>
      <c r="B8" s="7" t="s">
        <v>81</v>
      </c>
      <c r="C8" s="25" t="s">
        <v>84</v>
      </c>
      <c r="D8" s="14" t="s">
        <v>83</v>
      </c>
      <c r="E8" s="11" t="s">
        <v>86</v>
      </c>
      <c r="F8" s="15" t="s">
        <v>1369</v>
      </c>
      <c r="G8" s="2" t="s">
        <v>34</v>
      </c>
      <c r="H8" s="2" t="s">
        <v>80</v>
      </c>
      <c r="I8" s="2" t="s">
        <v>327</v>
      </c>
      <c r="J8" s="110" t="s">
        <v>2003</v>
      </c>
      <c r="K8" s="5" t="s">
        <v>2003</v>
      </c>
      <c r="L8" s="5" t="s">
        <v>1326</v>
      </c>
      <c r="M8" s="19" t="s">
        <v>1725</v>
      </c>
      <c r="N8" s="5" t="s">
        <v>2004</v>
      </c>
      <c r="O8" s="3"/>
      <c r="P8" s="3"/>
      <c r="Q8" s="3"/>
      <c r="R8" s="3"/>
      <c r="S8" s="3"/>
      <c r="T8" s="3"/>
      <c r="U8" s="2" t="s">
        <v>351</v>
      </c>
      <c r="V8" s="2" t="s">
        <v>2670</v>
      </c>
      <c r="W8" s="2" t="str">
        <f t="shared" ref="W8:W14" si="0">K8</f>
        <v>16-04-2019</v>
      </c>
      <c r="X8" s="19" t="s">
        <v>1726</v>
      </c>
      <c r="Y8" s="5" t="s">
        <v>2004</v>
      </c>
      <c r="Z8" s="19" t="s">
        <v>1727</v>
      </c>
      <c r="AA8" s="5" t="s">
        <v>2004</v>
      </c>
      <c r="AB8" s="3"/>
      <c r="AC8" s="3"/>
      <c r="AD8" s="3"/>
      <c r="AE8" s="3"/>
      <c r="AF8" s="3"/>
    </row>
    <row r="9" spans="1:34" ht="35.15" customHeight="1">
      <c r="A9" s="3">
        <v>3</v>
      </c>
      <c r="B9" s="7" t="s">
        <v>81</v>
      </c>
      <c r="C9" s="25" t="s">
        <v>84</v>
      </c>
      <c r="D9" s="14" t="s">
        <v>83</v>
      </c>
      <c r="E9" s="11" t="s">
        <v>87</v>
      </c>
      <c r="F9" s="2" t="s">
        <v>1311</v>
      </c>
      <c r="G9" s="2" t="s">
        <v>34</v>
      </c>
      <c r="H9" s="2" t="s">
        <v>2999</v>
      </c>
      <c r="I9" s="2" t="s">
        <v>327</v>
      </c>
      <c r="J9" s="5" t="s">
        <v>1945</v>
      </c>
      <c r="K9" s="2" t="s">
        <v>1833</v>
      </c>
      <c r="L9" s="5" t="s">
        <v>1328</v>
      </c>
      <c r="M9" s="2" t="s">
        <v>1728</v>
      </c>
      <c r="N9" s="19" t="s">
        <v>1936</v>
      </c>
      <c r="O9" s="3"/>
      <c r="P9" s="3"/>
      <c r="Q9" s="3"/>
      <c r="R9" s="3"/>
      <c r="S9" s="3"/>
      <c r="T9" s="3"/>
      <c r="U9" s="2" t="s">
        <v>351</v>
      </c>
      <c r="V9" s="2" t="s">
        <v>2673</v>
      </c>
      <c r="W9" s="2" t="str">
        <f t="shared" si="0"/>
        <v>19-04-2019</v>
      </c>
      <c r="X9" s="2" t="s">
        <v>1729</v>
      </c>
      <c r="Y9" s="19" t="s">
        <v>1936</v>
      </c>
      <c r="Z9" s="2" t="s">
        <v>1730</v>
      </c>
      <c r="AA9" s="19" t="s">
        <v>1936</v>
      </c>
      <c r="AB9" s="3"/>
      <c r="AC9" s="3"/>
      <c r="AD9" s="3"/>
      <c r="AE9" s="3"/>
      <c r="AF9" s="3"/>
    </row>
    <row r="10" spans="1:34" ht="35.15" customHeight="1">
      <c r="A10" s="3">
        <v>4</v>
      </c>
      <c r="B10" s="7" t="s">
        <v>81</v>
      </c>
      <c r="C10" s="25" t="s">
        <v>84</v>
      </c>
      <c r="D10" s="14" t="s">
        <v>83</v>
      </c>
      <c r="E10" s="15" t="s">
        <v>88</v>
      </c>
      <c r="F10" s="15" t="s">
        <v>1207</v>
      </c>
      <c r="G10" s="2" t="s">
        <v>34</v>
      </c>
      <c r="H10" s="2" t="s">
        <v>80</v>
      </c>
      <c r="I10" s="2" t="s">
        <v>327</v>
      </c>
      <c r="J10" s="110" t="s">
        <v>1930</v>
      </c>
      <c r="K10" s="2" t="s">
        <v>2005</v>
      </c>
      <c r="L10" s="5" t="s">
        <v>1539</v>
      </c>
      <c r="M10" s="19" t="s">
        <v>1731</v>
      </c>
      <c r="N10" s="5" t="s">
        <v>2006</v>
      </c>
      <c r="O10" s="3"/>
      <c r="P10" s="3"/>
      <c r="Q10" s="3"/>
      <c r="R10" s="3"/>
      <c r="S10" s="3"/>
      <c r="T10" s="3"/>
      <c r="U10" s="2" t="s">
        <v>351</v>
      </c>
      <c r="V10" s="2" t="s">
        <v>2761</v>
      </c>
      <c r="W10" s="2" t="str">
        <f t="shared" si="0"/>
        <v>19-11-2018</v>
      </c>
      <c r="X10" s="19" t="s">
        <v>1732</v>
      </c>
      <c r="Y10" s="5" t="s">
        <v>2006</v>
      </c>
      <c r="Z10" s="19" t="s">
        <v>1733</v>
      </c>
      <c r="AA10" s="5" t="s">
        <v>2006</v>
      </c>
      <c r="AB10" s="3"/>
      <c r="AC10" s="3"/>
      <c r="AD10" s="3"/>
      <c r="AE10" s="3"/>
      <c r="AF10" s="3"/>
    </row>
    <row r="11" spans="1:34" ht="35.15" customHeight="1">
      <c r="A11" s="3">
        <v>5</v>
      </c>
      <c r="B11" s="7" t="s">
        <v>81</v>
      </c>
      <c r="C11" s="25" t="s">
        <v>84</v>
      </c>
      <c r="D11" s="14" t="s">
        <v>83</v>
      </c>
      <c r="E11" s="15" t="s">
        <v>89</v>
      </c>
      <c r="F11" s="15" t="s">
        <v>1275</v>
      </c>
      <c r="G11" s="2" t="s">
        <v>34</v>
      </c>
      <c r="H11" s="2" t="s">
        <v>80</v>
      </c>
      <c r="I11" s="2" t="s">
        <v>327</v>
      </c>
      <c r="J11" s="110" t="s">
        <v>2007</v>
      </c>
      <c r="K11" s="2" t="s">
        <v>2007</v>
      </c>
      <c r="L11" s="5" t="s">
        <v>1515</v>
      </c>
      <c r="M11" s="19" t="s">
        <v>1734</v>
      </c>
      <c r="N11" s="5" t="s">
        <v>1435</v>
      </c>
      <c r="O11" s="3"/>
      <c r="P11" s="3"/>
      <c r="Q11" s="3"/>
      <c r="R11" s="3"/>
      <c r="S11" s="3"/>
      <c r="T11" s="3"/>
      <c r="U11" s="2" t="s">
        <v>351</v>
      </c>
      <c r="V11" s="2" t="s">
        <v>1735</v>
      </c>
      <c r="W11" s="2" t="str">
        <f t="shared" si="0"/>
        <v>20-02-2018</v>
      </c>
      <c r="X11" s="19" t="s">
        <v>1736</v>
      </c>
      <c r="Y11" s="5" t="s">
        <v>1435</v>
      </c>
      <c r="Z11" s="19" t="s">
        <v>1737</v>
      </c>
      <c r="AA11" s="5" t="s">
        <v>1435</v>
      </c>
      <c r="AB11" s="3"/>
      <c r="AC11" s="3"/>
      <c r="AD11" s="3"/>
      <c r="AE11" s="3"/>
      <c r="AF11" s="3"/>
    </row>
    <row r="12" spans="1:34" ht="35.15" customHeight="1">
      <c r="A12" s="3">
        <v>6</v>
      </c>
      <c r="B12" s="7" t="s">
        <v>81</v>
      </c>
      <c r="C12" s="25" t="s">
        <v>84</v>
      </c>
      <c r="D12" s="14" t="s">
        <v>83</v>
      </c>
      <c r="E12" s="2" t="s">
        <v>90</v>
      </c>
      <c r="F12" s="2" t="s">
        <v>1421</v>
      </c>
      <c r="G12" s="2" t="s">
        <v>34</v>
      </c>
      <c r="H12" s="2" t="s">
        <v>80</v>
      </c>
      <c r="I12" s="2" t="s">
        <v>327</v>
      </c>
      <c r="J12" s="110" t="s">
        <v>2008</v>
      </c>
      <c r="K12" s="5" t="s">
        <v>2069</v>
      </c>
      <c r="L12" s="5" t="s">
        <v>1498</v>
      </c>
      <c r="M12" s="19" t="s">
        <v>3537</v>
      </c>
      <c r="N12" s="19" t="s">
        <v>3534</v>
      </c>
      <c r="O12" s="3"/>
      <c r="P12" s="3"/>
      <c r="Q12" s="3"/>
      <c r="R12" s="3"/>
      <c r="S12" s="3"/>
      <c r="T12" s="3"/>
      <c r="U12" s="2" t="s">
        <v>351</v>
      </c>
      <c r="V12" s="2" t="s">
        <v>2689</v>
      </c>
      <c r="W12" s="5" t="s">
        <v>2069</v>
      </c>
      <c r="X12" s="19" t="s">
        <v>3006</v>
      </c>
      <c r="Y12" s="5" t="s">
        <v>3534</v>
      </c>
      <c r="Z12" s="19" t="s">
        <v>3538</v>
      </c>
      <c r="AA12" s="5" t="s">
        <v>3534</v>
      </c>
      <c r="AB12" s="3"/>
      <c r="AC12" s="3"/>
      <c r="AD12" s="3"/>
      <c r="AE12" s="3"/>
      <c r="AF12" s="3"/>
    </row>
    <row r="13" spans="1:34" ht="35.15" customHeight="1">
      <c r="A13" s="3">
        <v>7</v>
      </c>
      <c r="B13" s="7" t="s">
        <v>81</v>
      </c>
      <c r="C13" s="25" t="s">
        <v>84</v>
      </c>
      <c r="D13" s="14" t="s">
        <v>83</v>
      </c>
      <c r="E13" s="2" t="s">
        <v>91</v>
      </c>
      <c r="F13" s="2" t="s">
        <v>1419</v>
      </c>
      <c r="G13" s="2" t="s">
        <v>34</v>
      </c>
      <c r="H13" s="2" t="s">
        <v>80</v>
      </c>
      <c r="I13" s="2" t="s">
        <v>327</v>
      </c>
      <c r="J13" s="110" t="s">
        <v>2092</v>
      </c>
      <c r="K13" s="121" t="s">
        <v>2092</v>
      </c>
      <c r="L13" s="5" t="s">
        <v>1738</v>
      </c>
      <c r="M13" s="19" t="s">
        <v>2321</v>
      </c>
      <c r="N13" s="5" t="s">
        <v>2311</v>
      </c>
      <c r="O13" s="3"/>
      <c r="P13" s="3"/>
      <c r="Q13" s="3"/>
      <c r="R13" s="3"/>
      <c r="S13" s="3"/>
      <c r="T13" s="3"/>
      <c r="U13" s="2" t="s">
        <v>351</v>
      </c>
      <c r="V13" s="2" t="s">
        <v>2695</v>
      </c>
      <c r="W13" s="121" t="s">
        <v>2092</v>
      </c>
      <c r="X13" s="19" t="s">
        <v>2322</v>
      </c>
      <c r="Y13" s="5" t="s">
        <v>2311</v>
      </c>
      <c r="Z13" s="19" t="s">
        <v>2323</v>
      </c>
      <c r="AA13" s="5" t="s">
        <v>2311</v>
      </c>
      <c r="AB13" s="3"/>
      <c r="AC13" s="3"/>
      <c r="AD13" s="3"/>
      <c r="AE13" s="3"/>
      <c r="AF13" s="3"/>
    </row>
    <row r="14" spans="1:34" ht="35.15" customHeight="1">
      <c r="A14" s="3">
        <v>8</v>
      </c>
      <c r="B14" s="7" t="s">
        <v>81</v>
      </c>
      <c r="C14" s="25" t="s">
        <v>84</v>
      </c>
      <c r="D14" s="14" t="s">
        <v>83</v>
      </c>
      <c r="E14" s="15" t="s">
        <v>92</v>
      </c>
      <c r="F14" s="15" t="s">
        <v>1276</v>
      </c>
      <c r="G14" s="2" t="s">
        <v>34</v>
      </c>
      <c r="H14" s="2" t="s">
        <v>80</v>
      </c>
      <c r="I14" s="2" t="s">
        <v>327</v>
      </c>
      <c r="J14" s="110" t="s">
        <v>2009</v>
      </c>
      <c r="K14" s="2" t="s">
        <v>1892</v>
      </c>
      <c r="L14" s="5" t="s">
        <v>1515</v>
      </c>
      <c r="M14" s="19" t="s">
        <v>3620</v>
      </c>
      <c r="N14" s="5" t="s">
        <v>3608</v>
      </c>
      <c r="O14" s="3"/>
      <c r="P14" s="3"/>
      <c r="Q14" s="3"/>
      <c r="R14" s="3"/>
      <c r="S14" s="3"/>
      <c r="T14" s="3"/>
      <c r="U14" s="2" t="s">
        <v>351</v>
      </c>
      <c r="V14" s="2" t="s">
        <v>1739</v>
      </c>
      <c r="W14" s="2" t="str">
        <f t="shared" si="0"/>
        <v>21-03-2018</v>
      </c>
      <c r="X14" s="19" t="s">
        <v>3621</v>
      </c>
      <c r="Y14" s="5" t="s">
        <v>3608</v>
      </c>
      <c r="Z14" s="19" t="s">
        <v>3622</v>
      </c>
      <c r="AA14" s="5" t="s">
        <v>3608</v>
      </c>
      <c r="AB14" s="3"/>
      <c r="AC14" s="3">
        <v>40</v>
      </c>
      <c r="AD14" s="3">
        <v>60</v>
      </c>
      <c r="AE14" s="3">
        <v>620</v>
      </c>
      <c r="AF14" s="3"/>
    </row>
    <row r="15" spans="1:34" ht="35.15" customHeight="1">
      <c r="A15" s="3">
        <v>9</v>
      </c>
      <c r="B15" s="7" t="s">
        <v>81</v>
      </c>
      <c r="C15" s="25" t="s">
        <v>84</v>
      </c>
      <c r="D15" s="14" t="s">
        <v>83</v>
      </c>
      <c r="E15" s="2" t="s">
        <v>93</v>
      </c>
      <c r="F15" s="2" t="s">
        <v>2778</v>
      </c>
      <c r="G15" s="2" t="s">
        <v>34</v>
      </c>
      <c r="H15" s="2" t="s">
        <v>80</v>
      </c>
      <c r="I15" s="2" t="s">
        <v>327</v>
      </c>
      <c r="J15" s="5" t="s">
        <v>2199</v>
      </c>
      <c r="K15" s="2" t="s">
        <v>2199</v>
      </c>
      <c r="L15" s="5" t="s">
        <v>2200</v>
      </c>
      <c r="M15" s="19" t="s">
        <v>3533</v>
      </c>
      <c r="N15" s="19" t="s">
        <v>3534</v>
      </c>
      <c r="O15" s="3"/>
      <c r="P15" s="3"/>
      <c r="Q15" s="3"/>
      <c r="R15" s="3"/>
      <c r="S15" s="3"/>
      <c r="T15" s="3"/>
      <c r="U15" s="2" t="s">
        <v>351</v>
      </c>
      <c r="V15" s="2" t="s">
        <v>2729</v>
      </c>
      <c r="W15" s="2" t="s">
        <v>2199</v>
      </c>
      <c r="X15" s="19" t="s">
        <v>3535</v>
      </c>
      <c r="Y15" s="5" t="s">
        <v>3534</v>
      </c>
      <c r="Z15" s="19" t="s">
        <v>3536</v>
      </c>
      <c r="AA15" s="5" t="s">
        <v>3534</v>
      </c>
      <c r="AB15" s="3"/>
      <c r="AC15" s="3"/>
      <c r="AD15" s="3"/>
      <c r="AE15" s="3"/>
      <c r="AF15" s="3"/>
    </row>
    <row r="16" spans="1:34" ht="35.15" customHeight="1">
      <c r="A16" s="3">
        <v>10</v>
      </c>
      <c r="B16" s="7" t="s">
        <v>81</v>
      </c>
      <c r="C16" s="25" t="s">
        <v>84</v>
      </c>
      <c r="D16" s="14" t="s">
        <v>83</v>
      </c>
      <c r="E16" s="2" t="s">
        <v>94</v>
      </c>
      <c r="F16" s="2" t="s">
        <v>2779</v>
      </c>
      <c r="G16" s="2" t="s">
        <v>34</v>
      </c>
      <c r="H16" s="2" t="s">
        <v>80</v>
      </c>
      <c r="I16" s="2" t="s">
        <v>327</v>
      </c>
      <c r="J16" s="5" t="s">
        <v>1328</v>
      </c>
      <c r="K16" s="2" t="s">
        <v>2226</v>
      </c>
      <c r="L16" s="5" t="s">
        <v>2217</v>
      </c>
      <c r="M16" s="19" t="s">
        <v>3519</v>
      </c>
      <c r="N16" s="5" t="s">
        <v>3518</v>
      </c>
      <c r="O16" s="3"/>
      <c r="P16" s="3"/>
      <c r="Q16" s="3"/>
      <c r="R16" s="3"/>
      <c r="S16" s="3"/>
      <c r="T16" s="3"/>
      <c r="U16" s="2" t="s">
        <v>351</v>
      </c>
      <c r="V16" s="73" t="s">
        <v>2297</v>
      </c>
      <c r="W16" s="73" t="s">
        <v>2226</v>
      </c>
      <c r="X16" s="19" t="s">
        <v>3520</v>
      </c>
      <c r="Y16" s="5" t="s">
        <v>3518</v>
      </c>
      <c r="Z16" s="19" t="s">
        <v>3521</v>
      </c>
      <c r="AA16" s="5" t="s">
        <v>3518</v>
      </c>
      <c r="AB16" s="3"/>
      <c r="AC16" s="3"/>
      <c r="AD16" s="3"/>
      <c r="AE16" s="3"/>
      <c r="AF16" s="3"/>
      <c r="AG16" s="3"/>
      <c r="AH16" s="2" t="s">
        <v>351</v>
      </c>
    </row>
    <row r="17" spans="1:32" ht="35.15" customHeight="1">
      <c r="A17" s="3">
        <v>11</v>
      </c>
      <c r="B17" s="7" t="s">
        <v>81</v>
      </c>
      <c r="C17" s="25" t="s">
        <v>84</v>
      </c>
      <c r="D17" s="14" t="s">
        <v>83</v>
      </c>
      <c r="E17" s="15" t="s">
        <v>95</v>
      </c>
      <c r="F17" s="2" t="s">
        <v>1292</v>
      </c>
      <c r="G17" s="2" t="s">
        <v>34</v>
      </c>
      <c r="H17" s="2" t="s">
        <v>80</v>
      </c>
      <c r="I17" s="2" t="s">
        <v>357</v>
      </c>
      <c r="J17" s="110" t="s">
        <v>2010</v>
      </c>
      <c r="K17" s="2" t="s">
        <v>1924</v>
      </c>
      <c r="L17" s="5" t="s">
        <v>1539</v>
      </c>
      <c r="M17" s="19" t="s">
        <v>1740</v>
      </c>
      <c r="N17" s="5" t="s">
        <v>1830</v>
      </c>
      <c r="O17" s="3"/>
      <c r="P17" s="3"/>
      <c r="Q17" s="3"/>
      <c r="R17" s="3"/>
      <c r="S17" s="3"/>
      <c r="T17" s="3"/>
      <c r="U17" s="2" t="s">
        <v>351</v>
      </c>
      <c r="V17" s="2" t="s">
        <v>2640</v>
      </c>
      <c r="W17" s="2" t="s">
        <v>1924</v>
      </c>
      <c r="X17" s="19" t="s">
        <v>1741</v>
      </c>
      <c r="Y17" s="5" t="s">
        <v>1830</v>
      </c>
      <c r="Z17" s="19" t="s">
        <v>1742</v>
      </c>
      <c r="AA17" s="5" t="s">
        <v>1830</v>
      </c>
      <c r="AB17" s="3"/>
      <c r="AC17" s="3"/>
      <c r="AD17" s="3"/>
      <c r="AE17" s="3"/>
      <c r="AF17" s="3"/>
    </row>
    <row r="18" spans="1:32" ht="35.15" customHeight="1">
      <c r="A18" s="3">
        <v>12</v>
      </c>
      <c r="B18" s="7" t="s">
        <v>81</v>
      </c>
      <c r="C18" s="25" t="s">
        <v>84</v>
      </c>
      <c r="D18" s="14" t="s">
        <v>83</v>
      </c>
      <c r="E18" s="15" t="s">
        <v>96</v>
      </c>
      <c r="F18" s="15" t="s">
        <v>1295</v>
      </c>
      <c r="G18" s="2" t="s">
        <v>34</v>
      </c>
      <c r="H18" s="2" t="s">
        <v>80</v>
      </c>
      <c r="I18" s="2" t="s">
        <v>327</v>
      </c>
      <c r="J18" s="110" t="s">
        <v>1922</v>
      </c>
      <c r="K18" s="2" t="s">
        <v>1922</v>
      </c>
      <c r="L18" s="5" t="s">
        <v>1539</v>
      </c>
      <c r="M18" s="19" t="s">
        <v>1743</v>
      </c>
      <c r="N18" s="5" t="s">
        <v>1830</v>
      </c>
      <c r="O18" s="3"/>
      <c r="P18" s="3"/>
      <c r="Q18" s="3"/>
      <c r="R18" s="3"/>
      <c r="S18" s="3"/>
      <c r="T18" s="3"/>
      <c r="U18" s="2" t="s">
        <v>351</v>
      </c>
      <c r="V18" s="2" t="s">
        <v>2641</v>
      </c>
      <c r="W18" s="2" t="str">
        <f t="shared" ref="W18:W23" si="1">K18</f>
        <v>25-12-2018</v>
      </c>
      <c r="X18" s="19" t="s">
        <v>1744</v>
      </c>
      <c r="Y18" s="5" t="s">
        <v>1830</v>
      </c>
      <c r="Z18" s="19" t="s">
        <v>1745</v>
      </c>
      <c r="AA18" s="5" t="s">
        <v>1830</v>
      </c>
      <c r="AB18" s="3"/>
      <c r="AC18" s="3"/>
      <c r="AD18" s="3"/>
      <c r="AE18" s="3"/>
      <c r="AF18" s="3"/>
    </row>
    <row r="19" spans="1:32" ht="35.15" customHeight="1">
      <c r="A19" s="3">
        <v>13</v>
      </c>
      <c r="B19" s="7" t="s">
        <v>81</v>
      </c>
      <c r="C19" s="25" t="s">
        <v>84</v>
      </c>
      <c r="D19" s="14" t="s">
        <v>83</v>
      </c>
      <c r="E19" s="15" t="s">
        <v>97</v>
      </c>
      <c r="F19" s="15" t="s">
        <v>1297</v>
      </c>
      <c r="G19" s="2" t="s">
        <v>34</v>
      </c>
      <c r="H19" s="2" t="s">
        <v>80</v>
      </c>
      <c r="I19" s="2" t="s">
        <v>327</v>
      </c>
      <c r="J19" s="110" t="s">
        <v>2084</v>
      </c>
      <c r="K19" s="121" t="s">
        <v>2062</v>
      </c>
      <c r="L19" s="5" t="s">
        <v>1510</v>
      </c>
      <c r="M19" s="19" t="s">
        <v>3539</v>
      </c>
      <c r="N19" s="19" t="s">
        <v>3540</v>
      </c>
      <c r="O19" s="3"/>
      <c r="P19" s="3"/>
      <c r="Q19" s="3"/>
      <c r="R19" s="3"/>
      <c r="S19" s="3"/>
      <c r="T19" s="3"/>
      <c r="U19" s="2" t="s">
        <v>351</v>
      </c>
      <c r="V19" s="2" t="s">
        <v>2646</v>
      </c>
      <c r="W19" s="2" t="str">
        <f t="shared" si="1"/>
        <v>11.1.2019</v>
      </c>
      <c r="X19" s="19" t="s">
        <v>3005</v>
      </c>
      <c r="Y19" s="19" t="s">
        <v>3540</v>
      </c>
      <c r="Z19" s="19" t="s">
        <v>3541</v>
      </c>
      <c r="AA19" s="19" t="s">
        <v>3540</v>
      </c>
      <c r="AB19" s="3"/>
      <c r="AC19" s="3"/>
      <c r="AD19" s="3"/>
      <c r="AE19" s="3"/>
      <c r="AF19" s="3"/>
    </row>
    <row r="20" spans="1:32" ht="35.15" customHeight="1">
      <c r="A20" s="3">
        <v>14</v>
      </c>
      <c r="B20" s="7" t="s">
        <v>81</v>
      </c>
      <c r="C20" s="25" t="s">
        <v>84</v>
      </c>
      <c r="D20" s="14" t="s">
        <v>83</v>
      </c>
      <c r="E20" s="15" t="s">
        <v>98</v>
      </c>
      <c r="F20" s="15" t="s">
        <v>1208</v>
      </c>
      <c r="G20" s="2" t="s">
        <v>34</v>
      </c>
      <c r="H20" s="2" t="s">
        <v>80</v>
      </c>
      <c r="I20" s="2" t="s">
        <v>327</v>
      </c>
      <c r="J20" s="110" t="s">
        <v>1928</v>
      </c>
      <c r="K20" s="2" t="s">
        <v>2011</v>
      </c>
      <c r="L20" s="5" t="s">
        <v>1539</v>
      </c>
      <c r="M20" s="19" t="s">
        <v>1746</v>
      </c>
      <c r="N20" s="5" t="s">
        <v>2005</v>
      </c>
      <c r="O20" s="3"/>
      <c r="P20" s="3"/>
      <c r="Q20" s="3"/>
      <c r="R20" s="3"/>
      <c r="S20" s="3"/>
      <c r="T20" s="3"/>
      <c r="U20" s="2" t="s">
        <v>351</v>
      </c>
      <c r="V20" s="2" t="s">
        <v>2638</v>
      </c>
      <c r="W20" s="2" t="str">
        <f t="shared" si="1"/>
        <v>16-11-2018</v>
      </c>
      <c r="X20" s="19" t="s">
        <v>1747</v>
      </c>
      <c r="Y20" s="5" t="s">
        <v>2005</v>
      </c>
      <c r="Z20" s="19" t="s">
        <v>1748</v>
      </c>
      <c r="AA20" s="5" t="s">
        <v>2005</v>
      </c>
      <c r="AB20" s="3"/>
      <c r="AC20" s="3"/>
      <c r="AD20" s="3"/>
      <c r="AE20" s="3"/>
      <c r="AF20" s="3"/>
    </row>
    <row r="21" spans="1:32" ht="35.15" customHeight="1">
      <c r="A21" s="3">
        <v>15</v>
      </c>
      <c r="B21" s="7" t="s">
        <v>81</v>
      </c>
      <c r="C21" s="25" t="s">
        <v>84</v>
      </c>
      <c r="D21" s="14" t="s">
        <v>83</v>
      </c>
      <c r="E21" s="15" t="s">
        <v>99</v>
      </c>
      <c r="F21" s="15" t="s">
        <v>333</v>
      </c>
      <c r="G21" s="2" t="s">
        <v>34</v>
      </c>
      <c r="H21" s="2" t="s">
        <v>80</v>
      </c>
      <c r="I21" s="2" t="s">
        <v>327</v>
      </c>
      <c r="J21" s="110" t="s">
        <v>2012</v>
      </c>
      <c r="K21" s="2" t="s">
        <v>2013</v>
      </c>
      <c r="L21" s="5" t="s">
        <v>1515</v>
      </c>
      <c r="M21" s="19" t="s">
        <v>1749</v>
      </c>
      <c r="N21" s="5" t="s">
        <v>2005</v>
      </c>
      <c r="O21" s="3"/>
      <c r="P21" s="3"/>
      <c r="Q21" s="3"/>
      <c r="R21" s="3"/>
      <c r="S21" s="3"/>
      <c r="T21" s="3"/>
      <c r="U21" s="2" t="s">
        <v>351</v>
      </c>
      <c r="V21" s="2" t="s">
        <v>1750</v>
      </c>
      <c r="W21" s="2" t="str">
        <f t="shared" si="1"/>
        <v>14-03-2018</v>
      </c>
      <c r="X21" s="19" t="s">
        <v>1751</v>
      </c>
      <c r="Y21" s="5" t="s">
        <v>2005</v>
      </c>
      <c r="Z21" s="19" t="s">
        <v>1752</v>
      </c>
      <c r="AA21" s="5" t="s">
        <v>2005</v>
      </c>
      <c r="AB21" s="3"/>
      <c r="AC21" s="3">
        <v>40</v>
      </c>
      <c r="AD21" s="3">
        <v>60</v>
      </c>
      <c r="AE21" s="3">
        <v>620</v>
      </c>
      <c r="AF21" s="3"/>
    </row>
    <row r="22" spans="1:32" ht="35.15" customHeight="1">
      <c r="A22" s="3">
        <v>16</v>
      </c>
      <c r="B22" s="7" t="s">
        <v>81</v>
      </c>
      <c r="C22" s="25" t="s">
        <v>84</v>
      </c>
      <c r="D22" s="14" t="s">
        <v>83</v>
      </c>
      <c r="E22" s="2" t="s">
        <v>100</v>
      </c>
      <c r="F22" s="15" t="s">
        <v>1360</v>
      </c>
      <c r="G22" s="2" t="s">
        <v>34</v>
      </c>
      <c r="H22" s="2" t="s">
        <v>80</v>
      </c>
      <c r="I22" s="2" t="s">
        <v>327</v>
      </c>
      <c r="J22" s="110" t="s">
        <v>1952</v>
      </c>
      <c r="K22" s="121">
        <v>43516</v>
      </c>
      <c r="L22" s="5" t="s">
        <v>1498</v>
      </c>
      <c r="M22" s="19" t="s">
        <v>1753</v>
      </c>
      <c r="N22" s="5" t="s">
        <v>1865</v>
      </c>
      <c r="O22" s="3"/>
      <c r="P22" s="3"/>
      <c r="Q22" s="3"/>
      <c r="R22" s="3"/>
      <c r="S22" s="3"/>
      <c r="T22" s="3"/>
      <c r="U22" s="2" t="s">
        <v>351</v>
      </c>
      <c r="V22" s="2" t="s">
        <v>2655</v>
      </c>
      <c r="W22" s="2" t="s">
        <v>2656</v>
      </c>
      <c r="X22" s="19" t="s">
        <v>1754</v>
      </c>
      <c r="Y22" s="5" t="s">
        <v>1865</v>
      </c>
      <c r="Z22" s="19" t="s">
        <v>1755</v>
      </c>
      <c r="AA22" s="5" t="s">
        <v>1865</v>
      </c>
      <c r="AB22" s="3"/>
      <c r="AC22" s="3"/>
      <c r="AD22" s="3"/>
      <c r="AE22" s="3"/>
      <c r="AF22" s="3"/>
    </row>
    <row r="23" spans="1:32" ht="35.15" customHeight="1">
      <c r="A23" s="3">
        <v>17</v>
      </c>
      <c r="B23" s="7" t="s">
        <v>81</v>
      </c>
      <c r="C23" s="25" t="s">
        <v>84</v>
      </c>
      <c r="D23" s="14" t="s">
        <v>83</v>
      </c>
      <c r="E23" s="11" t="s">
        <v>101</v>
      </c>
      <c r="F23" s="15" t="s">
        <v>1332</v>
      </c>
      <c r="G23" s="2" t="s">
        <v>34</v>
      </c>
      <c r="H23" s="2" t="s">
        <v>80</v>
      </c>
      <c r="I23" s="2" t="s">
        <v>327</v>
      </c>
      <c r="J23" s="113" t="s">
        <v>2810</v>
      </c>
      <c r="K23" s="2" t="s">
        <v>1911</v>
      </c>
      <c r="L23" s="5" t="s">
        <v>1328</v>
      </c>
      <c r="M23" s="19" t="s">
        <v>1756</v>
      </c>
      <c r="N23" s="5" t="s">
        <v>1937</v>
      </c>
      <c r="O23" s="3"/>
      <c r="P23" s="3"/>
      <c r="Q23" s="3"/>
      <c r="R23" s="3"/>
      <c r="S23" s="3"/>
      <c r="T23" s="3"/>
      <c r="U23" s="2" t="s">
        <v>351</v>
      </c>
      <c r="V23" s="2" t="s">
        <v>2675</v>
      </c>
      <c r="W23" s="2" t="str">
        <f t="shared" si="1"/>
        <v>22-04-2019</v>
      </c>
      <c r="X23" s="19" t="s">
        <v>1757</v>
      </c>
      <c r="Y23" s="5" t="s">
        <v>2014</v>
      </c>
      <c r="Z23" s="19" t="s">
        <v>1758</v>
      </c>
      <c r="AA23" s="5" t="s">
        <v>2014</v>
      </c>
      <c r="AB23" s="3"/>
      <c r="AC23" s="3"/>
      <c r="AD23" s="3"/>
      <c r="AE23" s="3"/>
      <c r="AF23" s="3"/>
    </row>
    <row r="24" spans="1:32" ht="35.15" customHeight="1">
      <c r="A24" s="3">
        <v>18</v>
      </c>
      <c r="B24" s="7" t="s">
        <v>81</v>
      </c>
      <c r="C24" s="25" t="s">
        <v>84</v>
      </c>
      <c r="D24" s="14" t="s">
        <v>83</v>
      </c>
      <c r="E24" s="2" t="s">
        <v>102</v>
      </c>
      <c r="F24" s="2"/>
      <c r="G24" s="2" t="s">
        <v>34</v>
      </c>
      <c r="H24" s="2" t="s">
        <v>80</v>
      </c>
      <c r="I24" s="2" t="s">
        <v>327</v>
      </c>
      <c r="J24" s="5"/>
      <c r="K24" s="2"/>
      <c r="L24" s="5"/>
      <c r="M24" s="2"/>
      <c r="N24" s="5"/>
      <c r="O24" s="3"/>
      <c r="P24" s="3"/>
      <c r="Q24" s="3"/>
      <c r="R24" s="3"/>
      <c r="S24" s="3"/>
      <c r="T24" s="3"/>
      <c r="U24" s="3"/>
      <c r="V24" s="3"/>
      <c r="W24" s="2"/>
      <c r="X24" s="2"/>
      <c r="Y24" s="5"/>
      <c r="Z24" s="2"/>
      <c r="AA24" s="5"/>
      <c r="AB24" s="3"/>
      <c r="AC24" s="3"/>
      <c r="AD24" s="3"/>
      <c r="AE24" s="3"/>
      <c r="AF24" s="3"/>
    </row>
    <row r="25" spans="1:32" ht="35.15" customHeight="1">
      <c r="A25" s="3">
        <v>18</v>
      </c>
      <c r="B25" s="7" t="s">
        <v>81</v>
      </c>
      <c r="C25" s="25" t="s">
        <v>84</v>
      </c>
      <c r="D25" s="14" t="s">
        <v>83</v>
      </c>
      <c r="E25" s="2" t="s">
        <v>3412</v>
      </c>
      <c r="F25" s="2" t="s">
        <v>3459</v>
      </c>
      <c r="G25" s="2" t="s">
        <v>34</v>
      </c>
      <c r="H25" s="2" t="s">
        <v>80</v>
      </c>
      <c r="I25" s="2" t="s">
        <v>327</v>
      </c>
      <c r="J25" s="5" t="s">
        <v>3415</v>
      </c>
      <c r="K25" s="2" t="s">
        <v>3413</v>
      </c>
      <c r="L25" s="5" t="s">
        <v>2204</v>
      </c>
      <c r="M25" s="2" t="s">
        <v>3590</v>
      </c>
      <c r="N25" s="5" t="s">
        <v>3560</v>
      </c>
      <c r="O25" s="3"/>
      <c r="P25" s="3"/>
      <c r="Q25" s="3"/>
      <c r="R25" s="3"/>
      <c r="S25" s="3"/>
      <c r="T25" s="3"/>
      <c r="U25" s="2" t="s">
        <v>351</v>
      </c>
      <c r="V25" s="73" t="s">
        <v>3472</v>
      </c>
      <c r="W25" s="2" t="s">
        <v>3413</v>
      </c>
      <c r="X25" s="2" t="s">
        <v>3591</v>
      </c>
      <c r="Y25" s="5" t="s">
        <v>3560</v>
      </c>
      <c r="Z25" s="2" t="s">
        <v>3592</v>
      </c>
      <c r="AA25" s="5" t="s">
        <v>3560</v>
      </c>
      <c r="AB25" s="3"/>
      <c r="AC25" s="3"/>
      <c r="AD25" s="3"/>
      <c r="AE25" s="3"/>
      <c r="AF25" s="3"/>
    </row>
    <row r="26" spans="1:32" ht="35.15" customHeight="1">
      <c r="A26" s="3">
        <v>19</v>
      </c>
      <c r="B26" s="7" t="s">
        <v>81</v>
      </c>
      <c r="C26" s="25" t="s">
        <v>84</v>
      </c>
      <c r="D26" s="14" t="s">
        <v>83</v>
      </c>
      <c r="E26" s="2" t="s">
        <v>103</v>
      </c>
      <c r="F26" s="3"/>
      <c r="G26" s="2" t="s">
        <v>34</v>
      </c>
      <c r="H26" s="2" t="s">
        <v>80</v>
      </c>
      <c r="I26" s="2" t="s">
        <v>327</v>
      </c>
      <c r="J26" s="5"/>
      <c r="K26" s="2"/>
      <c r="L26" s="5"/>
      <c r="M26" s="2"/>
      <c r="N26" s="5"/>
      <c r="O26" s="3"/>
      <c r="P26" s="3"/>
      <c r="Q26" s="3"/>
      <c r="R26" s="3"/>
      <c r="S26" s="3"/>
      <c r="T26" s="3"/>
      <c r="U26" s="3"/>
      <c r="V26" s="3"/>
      <c r="W26" s="2"/>
      <c r="X26" s="2"/>
      <c r="Y26" s="5"/>
      <c r="Z26" s="2"/>
      <c r="AA26" s="5"/>
      <c r="AB26" s="3"/>
      <c r="AC26" s="3"/>
      <c r="AD26" s="3"/>
      <c r="AE26" s="3"/>
      <c r="AF26" s="3"/>
    </row>
    <row r="27" spans="1:32" ht="35.15" customHeight="1">
      <c r="A27" s="3">
        <v>20</v>
      </c>
      <c r="B27" s="7" t="s">
        <v>81</v>
      </c>
      <c r="C27" s="25" t="s">
        <v>84</v>
      </c>
      <c r="D27" s="14" t="s">
        <v>83</v>
      </c>
      <c r="E27" s="2" t="s">
        <v>104</v>
      </c>
      <c r="F27" s="2"/>
      <c r="G27" s="2" t="s">
        <v>34</v>
      </c>
      <c r="H27" s="2" t="s">
        <v>80</v>
      </c>
      <c r="I27" s="2" t="s">
        <v>327</v>
      </c>
      <c r="J27" s="5"/>
      <c r="K27" s="2"/>
      <c r="L27" s="5"/>
      <c r="M27" s="2"/>
      <c r="N27" s="5"/>
      <c r="O27" s="3"/>
      <c r="P27" s="3"/>
      <c r="Q27" s="3"/>
      <c r="R27" s="3"/>
      <c r="S27" s="3"/>
      <c r="T27" s="3"/>
      <c r="U27" s="3"/>
      <c r="V27" s="3"/>
      <c r="W27" s="2"/>
      <c r="X27" s="2"/>
      <c r="Y27" s="5"/>
      <c r="Z27" s="2"/>
      <c r="AA27" s="5"/>
      <c r="AB27" s="3"/>
      <c r="AC27" s="3"/>
      <c r="AD27" s="3"/>
      <c r="AE27" s="3"/>
      <c r="AF27" s="3"/>
    </row>
    <row r="28" spans="1:32" ht="35.15" customHeight="1">
      <c r="A28" s="3">
        <v>21</v>
      </c>
      <c r="B28" s="7" t="s">
        <v>81</v>
      </c>
      <c r="C28" s="25" t="s">
        <v>105</v>
      </c>
      <c r="D28" s="44" t="s">
        <v>106</v>
      </c>
      <c r="E28" s="2" t="s">
        <v>798</v>
      </c>
      <c r="F28" s="15" t="s">
        <v>1362</v>
      </c>
      <c r="G28" s="2" t="s">
        <v>34</v>
      </c>
      <c r="H28" s="2" t="s">
        <v>80</v>
      </c>
      <c r="I28" s="2" t="s">
        <v>329</v>
      </c>
      <c r="J28" s="110" t="s">
        <v>1994</v>
      </c>
      <c r="K28" s="121" t="s">
        <v>2314</v>
      </c>
      <c r="L28" s="5" t="s">
        <v>1501</v>
      </c>
      <c r="M28" s="19" t="s">
        <v>1759</v>
      </c>
      <c r="N28" s="5" t="s">
        <v>2071</v>
      </c>
      <c r="O28" s="3"/>
      <c r="P28" s="3"/>
      <c r="Q28" s="3"/>
      <c r="R28" s="3"/>
      <c r="S28" s="3"/>
      <c r="T28" s="3"/>
      <c r="U28" s="2" t="s">
        <v>351</v>
      </c>
      <c r="V28" s="73" t="s">
        <v>2660</v>
      </c>
      <c r="W28" s="73" t="str">
        <f>K28</f>
        <v>25.03.2019</v>
      </c>
      <c r="X28" s="19" t="s">
        <v>1760</v>
      </c>
      <c r="Y28" s="5" t="s">
        <v>2071</v>
      </c>
      <c r="Z28" s="19" t="s">
        <v>1761</v>
      </c>
      <c r="AA28" s="5" t="s">
        <v>2071</v>
      </c>
      <c r="AB28" s="3"/>
      <c r="AC28" s="3"/>
      <c r="AD28" s="3"/>
      <c r="AE28" s="3"/>
      <c r="AF28" s="3"/>
    </row>
    <row r="29" spans="1:32" ht="35.15" customHeight="1">
      <c r="A29" s="3">
        <v>22</v>
      </c>
      <c r="B29" s="7" t="s">
        <v>81</v>
      </c>
      <c r="C29" s="25" t="s">
        <v>105</v>
      </c>
      <c r="D29" s="44" t="s">
        <v>106</v>
      </c>
      <c r="E29" s="2" t="s">
        <v>799</v>
      </c>
      <c r="F29" s="2" t="s">
        <v>2774</v>
      </c>
      <c r="G29" s="2" t="s">
        <v>34</v>
      </c>
      <c r="H29" s="2" t="s">
        <v>80</v>
      </c>
      <c r="I29" s="2" t="s">
        <v>329</v>
      </c>
      <c r="J29" s="5" t="s">
        <v>2216</v>
      </c>
      <c r="K29" s="2" t="s">
        <v>2225</v>
      </c>
      <c r="L29" s="5" t="s">
        <v>2217</v>
      </c>
      <c r="M29" s="19" t="s">
        <v>2396</v>
      </c>
      <c r="N29" s="5" t="s">
        <v>2397</v>
      </c>
      <c r="O29" s="3"/>
      <c r="P29" s="3"/>
      <c r="Q29" s="3"/>
      <c r="R29" s="3"/>
      <c r="S29" s="3"/>
      <c r="T29" s="3"/>
      <c r="U29" s="2" t="s">
        <v>351</v>
      </c>
      <c r="V29" s="73" t="s">
        <v>2731</v>
      </c>
      <c r="W29" s="73" t="s">
        <v>2225</v>
      </c>
      <c r="X29" s="19" t="s">
        <v>2398</v>
      </c>
      <c r="Y29" s="5" t="s">
        <v>2397</v>
      </c>
      <c r="Z29" s="19" t="s">
        <v>2399</v>
      </c>
      <c r="AA29" s="5" t="s">
        <v>2397</v>
      </c>
      <c r="AB29" s="3"/>
      <c r="AC29" s="3"/>
      <c r="AD29" s="3"/>
      <c r="AE29" s="3"/>
      <c r="AF29" s="3"/>
    </row>
    <row r="30" spans="1:32" ht="35.15" customHeight="1">
      <c r="A30" s="3">
        <v>23</v>
      </c>
      <c r="B30" s="7" t="s">
        <v>81</v>
      </c>
      <c r="C30" s="25" t="s">
        <v>105</v>
      </c>
      <c r="D30" s="44" t="s">
        <v>106</v>
      </c>
      <c r="E30" s="2" t="s">
        <v>800</v>
      </c>
      <c r="F30" s="2" t="s">
        <v>2341</v>
      </c>
      <c r="G30" s="2" t="s">
        <v>34</v>
      </c>
      <c r="H30" s="2" t="s">
        <v>80</v>
      </c>
      <c r="I30" s="2" t="s">
        <v>2312</v>
      </c>
      <c r="J30" s="110" t="s">
        <v>2313</v>
      </c>
      <c r="K30" s="5" t="s">
        <v>2313</v>
      </c>
      <c r="L30" s="5" t="s">
        <v>2123</v>
      </c>
      <c r="M30" s="19" t="s">
        <v>2406</v>
      </c>
      <c r="N30" s="5" t="s">
        <v>2329</v>
      </c>
      <c r="O30" s="3"/>
      <c r="P30" s="3"/>
      <c r="Q30" s="3"/>
      <c r="R30" s="3"/>
      <c r="S30" s="3"/>
      <c r="T30" s="3"/>
      <c r="U30" s="2" t="s">
        <v>351</v>
      </c>
      <c r="V30" s="73" t="s">
        <v>2736</v>
      </c>
      <c r="W30" s="72" t="s">
        <v>2313</v>
      </c>
      <c r="X30" s="19" t="s">
        <v>2408</v>
      </c>
      <c r="Y30" s="5" t="s">
        <v>2329</v>
      </c>
      <c r="Z30" s="19" t="s">
        <v>2407</v>
      </c>
      <c r="AA30" s="5" t="s">
        <v>2329</v>
      </c>
      <c r="AB30" s="3"/>
      <c r="AC30" s="3"/>
      <c r="AD30" s="3"/>
      <c r="AE30" s="3"/>
      <c r="AF30" s="3"/>
    </row>
    <row r="31" spans="1:32" ht="35.15" customHeight="1">
      <c r="A31" s="3">
        <v>24</v>
      </c>
      <c r="B31" s="7" t="s">
        <v>81</v>
      </c>
      <c r="C31" s="25" t="s">
        <v>105</v>
      </c>
      <c r="D31" s="44" t="s">
        <v>106</v>
      </c>
      <c r="E31" s="2" t="s">
        <v>801</v>
      </c>
      <c r="F31" s="2" t="s">
        <v>2770</v>
      </c>
      <c r="G31" s="2" t="s">
        <v>34</v>
      </c>
      <c r="H31" s="2" t="s">
        <v>80</v>
      </c>
      <c r="I31" s="2" t="s">
        <v>329</v>
      </c>
      <c r="J31" s="110" t="s">
        <v>2365</v>
      </c>
      <c r="K31" s="2" t="s">
        <v>2366</v>
      </c>
      <c r="L31" s="5" t="s">
        <v>2153</v>
      </c>
      <c r="M31" s="19" t="s">
        <v>2446</v>
      </c>
      <c r="N31" s="5" t="s">
        <v>2447</v>
      </c>
      <c r="O31" s="3"/>
      <c r="P31" s="3"/>
      <c r="Q31" s="3"/>
      <c r="R31" s="3"/>
      <c r="S31" s="3"/>
      <c r="T31" s="3"/>
      <c r="U31" s="2" t="s">
        <v>351</v>
      </c>
      <c r="V31" s="73" t="s">
        <v>2733</v>
      </c>
      <c r="W31" s="73" t="s">
        <v>2366</v>
      </c>
      <c r="X31" s="19" t="s">
        <v>2448</v>
      </c>
      <c r="Y31" s="5" t="s">
        <v>2447</v>
      </c>
      <c r="Z31" s="19" t="s">
        <v>2449</v>
      </c>
      <c r="AA31" s="5" t="s">
        <v>2447</v>
      </c>
      <c r="AB31" s="3"/>
      <c r="AC31" s="3"/>
      <c r="AD31" s="3"/>
      <c r="AE31" s="3"/>
      <c r="AF31" s="3"/>
    </row>
    <row r="32" spans="1:32" ht="35.15" customHeight="1">
      <c r="A32" s="3">
        <v>25</v>
      </c>
      <c r="B32" s="7" t="s">
        <v>81</v>
      </c>
      <c r="C32" s="25" t="s">
        <v>105</v>
      </c>
      <c r="D32" s="44" t="s">
        <v>106</v>
      </c>
      <c r="E32" s="2" t="s">
        <v>802</v>
      </c>
      <c r="F32" s="2" t="s">
        <v>2766</v>
      </c>
      <c r="G32" s="2" t="s">
        <v>34</v>
      </c>
      <c r="H32" s="2" t="s">
        <v>80</v>
      </c>
      <c r="I32" s="2" t="s">
        <v>329</v>
      </c>
      <c r="J32" s="110" t="s">
        <v>2427</v>
      </c>
      <c r="K32" s="5" t="s">
        <v>2427</v>
      </c>
      <c r="L32" s="5" t="s">
        <v>2200</v>
      </c>
      <c r="M32" s="19" t="s">
        <v>2464</v>
      </c>
      <c r="N32" s="5" t="s">
        <v>2463</v>
      </c>
      <c r="O32" s="3"/>
      <c r="P32" s="3"/>
      <c r="Q32" s="3"/>
      <c r="R32" s="3"/>
      <c r="S32" s="3"/>
      <c r="T32" s="3"/>
      <c r="U32" s="2" t="s">
        <v>351</v>
      </c>
      <c r="V32" s="73" t="s">
        <v>2732</v>
      </c>
      <c r="W32" s="72" t="s">
        <v>2427</v>
      </c>
      <c r="X32" s="19" t="s">
        <v>2465</v>
      </c>
      <c r="Y32" s="5" t="s">
        <v>2463</v>
      </c>
      <c r="Z32" s="19" t="s">
        <v>2466</v>
      </c>
      <c r="AA32" s="5" t="s">
        <v>2463</v>
      </c>
      <c r="AB32" s="3"/>
      <c r="AC32" s="3"/>
      <c r="AD32" s="3"/>
      <c r="AE32" s="3"/>
      <c r="AF32" s="3"/>
    </row>
    <row r="33" spans="1:32" ht="35.15" customHeight="1">
      <c r="A33" s="3">
        <v>26</v>
      </c>
      <c r="B33" s="7" t="s">
        <v>81</v>
      </c>
      <c r="C33" s="25" t="s">
        <v>105</v>
      </c>
      <c r="D33" s="44" t="s">
        <v>106</v>
      </c>
      <c r="E33" s="2" t="s">
        <v>803</v>
      </c>
      <c r="F33" s="2" t="s">
        <v>1358</v>
      </c>
      <c r="G33" s="2" t="s">
        <v>34</v>
      </c>
      <c r="H33" s="2" t="s">
        <v>80</v>
      </c>
      <c r="I33" s="2" t="s">
        <v>329</v>
      </c>
      <c r="J33" s="110" t="s">
        <v>2442</v>
      </c>
      <c r="K33" s="2" t="s">
        <v>2442</v>
      </c>
      <c r="L33" s="5" t="s">
        <v>2424</v>
      </c>
      <c r="M33" s="19" t="s">
        <v>2481</v>
      </c>
      <c r="N33" s="5" t="s">
        <v>2471</v>
      </c>
      <c r="O33" s="3"/>
      <c r="P33" s="3"/>
      <c r="Q33" s="3"/>
      <c r="R33" s="3"/>
      <c r="S33" s="3"/>
      <c r="T33" s="3"/>
      <c r="U33" s="2" t="s">
        <v>351</v>
      </c>
      <c r="V33" s="73" t="s">
        <v>2493</v>
      </c>
      <c r="W33" s="73" t="s">
        <v>2442</v>
      </c>
      <c r="X33" s="19" t="s">
        <v>2483</v>
      </c>
      <c r="Y33" s="5" t="s">
        <v>2471</v>
      </c>
      <c r="Z33" s="19" t="s">
        <v>2485</v>
      </c>
      <c r="AA33" s="5" t="s">
        <v>2471</v>
      </c>
      <c r="AB33" s="3"/>
      <c r="AC33" s="3"/>
      <c r="AD33" s="3"/>
      <c r="AE33" s="3"/>
      <c r="AF33" s="3"/>
    </row>
    <row r="34" spans="1:32" ht="35.15" customHeight="1">
      <c r="A34" s="3">
        <v>27</v>
      </c>
      <c r="B34" s="7" t="s">
        <v>81</v>
      </c>
      <c r="C34" s="25" t="s">
        <v>105</v>
      </c>
      <c r="D34" s="44" t="s">
        <v>106</v>
      </c>
      <c r="E34" s="2" t="s">
        <v>804</v>
      </c>
      <c r="F34" s="2" t="s">
        <v>1357</v>
      </c>
      <c r="G34" s="2" t="s">
        <v>34</v>
      </c>
      <c r="H34" s="2" t="s">
        <v>80</v>
      </c>
      <c r="I34" s="2" t="s">
        <v>329</v>
      </c>
      <c r="J34" s="110" t="s">
        <v>2436</v>
      </c>
      <c r="K34" s="2" t="s">
        <v>2440</v>
      </c>
      <c r="L34" s="5" t="s">
        <v>2441</v>
      </c>
      <c r="M34" s="19" t="s">
        <v>2482</v>
      </c>
      <c r="N34" s="5" t="s">
        <v>2471</v>
      </c>
      <c r="O34" s="3"/>
      <c r="P34" s="3"/>
      <c r="Q34" s="3"/>
      <c r="R34" s="3"/>
      <c r="S34" s="3"/>
      <c r="T34" s="3"/>
      <c r="U34" s="2" t="s">
        <v>351</v>
      </c>
      <c r="V34" s="73" t="s">
        <v>2756</v>
      </c>
      <c r="W34" s="73" t="s">
        <v>2447</v>
      </c>
      <c r="X34" s="19" t="s">
        <v>2484</v>
      </c>
      <c r="Y34" s="5" t="s">
        <v>2471</v>
      </c>
      <c r="Z34" s="19" t="s">
        <v>2486</v>
      </c>
      <c r="AA34" s="5" t="s">
        <v>2471</v>
      </c>
      <c r="AB34" s="3"/>
      <c r="AC34" s="3"/>
      <c r="AD34" s="3"/>
      <c r="AE34" s="3"/>
      <c r="AF34" s="3"/>
    </row>
    <row r="35" spans="1:32" ht="35.15" customHeight="1">
      <c r="A35" s="3">
        <v>28</v>
      </c>
      <c r="B35" s="7" t="s">
        <v>81</v>
      </c>
      <c r="C35" s="25" t="s">
        <v>105</v>
      </c>
      <c r="D35" s="44" t="s">
        <v>106</v>
      </c>
      <c r="E35" s="2" t="s">
        <v>805</v>
      </c>
      <c r="F35" s="2" t="s">
        <v>2763</v>
      </c>
      <c r="G35" s="2" t="s">
        <v>34</v>
      </c>
      <c r="H35" s="2" t="s">
        <v>80</v>
      </c>
      <c r="I35" s="2" t="s">
        <v>329</v>
      </c>
      <c r="J35" s="110" t="s">
        <v>2470</v>
      </c>
      <c r="K35" s="5" t="s">
        <v>2470</v>
      </c>
      <c r="L35" s="5" t="s">
        <v>2424</v>
      </c>
      <c r="M35" s="19" t="s">
        <v>2837</v>
      </c>
      <c r="N35" s="5">
        <v>43775</v>
      </c>
      <c r="O35" s="3"/>
      <c r="P35" s="3"/>
      <c r="Q35" s="3"/>
      <c r="R35" s="3"/>
      <c r="S35" s="3"/>
      <c r="T35" s="3"/>
      <c r="U35" s="2" t="s">
        <v>351</v>
      </c>
      <c r="V35" s="73" t="s">
        <v>2760</v>
      </c>
      <c r="W35" s="73" t="s">
        <v>2470</v>
      </c>
      <c r="X35" s="19" t="s">
        <v>2838</v>
      </c>
      <c r="Y35" s="5">
        <v>43775</v>
      </c>
      <c r="Z35" s="19" t="s">
        <v>2839</v>
      </c>
      <c r="AA35" s="5">
        <v>43775</v>
      </c>
      <c r="AB35" s="3"/>
      <c r="AC35" s="3"/>
      <c r="AD35" s="3"/>
      <c r="AE35" s="3"/>
      <c r="AF35" s="3"/>
    </row>
    <row r="36" spans="1:32" ht="35.15" customHeight="1">
      <c r="A36" s="3">
        <v>29</v>
      </c>
      <c r="B36" s="7" t="s">
        <v>81</v>
      </c>
      <c r="C36" s="25" t="s">
        <v>105</v>
      </c>
      <c r="D36" s="44" t="s">
        <v>106</v>
      </c>
      <c r="E36" s="2" t="s">
        <v>806</v>
      </c>
      <c r="F36" s="2" t="s">
        <v>349</v>
      </c>
      <c r="G36" s="2" t="s">
        <v>34</v>
      </c>
      <c r="H36" s="2" t="s">
        <v>80</v>
      </c>
      <c r="I36" s="2" t="s">
        <v>329</v>
      </c>
      <c r="J36" s="110" t="s">
        <v>2496</v>
      </c>
      <c r="K36" s="5" t="s">
        <v>2496</v>
      </c>
      <c r="L36" s="5" t="s">
        <v>2200</v>
      </c>
      <c r="M36" s="19" t="s">
        <v>2834</v>
      </c>
      <c r="N36" s="5">
        <v>43778</v>
      </c>
      <c r="O36" s="3"/>
      <c r="P36" s="3"/>
      <c r="Q36" s="3"/>
      <c r="R36" s="3"/>
      <c r="S36" s="3"/>
      <c r="T36" s="3"/>
      <c r="U36" s="2" t="s">
        <v>351</v>
      </c>
      <c r="V36" s="73" t="s">
        <v>3025</v>
      </c>
      <c r="W36" s="72" t="s">
        <v>2496</v>
      </c>
      <c r="X36" s="19" t="s">
        <v>2835</v>
      </c>
      <c r="Y36" s="5">
        <v>43778</v>
      </c>
      <c r="Z36" s="19" t="s">
        <v>2836</v>
      </c>
      <c r="AA36" s="5">
        <v>43778</v>
      </c>
      <c r="AB36" s="3"/>
      <c r="AC36" s="3"/>
      <c r="AD36" s="3"/>
      <c r="AE36" s="3"/>
      <c r="AF36" s="3"/>
    </row>
    <row r="37" spans="1:32" ht="35.15" customHeight="1">
      <c r="A37" s="3">
        <v>30</v>
      </c>
      <c r="B37" s="7" t="s">
        <v>81</v>
      </c>
      <c r="C37" s="25" t="s">
        <v>105</v>
      </c>
      <c r="D37" s="44" t="s">
        <v>106</v>
      </c>
      <c r="E37" s="2" t="s">
        <v>807</v>
      </c>
      <c r="F37" s="2" t="s">
        <v>2801</v>
      </c>
      <c r="G37" s="2" t="s">
        <v>34</v>
      </c>
      <c r="H37" s="2" t="s">
        <v>80</v>
      </c>
      <c r="I37" s="2" t="s">
        <v>329</v>
      </c>
      <c r="J37" s="110" t="s">
        <v>2790</v>
      </c>
      <c r="K37" s="2" t="s">
        <v>2791</v>
      </c>
      <c r="L37" s="5" t="s">
        <v>2112</v>
      </c>
      <c r="M37" s="19" t="s">
        <v>2831</v>
      </c>
      <c r="N37" s="5">
        <v>43791</v>
      </c>
      <c r="O37" s="3"/>
      <c r="P37" s="3"/>
      <c r="Q37" s="3"/>
      <c r="R37" s="3"/>
      <c r="S37" s="3"/>
      <c r="T37" s="3"/>
      <c r="U37" s="2" t="s">
        <v>351</v>
      </c>
      <c r="V37" s="73" t="s">
        <v>2880</v>
      </c>
      <c r="W37" s="73" t="s">
        <v>2791</v>
      </c>
      <c r="X37" s="19" t="s">
        <v>2832</v>
      </c>
      <c r="Y37" s="5">
        <v>43791</v>
      </c>
      <c r="Z37" s="19" t="s">
        <v>2833</v>
      </c>
      <c r="AA37" s="5">
        <v>43791</v>
      </c>
      <c r="AB37" s="3"/>
      <c r="AC37" s="3"/>
      <c r="AD37" s="3"/>
      <c r="AE37" s="3"/>
      <c r="AF37" s="3"/>
    </row>
    <row r="38" spans="1:32" ht="35.15" customHeight="1">
      <c r="A38" s="3">
        <v>31</v>
      </c>
      <c r="B38" s="7" t="s">
        <v>81</v>
      </c>
      <c r="C38" s="25" t="s">
        <v>105</v>
      </c>
      <c r="D38" s="44" t="s">
        <v>106</v>
      </c>
      <c r="E38" s="2" t="s">
        <v>808</v>
      </c>
      <c r="F38" s="2"/>
      <c r="G38" s="2" t="s">
        <v>34</v>
      </c>
      <c r="H38" s="2" t="s">
        <v>80</v>
      </c>
      <c r="I38" s="2" t="s">
        <v>329</v>
      </c>
      <c r="J38" s="5" t="s">
        <v>1328</v>
      </c>
      <c r="K38" s="11" t="s">
        <v>3379</v>
      </c>
      <c r="L38" s="5" t="s">
        <v>2230</v>
      </c>
      <c r="M38" s="19" t="s">
        <v>3437</v>
      </c>
      <c r="N38" s="5" t="s">
        <v>3434</v>
      </c>
      <c r="O38" s="3"/>
      <c r="P38" s="3"/>
      <c r="Q38" s="3"/>
      <c r="R38" s="3"/>
      <c r="S38" s="3"/>
      <c r="T38" s="3"/>
      <c r="U38" s="2" t="s">
        <v>351</v>
      </c>
      <c r="V38" s="3"/>
      <c r="W38" s="11" t="s">
        <v>3379</v>
      </c>
      <c r="X38" s="19" t="s">
        <v>3438</v>
      </c>
      <c r="Y38" s="5" t="s">
        <v>3434</v>
      </c>
      <c r="Z38" s="19" t="s">
        <v>3439</v>
      </c>
      <c r="AA38" s="5" t="s">
        <v>3434</v>
      </c>
      <c r="AB38" s="3"/>
      <c r="AC38" s="3"/>
      <c r="AD38" s="3"/>
      <c r="AE38" s="3"/>
      <c r="AF38" s="3"/>
    </row>
    <row r="39" spans="1:32" ht="35.15" customHeight="1">
      <c r="A39" s="3">
        <v>32</v>
      </c>
      <c r="B39" s="7" t="s">
        <v>81</v>
      </c>
      <c r="C39" s="25" t="s">
        <v>105</v>
      </c>
      <c r="D39" s="44" t="s">
        <v>106</v>
      </c>
      <c r="E39" s="2" t="s">
        <v>809</v>
      </c>
      <c r="F39" s="2"/>
      <c r="G39" s="2" t="s">
        <v>34</v>
      </c>
      <c r="H39" s="2" t="s">
        <v>80</v>
      </c>
      <c r="I39" s="2" t="s">
        <v>329</v>
      </c>
      <c r="J39" s="5" t="s">
        <v>2362</v>
      </c>
      <c r="K39" s="11" t="s">
        <v>3349</v>
      </c>
      <c r="L39" s="5" t="s">
        <v>2799</v>
      </c>
      <c r="M39" s="19" t="s">
        <v>3392</v>
      </c>
      <c r="N39" s="5" t="s">
        <v>3389</v>
      </c>
      <c r="O39" s="3"/>
      <c r="P39" s="3"/>
      <c r="Q39" s="3"/>
      <c r="R39" s="3"/>
      <c r="S39" s="3"/>
      <c r="T39" s="3"/>
      <c r="U39" s="2" t="s">
        <v>351</v>
      </c>
      <c r="V39" s="73" t="s">
        <v>3374</v>
      </c>
      <c r="W39" s="73" t="s">
        <v>3343</v>
      </c>
      <c r="X39" s="19" t="s">
        <v>3394</v>
      </c>
      <c r="Y39" s="5" t="s">
        <v>3389</v>
      </c>
      <c r="Z39" s="19" t="s">
        <v>3393</v>
      </c>
      <c r="AA39" s="5" t="s">
        <v>3389</v>
      </c>
      <c r="AB39" s="3"/>
      <c r="AC39" s="3"/>
      <c r="AD39" s="3"/>
      <c r="AE39" s="3"/>
      <c r="AF39" s="3"/>
    </row>
    <row r="40" spans="1:32" ht="35.15" customHeight="1">
      <c r="A40" s="3">
        <v>33</v>
      </c>
      <c r="B40" s="7" t="s">
        <v>81</v>
      </c>
      <c r="C40" s="25" t="s">
        <v>105</v>
      </c>
      <c r="D40" s="44" t="s">
        <v>106</v>
      </c>
      <c r="E40" s="15" t="s">
        <v>810</v>
      </c>
      <c r="F40" s="15" t="s">
        <v>2803</v>
      </c>
      <c r="G40" s="2" t="s">
        <v>34</v>
      </c>
      <c r="H40" s="2" t="s">
        <v>80</v>
      </c>
      <c r="I40" s="2" t="s">
        <v>329</v>
      </c>
      <c r="J40" s="110" t="s">
        <v>2093</v>
      </c>
      <c r="K40" s="121" t="s">
        <v>2298</v>
      </c>
      <c r="L40" s="5" t="s">
        <v>1523</v>
      </c>
      <c r="M40" s="19" t="s">
        <v>3430</v>
      </c>
      <c r="N40" s="5" t="s">
        <v>3408</v>
      </c>
      <c r="O40" s="3"/>
      <c r="P40" s="3"/>
      <c r="Q40" s="3"/>
      <c r="R40" s="3"/>
      <c r="S40" s="3"/>
      <c r="T40" s="3"/>
      <c r="U40" s="2" t="s">
        <v>351</v>
      </c>
      <c r="V40" s="2" t="s">
        <v>2635</v>
      </c>
      <c r="W40" s="2" t="str">
        <f t="shared" ref="W40:W53" si="2">K40</f>
        <v>03.10.2018</v>
      </c>
      <c r="X40" s="19" t="s">
        <v>3431</v>
      </c>
      <c r="Y40" s="5" t="s">
        <v>3408</v>
      </c>
      <c r="Z40" s="19" t="s">
        <v>3432</v>
      </c>
      <c r="AA40" s="5" t="s">
        <v>3408</v>
      </c>
      <c r="AB40" s="3"/>
      <c r="AC40" s="3"/>
      <c r="AD40" s="3"/>
      <c r="AE40" s="3"/>
      <c r="AF40" s="3"/>
    </row>
    <row r="41" spans="1:32" ht="35.15" customHeight="1">
      <c r="A41" s="3">
        <v>34</v>
      </c>
      <c r="B41" s="7" t="s">
        <v>81</v>
      </c>
      <c r="C41" s="25" t="s">
        <v>105</v>
      </c>
      <c r="D41" s="44" t="s">
        <v>106</v>
      </c>
      <c r="E41" s="2" t="s">
        <v>811</v>
      </c>
      <c r="F41" s="2" t="s">
        <v>2802</v>
      </c>
      <c r="G41" s="2" t="s">
        <v>34</v>
      </c>
      <c r="H41" s="2" t="s">
        <v>80</v>
      </c>
      <c r="I41" s="2" t="s">
        <v>329</v>
      </c>
      <c r="J41" s="110" t="s">
        <v>2793</v>
      </c>
      <c r="K41" s="2" t="s">
        <v>2795</v>
      </c>
      <c r="L41" s="5" t="s">
        <v>2840</v>
      </c>
      <c r="M41" s="19" t="s">
        <v>2818</v>
      </c>
      <c r="N41" s="5" t="s">
        <v>2809</v>
      </c>
      <c r="O41" s="3"/>
      <c r="P41" s="3"/>
      <c r="Q41" s="3"/>
      <c r="R41" s="3"/>
      <c r="S41" s="3"/>
      <c r="T41" s="3"/>
      <c r="U41" s="3"/>
      <c r="V41" s="73" t="s">
        <v>3024</v>
      </c>
      <c r="W41" s="73" t="s">
        <v>2795</v>
      </c>
      <c r="X41" s="19" t="s">
        <v>2819</v>
      </c>
      <c r="Y41" s="5" t="s">
        <v>2809</v>
      </c>
      <c r="Z41" s="19" t="s">
        <v>2820</v>
      </c>
      <c r="AA41" s="5" t="s">
        <v>2809</v>
      </c>
      <c r="AB41" s="3"/>
      <c r="AC41" s="3"/>
      <c r="AD41" s="3"/>
      <c r="AE41" s="3"/>
      <c r="AF41" s="3"/>
    </row>
    <row r="42" spans="1:32" ht="35.15" customHeight="1">
      <c r="A42" s="3">
        <v>35</v>
      </c>
      <c r="B42" s="7" t="s">
        <v>81</v>
      </c>
      <c r="C42" s="25" t="s">
        <v>105</v>
      </c>
      <c r="D42" s="44" t="s">
        <v>106</v>
      </c>
      <c r="E42" s="2" t="s">
        <v>812</v>
      </c>
      <c r="F42" s="2" t="s">
        <v>2890</v>
      </c>
      <c r="G42" s="2" t="s">
        <v>34</v>
      </c>
      <c r="H42" s="2" t="s">
        <v>80</v>
      </c>
      <c r="I42" s="2" t="s">
        <v>3103</v>
      </c>
      <c r="J42" s="110" t="s">
        <v>2877</v>
      </c>
      <c r="K42" s="2" t="s">
        <v>2878</v>
      </c>
      <c r="L42" s="5" t="s">
        <v>2882</v>
      </c>
      <c r="M42" s="19" t="s">
        <v>2930</v>
      </c>
      <c r="N42" s="5" t="s">
        <v>2931</v>
      </c>
      <c r="O42" s="3"/>
      <c r="P42" s="3"/>
      <c r="Q42" s="3"/>
      <c r="R42" s="3"/>
      <c r="S42" s="3"/>
      <c r="T42" s="3"/>
      <c r="U42" s="2" t="s">
        <v>351</v>
      </c>
      <c r="V42" s="73" t="s">
        <v>3016</v>
      </c>
      <c r="W42" s="73" t="s">
        <v>2878</v>
      </c>
      <c r="X42" s="19" t="s">
        <v>2932</v>
      </c>
      <c r="Y42" s="5" t="s">
        <v>2931</v>
      </c>
      <c r="Z42" s="19" t="s">
        <v>2933</v>
      </c>
      <c r="AA42" s="5" t="s">
        <v>2931</v>
      </c>
      <c r="AB42" s="3"/>
      <c r="AC42" s="3"/>
      <c r="AD42" s="3"/>
      <c r="AE42" s="3"/>
      <c r="AF42" s="3"/>
    </row>
    <row r="43" spans="1:32" ht="35.15" customHeight="1">
      <c r="A43" s="3">
        <v>36</v>
      </c>
      <c r="B43" s="7" t="s">
        <v>81</v>
      </c>
      <c r="C43" s="25" t="s">
        <v>105</v>
      </c>
      <c r="D43" s="44" t="s">
        <v>106</v>
      </c>
      <c r="E43" s="2" t="s">
        <v>813</v>
      </c>
      <c r="F43" s="2" t="s">
        <v>2764</v>
      </c>
      <c r="G43" s="2" t="s">
        <v>34</v>
      </c>
      <c r="H43" s="2" t="s">
        <v>80</v>
      </c>
      <c r="I43" s="2" t="s">
        <v>329</v>
      </c>
      <c r="J43" s="110" t="s">
        <v>2442</v>
      </c>
      <c r="K43" s="5" t="s">
        <v>2425</v>
      </c>
      <c r="L43" s="5" t="s">
        <v>2153</v>
      </c>
      <c r="M43" s="19" t="s">
        <v>2443</v>
      </c>
      <c r="N43" s="5" t="s">
        <v>2440</v>
      </c>
      <c r="O43" s="3"/>
      <c r="P43" s="3"/>
      <c r="Q43" s="3"/>
      <c r="R43" s="3"/>
      <c r="S43" s="3"/>
      <c r="T43" s="3"/>
      <c r="U43" s="2" t="s">
        <v>351</v>
      </c>
      <c r="V43" s="73" t="s">
        <v>2492</v>
      </c>
      <c r="W43" s="72" t="s">
        <v>2425</v>
      </c>
      <c r="X43" s="19" t="s">
        <v>2444</v>
      </c>
      <c r="Y43" s="5" t="s">
        <v>2440</v>
      </c>
      <c r="Z43" s="19" t="s">
        <v>2445</v>
      </c>
      <c r="AA43" s="5" t="s">
        <v>2440</v>
      </c>
      <c r="AB43" s="3"/>
      <c r="AC43" s="3"/>
      <c r="AD43" s="3"/>
      <c r="AE43" s="3"/>
      <c r="AF43" s="3"/>
    </row>
    <row r="44" spans="1:32" ht="35.15" customHeight="1">
      <c r="A44" s="3">
        <v>37</v>
      </c>
      <c r="B44" s="7" t="s">
        <v>81</v>
      </c>
      <c r="C44" s="25" t="s">
        <v>105</v>
      </c>
      <c r="D44" s="44" t="s">
        <v>106</v>
      </c>
      <c r="E44" s="2" t="s">
        <v>814</v>
      </c>
      <c r="F44" s="2" t="s">
        <v>2327</v>
      </c>
      <c r="G44" s="2" t="s">
        <v>34</v>
      </c>
      <c r="H44" s="2" t="s">
        <v>80</v>
      </c>
      <c r="I44" s="2" t="s">
        <v>329</v>
      </c>
      <c r="J44" s="110" t="s">
        <v>1433</v>
      </c>
      <c r="K44" s="121" t="s">
        <v>2122</v>
      </c>
      <c r="L44" s="5" t="s">
        <v>1506</v>
      </c>
      <c r="M44" s="19" t="s">
        <v>2478</v>
      </c>
      <c r="N44" s="5" t="s">
        <v>2471</v>
      </c>
      <c r="O44" s="3"/>
      <c r="P44" s="3"/>
      <c r="Q44" s="3"/>
      <c r="R44" s="3"/>
      <c r="S44" s="3"/>
      <c r="T44" s="3"/>
      <c r="U44" s="2" t="s">
        <v>351</v>
      </c>
      <c r="V44" s="73" t="s">
        <v>2714</v>
      </c>
      <c r="W44" s="158" t="s">
        <v>2122</v>
      </c>
      <c r="X44" s="22" t="s">
        <v>2479</v>
      </c>
      <c r="Y44" s="142" t="s">
        <v>2471</v>
      </c>
      <c r="Z44" s="22" t="s">
        <v>2480</v>
      </c>
      <c r="AA44" s="142" t="s">
        <v>2471</v>
      </c>
      <c r="AB44" s="3"/>
      <c r="AC44" s="3"/>
      <c r="AD44" s="3"/>
      <c r="AE44" s="3"/>
      <c r="AF44" s="3"/>
    </row>
    <row r="45" spans="1:32" ht="35.15" customHeight="1">
      <c r="A45" s="3">
        <v>38</v>
      </c>
      <c r="B45" s="7" t="s">
        <v>81</v>
      </c>
      <c r="C45" s="25" t="s">
        <v>105</v>
      </c>
      <c r="D45" s="44" t="s">
        <v>106</v>
      </c>
      <c r="E45" s="2" t="s">
        <v>815</v>
      </c>
      <c r="F45" s="2" t="s">
        <v>1315</v>
      </c>
      <c r="G45" s="2" t="s">
        <v>34</v>
      </c>
      <c r="H45" s="2" t="s">
        <v>80</v>
      </c>
      <c r="I45" s="2" t="s">
        <v>329</v>
      </c>
      <c r="J45" s="110" t="s">
        <v>2068</v>
      </c>
      <c r="K45" s="121" t="s">
        <v>2299</v>
      </c>
      <c r="L45" s="5" t="s">
        <v>1683</v>
      </c>
      <c r="M45" s="19" t="s">
        <v>2824</v>
      </c>
      <c r="N45" s="5">
        <v>43791</v>
      </c>
      <c r="O45" s="3"/>
      <c r="P45" s="3"/>
      <c r="Q45" s="3"/>
      <c r="R45" s="3"/>
      <c r="S45" s="3"/>
      <c r="T45" s="3"/>
      <c r="U45" s="2" t="s">
        <v>351</v>
      </c>
      <c r="V45" s="73" t="s">
        <v>2696</v>
      </c>
      <c r="W45" s="158" t="s">
        <v>2299</v>
      </c>
      <c r="X45" s="19" t="s">
        <v>2825</v>
      </c>
      <c r="Y45" s="5">
        <v>43791</v>
      </c>
      <c r="Z45" s="19" t="s">
        <v>2826</v>
      </c>
      <c r="AA45" s="5">
        <v>43791</v>
      </c>
      <c r="AB45" s="3"/>
      <c r="AC45" s="3"/>
      <c r="AD45" s="3"/>
      <c r="AE45" s="3"/>
      <c r="AF45" s="3"/>
    </row>
    <row r="46" spans="1:32" ht="35.15" customHeight="1">
      <c r="A46" s="3">
        <v>39</v>
      </c>
      <c r="B46" s="7" t="s">
        <v>81</v>
      </c>
      <c r="C46" s="25" t="s">
        <v>105</v>
      </c>
      <c r="D46" s="44" t="s">
        <v>106</v>
      </c>
      <c r="E46" s="2" t="s">
        <v>816</v>
      </c>
      <c r="F46" s="2" t="s">
        <v>1424</v>
      </c>
      <c r="G46" s="2" t="s">
        <v>34</v>
      </c>
      <c r="H46" s="2" t="s">
        <v>80</v>
      </c>
      <c r="I46" s="2" t="s">
        <v>329</v>
      </c>
      <c r="J46" s="110" t="s">
        <v>2015</v>
      </c>
      <c r="K46" s="2" t="s">
        <v>1880</v>
      </c>
      <c r="L46" s="5" t="s">
        <v>3322</v>
      </c>
      <c r="M46" s="19" t="s">
        <v>1762</v>
      </c>
      <c r="N46" s="5" t="s">
        <v>2067</v>
      </c>
      <c r="O46" s="3"/>
      <c r="P46" s="3"/>
      <c r="Q46" s="3"/>
      <c r="R46" s="3"/>
      <c r="S46" s="3"/>
      <c r="T46" s="3"/>
      <c r="U46" s="2" t="s">
        <v>351</v>
      </c>
      <c r="V46" s="73" t="s">
        <v>1763</v>
      </c>
      <c r="W46" s="73" t="s">
        <v>1880</v>
      </c>
      <c r="X46" s="19" t="s">
        <v>1764</v>
      </c>
      <c r="Y46" s="5" t="s">
        <v>2067</v>
      </c>
      <c r="Z46" s="19" t="s">
        <v>1765</v>
      </c>
      <c r="AA46" s="5" t="s">
        <v>2067</v>
      </c>
      <c r="AB46" s="3"/>
      <c r="AC46" s="3"/>
      <c r="AD46" s="3"/>
      <c r="AE46" s="3"/>
      <c r="AF46" s="3"/>
    </row>
    <row r="47" spans="1:32" ht="35.15" customHeight="1">
      <c r="A47" s="3">
        <v>40</v>
      </c>
      <c r="B47" s="7" t="s">
        <v>81</v>
      </c>
      <c r="C47" s="25" t="s">
        <v>105</v>
      </c>
      <c r="D47" s="44" t="s">
        <v>106</v>
      </c>
      <c r="E47" s="2" t="s">
        <v>817</v>
      </c>
      <c r="F47" s="15" t="s">
        <v>1372</v>
      </c>
      <c r="G47" s="2" t="s">
        <v>34</v>
      </c>
      <c r="H47" s="2" t="s">
        <v>80</v>
      </c>
      <c r="I47" s="2" t="s">
        <v>329</v>
      </c>
      <c r="J47" s="110" t="s">
        <v>1936</v>
      </c>
      <c r="K47" s="2" t="s">
        <v>2016</v>
      </c>
      <c r="L47" s="5" t="s">
        <v>1498</v>
      </c>
      <c r="M47" s="19" t="s">
        <v>1766</v>
      </c>
      <c r="N47" s="5" t="s">
        <v>1879</v>
      </c>
      <c r="O47" s="3"/>
      <c r="P47" s="3"/>
      <c r="Q47" s="3"/>
      <c r="R47" s="3"/>
      <c r="S47" s="3"/>
      <c r="T47" s="3"/>
      <c r="U47" s="2" t="s">
        <v>351</v>
      </c>
      <c r="V47" s="73" t="s">
        <v>2684</v>
      </c>
      <c r="W47" s="73" t="s">
        <v>2016</v>
      </c>
      <c r="X47" s="19" t="s">
        <v>1767</v>
      </c>
      <c r="Y47" s="5" t="s">
        <v>1879</v>
      </c>
      <c r="Z47" s="19" t="s">
        <v>1768</v>
      </c>
      <c r="AA47" s="5" t="s">
        <v>1879</v>
      </c>
      <c r="AB47" s="3"/>
      <c r="AC47" s="3"/>
      <c r="AD47" s="3"/>
      <c r="AE47" s="3"/>
      <c r="AF47" s="3"/>
    </row>
    <row r="48" spans="1:32" ht="35.15" customHeight="1">
      <c r="A48" s="3">
        <v>41</v>
      </c>
      <c r="B48" s="7" t="s">
        <v>81</v>
      </c>
      <c r="C48" s="25" t="s">
        <v>105</v>
      </c>
      <c r="D48" s="44" t="s">
        <v>106</v>
      </c>
      <c r="E48" s="11" t="s">
        <v>107</v>
      </c>
      <c r="F48" s="15" t="s">
        <v>1370</v>
      </c>
      <c r="G48" s="2" t="s">
        <v>34</v>
      </c>
      <c r="H48" s="2" t="s">
        <v>80</v>
      </c>
      <c r="I48" s="2" t="s">
        <v>329</v>
      </c>
      <c r="J48" s="110" t="s">
        <v>1887</v>
      </c>
      <c r="K48" s="2" t="s">
        <v>1833</v>
      </c>
      <c r="L48" s="5" t="s">
        <v>3323</v>
      </c>
      <c r="M48" s="19" t="s">
        <v>1769</v>
      </c>
      <c r="N48" s="5" t="s">
        <v>1876</v>
      </c>
      <c r="O48" s="3"/>
      <c r="P48" s="3"/>
      <c r="Q48" s="3"/>
      <c r="R48" s="3"/>
      <c r="S48" s="3"/>
      <c r="T48" s="3"/>
      <c r="U48" s="2" t="s">
        <v>351</v>
      </c>
      <c r="V48" s="73" t="s">
        <v>2674</v>
      </c>
      <c r="W48" s="73" t="str">
        <f t="shared" si="2"/>
        <v>19-04-2019</v>
      </c>
      <c r="X48" s="19" t="s">
        <v>1770</v>
      </c>
      <c r="Y48" s="5" t="s">
        <v>2017</v>
      </c>
      <c r="Z48" s="19" t="s">
        <v>1771</v>
      </c>
      <c r="AA48" s="5" t="s">
        <v>2017</v>
      </c>
      <c r="AB48" s="3"/>
      <c r="AC48" s="3"/>
      <c r="AD48" s="3"/>
      <c r="AE48" s="3"/>
      <c r="AF48" s="3"/>
    </row>
    <row r="49" spans="1:32" ht="35.15" customHeight="1">
      <c r="A49" s="3">
        <v>42</v>
      </c>
      <c r="B49" s="7" t="s">
        <v>81</v>
      </c>
      <c r="C49" s="25" t="s">
        <v>105</v>
      </c>
      <c r="D49" s="44" t="s">
        <v>106</v>
      </c>
      <c r="E49" s="15" t="s">
        <v>108</v>
      </c>
      <c r="F49" s="15" t="s">
        <v>1130</v>
      </c>
      <c r="G49" s="2" t="s">
        <v>34</v>
      </c>
      <c r="H49" s="2" t="s">
        <v>80</v>
      </c>
      <c r="I49" s="2" t="s">
        <v>329</v>
      </c>
      <c r="J49" s="110" t="s">
        <v>2081</v>
      </c>
      <c r="K49" s="121" t="s">
        <v>2302</v>
      </c>
      <c r="L49" s="5" t="s">
        <v>1523</v>
      </c>
      <c r="M49" s="19" t="s">
        <v>1772</v>
      </c>
      <c r="N49" s="5" t="s">
        <v>1975</v>
      </c>
      <c r="O49" s="3"/>
      <c r="P49" s="3"/>
      <c r="Q49" s="3"/>
      <c r="R49" s="3"/>
      <c r="S49" s="3"/>
      <c r="T49" s="3"/>
      <c r="U49" s="2" t="s">
        <v>351</v>
      </c>
      <c r="V49" s="2" t="s">
        <v>2610</v>
      </c>
      <c r="W49" s="2" t="str">
        <f t="shared" si="2"/>
        <v>11.05.2018</v>
      </c>
      <c r="X49" s="19" t="s">
        <v>1773</v>
      </c>
      <c r="Y49" s="5" t="s">
        <v>1975</v>
      </c>
      <c r="Z49" s="19" t="s">
        <v>1774</v>
      </c>
      <c r="AA49" s="5" t="s">
        <v>1975</v>
      </c>
      <c r="AB49" s="3">
        <v>16</v>
      </c>
      <c r="AC49" s="3">
        <v>40</v>
      </c>
      <c r="AD49" s="3">
        <v>80</v>
      </c>
      <c r="AE49" s="3">
        <v>1210</v>
      </c>
      <c r="AF49" s="3"/>
    </row>
    <row r="50" spans="1:32" ht="35.15" customHeight="1">
      <c r="A50" s="3">
        <v>43</v>
      </c>
      <c r="B50" s="7" t="s">
        <v>81</v>
      </c>
      <c r="C50" s="25" t="s">
        <v>105</v>
      </c>
      <c r="D50" s="44" t="s">
        <v>106</v>
      </c>
      <c r="E50" s="15" t="s">
        <v>109</v>
      </c>
      <c r="F50" s="15" t="s">
        <v>1356</v>
      </c>
      <c r="G50" s="2" t="s">
        <v>34</v>
      </c>
      <c r="H50" s="2" t="s">
        <v>80</v>
      </c>
      <c r="I50" s="2" t="s">
        <v>329</v>
      </c>
      <c r="J50" s="110" t="s">
        <v>1989</v>
      </c>
      <c r="K50" s="2" t="s">
        <v>1907</v>
      </c>
      <c r="L50" s="5" t="s">
        <v>3324</v>
      </c>
      <c r="M50" s="19" t="s">
        <v>1775</v>
      </c>
      <c r="N50" s="5" t="s">
        <v>1866</v>
      </c>
      <c r="O50" s="3"/>
      <c r="P50" s="3"/>
      <c r="Q50" s="3"/>
      <c r="R50" s="3"/>
      <c r="S50" s="3"/>
      <c r="T50" s="3"/>
      <c r="U50" s="2" t="s">
        <v>351</v>
      </c>
      <c r="V50" s="73" t="s">
        <v>2609</v>
      </c>
      <c r="W50" s="159" t="s">
        <v>3272</v>
      </c>
      <c r="X50" s="19" t="s">
        <v>1776</v>
      </c>
      <c r="Y50" s="5" t="s">
        <v>2018</v>
      </c>
      <c r="Z50" s="19" t="s">
        <v>1777</v>
      </c>
      <c r="AA50" s="5" t="s">
        <v>2018</v>
      </c>
      <c r="AB50" s="3"/>
      <c r="AC50" s="3"/>
      <c r="AD50" s="3"/>
      <c r="AE50" s="3"/>
      <c r="AF50" s="3"/>
    </row>
    <row r="51" spans="1:32" ht="35.15" customHeight="1">
      <c r="A51" s="3">
        <v>44</v>
      </c>
      <c r="B51" s="7" t="s">
        <v>81</v>
      </c>
      <c r="C51" s="25" t="s">
        <v>105</v>
      </c>
      <c r="D51" s="44" t="s">
        <v>106</v>
      </c>
      <c r="E51" s="15" t="s">
        <v>110</v>
      </c>
      <c r="F51" s="15" t="s">
        <v>1131</v>
      </c>
      <c r="G51" s="2" t="s">
        <v>34</v>
      </c>
      <c r="H51" s="2" t="s">
        <v>80</v>
      </c>
      <c r="I51" s="2" t="s">
        <v>329</v>
      </c>
      <c r="J51" s="110" t="s">
        <v>2019</v>
      </c>
      <c r="K51" s="2" t="s">
        <v>1975</v>
      </c>
      <c r="L51" s="5" t="s">
        <v>1523</v>
      </c>
      <c r="M51" s="19" t="s">
        <v>1778</v>
      </c>
      <c r="N51" s="5" t="s">
        <v>2089</v>
      </c>
      <c r="O51" s="3"/>
      <c r="P51" s="3"/>
      <c r="Q51" s="3"/>
      <c r="R51" s="3"/>
      <c r="S51" s="3"/>
      <c r="T51" s="3"/>
      <c r="U51" s="2" t="s">
        <v>351</v>
      </c>
      <c r="V51" s="2" t="s">
        <v>1779</v>
      </c>
      <c r="W51" s="2" t="str">
        <f t="shared" si="2"/>
        <v>21-05-2018</v>
      </c>
      <c r="X51" s="19" t="s">
        <v>1780</v>
      </c>
      <c r="Y51" s="5" t="s">
        <v>2089</v>
      </c>
      <c r="Z51" s="19" t="s">
        <v>1571</v>
      </c>
      <c r="AA51" s="5" t="s">
        <v>2089</v>
      </c>
      <c r="AB51" s="3">
        <v>12</v>
      </c>
      <c r="AC51" s="3"/>
      <c r="AD51" s="3">
        <v>160</v>
      </c>
      <c r="AE51" s="3">
        <v>1440</v>
      </c>
      <c r="AF51" s="3"/>
    </row>
    <row r="52" spans="1:32" ht="35.15" customHeight="1">
      <c r="A52" s="3">
        <v>45</v>
      </c>
      <c r="B52" s="7" t="s">
        <v>81</v>
      </c>
      <c r="C52" s="25" t="s">
        <v>105</v>
      </c>
      <c r="D52" s="44" t="s">
        <v>106</v>
      </c>
      <c r="E52" s="2" t="s">
        <v>111</v>
      </c>
      <c r="F52" s="15" t="s">
        <v>1386</v>
      </c>
      <c r="G52" s="2" t="s">
        <v>34</v>
      </c>
      <c r="H52" s="2" t="s">
        <v>80</v>
      </c>
      <c r="I52" s="2" t="s">
        <v>329</v>
      </c>
      <c r="J52" s="110" t="s">
        <v>1865</v>
      </c>
      <c r="K52" s="121" t="s">
        <v>2301</v>
      </c>
      <c r="L52" s="5" t="s">
        <v>1498</v>
      </c>
      <c r="M52" s="19" t="s">
        <v>1781</v>
      </c>
      <c r="N52" s="5" t="s">
        <v>1887</v>
      </c>
      <c r="O52" s="3"/>
      <c r="P52" s="3"/>
      <c r="Q52" s="3"/>
      <c r="R52" s="3"/>
      <c r="S52" s="3"/>
      <c r="T52" s="3"/>
      <c r="U52" s="2" t="s">
        <v>351</v>
      </c>
      <c r="V52" s="73" t="s">
        <v>2658</v>
      </c>
      <c r="W52" s="73" t="str">
        <f t="shared" si="2"/>
        <v>07.03.2019</v>
      </c>
      <c r="X52" s="19" t="s">
        <v>1782</v>
      </c>
      <c r="Y52" s="5" t="s">
        <v>1887</v>
      </c>
      <c r="Z52" s="19" t="s">
        <v>1783</v>
      </c>
      <c r="AA52" s="5" t="s">
        <v>1887</v>
      </c>
      <c r="AB52" s="3"/>
      <c r="AC52" s="3"/>
      <c r="AD52" s="3"/>
      <c r="AE52" s="3"/>
      <c r="AF52" s="3"/>
    </row>
    <row r="53" spans="1:32" ht="35.15" customHeight="1">
      <c r="A53" s="3">
        <v>46</v>
      </c>
      <c r="B53" s="7" t="s">
        <v>81</v>
      </c>
      <c r="C53" s="25" t="s">
        <v>105</v>
      </c>
      <c r="D53" s="44" t="s">
        <v>106</v>
      </c>
      <c r="E53" s="11" t="s">
        <v>112</v>
      </c>
      <c r="F53" s="15" t="s">
        <v>1363</v>
      </c>
      <c r="G53" s="2" t="s">
        <v>34</v>
      </c>
      <c r="H53" s="2" t="s">
        <v>80</v>
      </c>
      <c r="I53" s="2" t="s">
        <v>329</v>
      </c>
      <c r="J53" s="110" t="s">
        <v>2020</v>
      </c>
      <c r="K53" s="121" t="s">
        <v>2300</v>
      </c>
      <c r="L53" s="5" t="s">
        <v>2123</v>
      </c>
      <c r="M53" s="19" t="s">
        <v>1784</v>
      </c>
      <c r="N53" s="5" t="s">
        <v>1935</v>
      </c>
      <c r="O53" s="3"/>
      <c r="P53" s="3"/>
      <c r="Q53" s="3"/>
      <c r="R53" s="3"/>
      <c r="S53" s="3"/>
      <c r="T53" s="3"/>
      <c r="U53" s="2" t="s">
        <v>351</v>
      </c>
      <c r="V53" s="73" t="s">
        <v>2663</v>
      </c>
      <c r="W53" s="73" t="str">
        <f t="shared" si="2"/>
        <v>03.04.2019</v>
      </c>
      <c r="X53" s="19" t="s">
        <v>1785</v>
      </c>
      <c r="Y53" s="5" t="s">
        <v>1935</v>
      </c>
      <c r="Z53" s="19" t="s">
        <v>1786</v>
      </c>
      <c r="AA53" s="5" t="s">
        <v>1935</v>
      </c>
      <c r="AB53" s="3"/>
      <c r="AC53" s="3"/>
      <c r="AD53" s="3"/>
      <c r="AE53" s="3"/>
      <c r="AF53" s="3"/>
    </row>
    <row r="54" spans="1:32" ht="35.15" customHeight="1">
      <c r="A54" s="3">
        <v>47</v>
      </c>
      <c r="B54" s="7" t="s">
        <v>81</v>
      </c>
      <c r="C54" s="25" t="s">
        <v>105</v>
      </c>
      <c r="D54" s="44" t="s">
        <v>106</v>
      </c>
      <c r="E54" s="11" t="s">
        <v>113</v>
      </c>
      <c r="F54" s="15" t="s">
        <v>1333</v>
      </c>
      <c r="G54" s="2" t="s">
        <v>34</v>
      </c>
      <c r="H54" s="2" t="s">
        <v>80</v>
      </c>
      <c r="I54" s="2" t="s">
        <v>327</v>
      </c>
      <c r="J54" s="110" t="s">
        <v>2003</v>
      </c>
      <c r="K54" s="2" t="s">
        <v>1869</v>
      </c>
      <c r="L54" s="5" t="s">
        <v>1705</v>
      </c>
      <c r="M54" s="19" t="s">
        <v>1787</v>
      </c>
      <c r="N54" s="5" t="s">
        <v>1866</v>
      </c>
      <c r="O54" s="3"/>
      <c r="P54" s="3"/>
      <c r="Q54" s="3"/>
      <c r="R54" s="3"/>
      <c r="S54" s="3"/>
      <c r="T54" s="3"/>
      <c r="U54" s="2" t="s">
        <v>351</v>
      </c>
      <c r="V54" s="73" t="s">
        <v>2671</v>
      </c>
      <c r="W54" s="73" t="str">
        <f>K54</f>
        <v>17-04-2019</v>
      </c>
      <c r="X54" s="19" t="s">
        <v>1788</v>
      </c>
      <c r="Y54" s="5" t="s">
        <v>2018</v>
      </c>
      <c r="Z54" s="19" t="s">
        <v>1789</v>
      </c>
      <c r="AA54" s="5" t="s">
        <v>2018</v>
      </c>
      <c r="AB54" s="3"/>
      <c r="AC54" s="3"/>
      <c r="AD54" s="3"/>
      <c r="AE54" s="3"/>
      <c r="AF54" s="3"/>
    </row>
    <row r="55" spans="1:32" ht="35.15" customHeight="1">
      <c r="A55" s="3">
        <v>48</v>
      </c>
      <c r="B55" s="7" t="s">
        <v>81</v>
      </c>
      <c r="C55" s="25" t="s">
        <v>105</v>
      </c>
      <c r="D55" s="44" t="s">
        <v>106</v>
      </c>
      <c r="E55" s="2" t="s">
        <v>114</v>
      </c>
      <c r="F55" s="2" t="s">
        <v>1423</v>
      </c>
      <c r="G55" s="2" t="s">
        <v>34</v>
      </c>
      <c r="H55" s="2" t="s">
        <v>80</v>
      </c>
      <c r="I55" s="2" t="s">
        <v>327</v>
      </c>
      <c r="J55" s="110" t="s">
        <v>1880</v>
      </c>
      <c r="K55" s="121" t="s">
        <v>2128</v>
      </c>
      <c r="L55" s="2" t="s">
        <v>1504</v>
      </c>
      <c r="M55" s="19" t="s">
        <v>2457</v>
      </c>
      <c r="N55" s="5" t="s">
        <v>2456</v>
      </c>
      <c r="O55" s="3"/>
      <c r="P55" s="3"/>
      <c r="Q55" s="3"/>
      <c r="R55" s="3"/>
      <c r="S55" s="3"/>
      <c r="T55" s="3"/>
      <c r="U55" s="2" t="s">
        <v>351</v>
      </c>
      <c r="V55" s="73" t="s">
        <v>2688</v>
      </c>
      <c r="W55" s="73" t="str">
        <f>K55</f>
        <v>01.06.2019</v>
      </c>
      <c r="X55" s="19" t="s">
        <v>2458</v>
      </c>
      <c r="Y55" s="5" t="s">
        <v>2456</v>
      </c>
      <c r="Z55" s="19" t="s">
        <v>2459</v>
      </c>
      <c r="AA55" s="5" t="s">
        <v>2456</v>
      </c>
      <c r="AB55" s="3"/>
      <c r="AC55" s="3"/>
      <c r="AD55" s="3"/>
      <c r="AE55" s="3"/>
      <c r="AF55" s="3"/>
    </row>
    <row r="56" spans="1:32" ht="35.15" customHeight="1">
      <c r="A56" s="3">
        <v>49</v>
      </c>
      <c r="B56" s="7" t="s">
        <v>81</v>
      </c>
      <c r="C56" s="25" t="s">
        <v>105</v>
      </c>
      <c r="D56" s="44" t="s">
        <v>106</v>
      </c>
      <c r="E56" s="2" t="s">
        <v>115</v>
      </c>
      <c r="F56" s="2" t="s">
        <v>2767</v>
      </c>
      <c r="G56" s="2" t="s">
        <v>34</v>
      </c>
      <c r="H56" s="2" t="s">
        <v>80</v>
      </c>
      <c r="I56" s="2" t="s">
        <v>329</v>
      </c>
      <c r="J56" s="110" t="s">
        <v>2368</v>
      </c>
      <c r="K56" s="2" t="s">
        <v>2368</v>
      </c>
      <c r="L56" s="2" t="s">
        <v>2204</v>
      </c>
      <c r="M56" s="19" t="s">
        <v>2393</v>
      </c>
      <c r="N56" s="5" t="s">
        <v>2367</v>
      </c>
      <c r="O56" s="3"/>
      <c r="P56" s="3"/>
      <c r="Q56" s="3"/>
      <c r="R56" s="3"/>
      <c r="S56" s="3"/>
      <c r="T56" s="3"/>
      <c r="U56" s="2" t="s">
        <v>351</v>
      </c>
      <c r="V56" s="73" t="s">
        <v>2734</v>
      </c>
      <c r="W56" s="73" t="str">
        <f>K56</f>
        <v>21.09.2019</v>
      </c>
      <c r="X56" s="19" t="s">
        <v>2394</v>
      </c>
      <c r="Y56" s="5" t="s">
        <v>2367</v>
      </c>
      <c r="Z56" s="19" t="s">
        <v>2395</v>
      </c>
      <c r="AA56" s="5" t="s">
        <v>2367</v>
      </c>
      <c r="AB56" s="3"/>
      <c r="AC56" s="3"/>
      <c r="AD56" s="3"/>
      <c r="AE56" s="3"/>
      <c r="AF56" s="3"/>
    </row>
    <row r="57" spans="1:32" ht="35.15" customHeight="1">
      <c r="A57" s="3">
        <v>50</v>
      </c>
      <c r="B57" s="7" t="s">
        <v>81</v>
      </c>
      <c r="C57" s="25" t="s">
        <v>105</v>
      </c>
      <c r="D57" s="44" t="s">
        <v>106</v>
      </c>
      <c r="E57" s="2" t="s">
        <v>116</v>
      </c>
      <c r="F57" s="2" t="s">
        <v>2994</v>
      </c>
      <c r="G57" s="2" t="s">
        <v>34</v>
      </c>
      <c r="H57" s="2" t="s">
        <v>80</v>
      </c>
      <c r="I57" s="2" t="s">
        <v>327</v>
      </c>
      <c r="J57" s="5" t="s">
        <v>2987</v>
      </c>
      <c r="K57" s="2" t="s">
        <v>2996</v>
      </c>
      <c r="L57" s="2" t="s">
        <v>2204</v>
      </c>
      <c r="M57" s="19" t="s">
        <v>3039</v>
      </c>
      <c r="N57" s="5" t="s">
        <v>3036</v>
      </c>
      <c r="O57" s="3"/>
      <c r="P57" s="3"/>
      <c r="Q57" s="3"/>
      <c r="R57" s="3"/>
      <c r="S57" s="3"/>
      <c r="T57" s="3"/>
      <c r="U57" s="2" t="s">
        <v>351</v>
      </c>
      <c r="V57" s="73" t="s">
        <v>3340</v>
      </c>
      <c r="W57" s="73" t="str">
        <f>K57</f>
        <v>20.12.2019</v>
      </c>
      <c r="X57" s="19" t="s">
        <v>3040</v>
      </c>
      <c r="Y57" s="5" t="s">
        <v>3036</v>
      </c>
      <c r="Z57" s="19" t="s">
        <v>3041</v>
      </c>
      <c r="AA57" s="5" t="s">
        <v>3036</v>
      </c>
      <c r="AB57" s="3"/>
      <c r="AC57" s="3"/>
      <c r="AD57" s="3"/>
      <c r="AE57" s="3"/>
      <c r="AF57" s="3"/>
    </row>
    <row r="58" spans="1:32" ht="35.15" customHeight="1">
      <c r="A58" s="3">
        <v>51</v>
      </c>
      <c r="B58" s="7" t="s">
        <v>81</v>
      </c>
      <c r="C58" s="25" t="s">
        <v>105</v>
      </c>
      <c r="D58" s="44" t="s">
        <v>106</v>
      </c>
      <c r="E58" s="15" t="s">
        <v>117</v>
      </c>
      <c r="F58" s="15" t="s">
        <v>1187</v>
      </c>
      <c r="G58" s="2" t="s">
        <v>34</v>
      </c>
      <c r="H58" s="2" t="s">
        <v>80</v>
      </c>
      <c r="I58" s="2" t="s">
        <v>327</v>
      </c>
      <c r="J58" s="110" t="s">
        <v>2021</v>
      </c>
      <c r="K58" s="2" t="s">
        <v>2021</v>
      </c>
      <c r="L58" s="5" t="s">
        <v>1523</v>
      </c>
      <c r="M58" s="19" t="s">
        <v>1790</v>
      </c>
      <c r="N58" s="5" t="s">
        <v>1939</v>
      </c>
      <c r="O58" s="3"/>
      <c r="P58" s="3"/>
      <c r="Q58" s="3"/>
      <c r="R58" s="3"/>
      <c r="S58" s="3"/>
      <c r="T58" s="3"/>
      <c r="U58" s="2" t="s">
        <v>351</v>
      </c>
      <c r="V58" s="2" t="s">
        <v>2624</v>
      </c>
      <c r="W58" s="2" t="str">
        <f t="shared" ref="W58:W62" si="3">K58</f>
        <v>31-07-2018</v>
      </c>
      <c r="X58" s="19" t="s">
        <v>1791</v>
      </c>
      <c r="Y58" s="5" t="s">
        <v>2022</v>
      </c>
      <c r="Z58" s="19" t="s">
        <v>1792</v>
      </c>
      <c r="AA58" s="5" t="s">
        <v>2022</v>
      </c>
      <c r="AB58" s="3"/>
      <c r="AC58" s="3"/>
      <c r="AD58" s="3"/>
      <c r="AE58" s="3"/>
      <c r="AF58" s="3"/>
    </row>
    <row r="59" spans="1:32" ht="35.15" customHeight="1">
      <c r="A59" s="3">
        <v>52</v>
      </c>
      <c r="B59" s="7" t="s">
        <v>81</v>
      </c>
      <c r="C59" s="25" t="s">
        <v>105</v>
      </c>
      <c r="D59" s="44" t="s">
        <v>106</v>
      </c>
      <c r="E59" s="2" t="s">
        <v>118</v>
      </c>
      <c r="F59" s="2" t="s">
        <v>2995</v>
      </c>
      <c r="G59" s="2" t="s">
        <v>34</v>
      </c>
      <c r="H59" s="2" t="s">
        <v>80</v>
      </c>
      <c r="I59" s="2" t="s">
        <v>327</v>
      </c>
      <c r="J59" s="5" t="s">
        <v>2987</v>
      </c>
      <c r="K59" s="2" t="s">
        <v>2996</v>
      </c>
      <c r="L59" s="2" t="s">
        <v>2799</v>
      </c>
      <c r="M59" s="19" t="s">
        <v>3449</v>
      </c>
      <c r="N59" s="5" t="s">
        <v>3063</v>
      </c>
      <c r="O59" s="3"/>
      <c r="P59" s="3"/>
      <c r="Q59" s="3"/>
      <c r="R59" s="3"/>
      <c r="S59" s="3"/>
      <c r="T59" s="3"/>
      <c r="U59" s="2" t="s">
        <v>351</v>
      </c>
      <c r="V59" s="73" t="s">
        <v>3341</v>
      </c>
      <c r="W59" s="73" t="str">
        <f>K59</f>
        <v>20.12.2019</v>
      </c>
      <c r="X59" s="19" t="s">
        <v>3450</v>
      </c>
      <c r="Y59" s="5" t="s">
        <v>3063</v>
      </c>
      <c r="Z59" s="19" t="s">
        <v>3451</v>
      </c>
      <c r="AA59" s="5" t="s">
        <v>3063</v>
      </c>
      <c r="AB59" s="3"/>
      <c r="AC59" s="3"/>
      <c r="AD59" s="3"/>
      <c r="AE59" s="3"/>
      <c r="AF59" s="3"/>
    </row>
    <row r="60" spans="1:32" ht="35.15" customHeight="1">
      <c r="A60" s="3">
        <v>53</v>
      </c>
      <c r="B60" s="7" t="s">
        <v>81</v>
      </c>
      <c r="C60" s="25" t="s">
        <v>105</v>
      </c>
      <c r="D60" s="44" t="s">
        <v>106</v>
      </c>
      <c r="E60" s="2" t="s">
        <v>119</v>
      </c>
      <c r="F60" s="2" t="s">
        <v>2884</v>
      </c>
      <c r="G60" s="2" t="s">
        <v>34</v>
      </c>
      <c r="H60" s="2" t="s">
        <v>80</v>
      </c>
      <c r="I60" s="2" t="s">
        <v>327</v>
      </c>
      <c r="J60" s="110" t="s">
        <v>2878</v>
      </c>
      <c r="K60" s="2" t="s">
        <v>2998</v>
      </c>
      <c r="L60" s="2" t="s">
        <v>2163</v>
      </c>
      <c r="M60" s="19" t="s">
        <v>1790</v>
      </c>
      <c r="N60" s="5" t="s">
        <v>3008</v>
      </c>
      <c r="O60" s="3"/>
      <c r="P60" s="3"/>
      <c r="Q60" s="3"/>
      <c r="R60" s="3"/>
      <c r="S60" s="3"/>
      <c r="T60" s="3"/>
      <c r="U60" s="2" t="s">
        <v>351</v>
      </c>
      <c r="V60" s="73" t="s">
        <v>3017</v>
      </c>
      <c r="W60" s="73" t="s">
        <v>2998</v>
      </c>
      <c r="X60" s="19" t="s">
        <v>1791</v>
      </c>
      <c r="Y60" s="5" t="s">
        <v>3008</v>
      </c>
      <c r="Z60" s="19" t="s">
        <v>1792</v>
      </c>
      <c r="AA60" s="5" t="s">
        <v>3008</v>
      </c>
      <c r="AB60" s="3"/>
      <c r="AC60" s="3"/>
      <c r="AD60" s="3"/>
      <c r="AE60" s="3"/>
      <c r="AF60" s="3"/>
    </row>
    <row r="61" spans="1:32" ht="35.15" customHeight="1">
      <c r="A61" s="3">
        <v>54</v>
      </c>
      <c r="B61" s="7" t="s">
        <v>81</v>
      </c>
      <c r="C61" s="25" t="s">
        <v>105</v>
      </c>
      <c r="D61" s="44" t="s">
        <v>106</v>
      </c>
      <c r="E61" s="2" t="s">
        <v>120</v>
      </c>
      <c r="F61" s="2" t="s">
        <v>2891</v>
      </c>
      <c r="G61" s="2" t="s">
        <v>34</v>
      </c>
      <c r="H61" s="2" t="s">
        <v>80</v>
      </c>
      <c r="I61" s="2" t="s">
        <v>327</v>
      </c>
      <c r="J61" s="110" t="s">
        <v>2846</v>
      </c>
      <c r="K61" s="2" t="s">
        <v>2846</v>
      </c>
      <c r="L61" s="2" t="s">
        <v>2163</v>
      </c>
      <c r="M61" s="19" t="s">
        <v>3300</v>
      </c>
      <c r="N61" s="5" t="s">
        <v>3301</v>
      </c>
      <c r="O61" s="3"/>
      <c r="P61" s="3"/>
      <c r="Q61" s="3"/>
      <c r="R61" s="3"/>
      <c r="S61" s="3"/>
      <c r="T61" s="3"/>
      <c r="U61" s="2" t="s">
        <v>351</v>
      </c>
      <c r="V61" s="2"/>
      <c r="W61" s="2" t="s">
        <v>2846</v>
      </c>
      <c r="X61" s="19" t="s">
        <v>3303</v>
      </c>
      <c r="Y61" s="5" t="s">
        <v>3301</v>
      </c>
      <c r="Z61" s="19" t="s">
        <v>3302</v>
      </c>
      <c r="AA61" s="5" t="s">
        <v>3301</v>
      </c>
      <c r="AB61" s="3"/>
      <c r="AC61" s="3"/>
      <c r="AD61" s="3"/>
      <c r="AE61" s="3"/>
      <c r="AF61" s="3"/>
    </row>
    <row r="62" spans="1:32" ht="35.15" customHeight="1">
      <c r="A62" s="3">
        <v>55</v>
      </c>
      <c r="B62" s="7" t="s">
        <v>81</v>
      </c>
      <c r="C62" s="25" t="s">
        <v>105</v>
      </c>
      <c r="D62" s="44" t="s">
        <v>106</v>
      </c>
      <c r="E62" s="2" t="s">
        <v>121</v>
      </c>
      <c r="F62" s="15" t="s">
        <v>1313</v>
      </c>
      <c r="G62" s="2" t="s">
        <v>34</v>
      </c>
      <c r="H62" s="2" t="s">
        <v>80</v>
      </c>
      <c r="I62" s="2" t="s">
        <v>327</v>
      </c>
      <c r="J62" s="110" t="s">
        <v>2065</v>
      </c>
      <c r="K62" s="121" t="s">
        <v>2303</v>
      </c>
      <c r="L62" s="5" t="s">
        <v>1491</v>
      </c>
      <c r="M62" s="2"/>
      <c r="N62" s="5"/>
      <c r="O62" s="3"/>
      <c r="P62" s="3"/>
      <c r="Q62" s="3"/>
      <c r="R62" s="3"/>
      <c r="S62" s="3"/>
      <c r="T62" s="3"/>
      <c r="U62" s="3"/>
      <c r="V62" s="73" t="s">
        <v>2657</v>
      </c>
      <c r="W62" s="73" t="str">
        <f t="shared" si="3"/>
        <v>08.02.2019</v>
      </c>
      <c r="X62" s="2"/>
      <c r="Y62" s="5"/>
      <c r="Z62" s="2"/>
      <c r="AA62" s="5"/>
      <c r="AB62" s="3"/>
      <c r="AC62" s="3"/>
      <c r="AD62" s="3"/>
      <c r="AE62" s="3"/>
      <c r="AF62" s="3"/>
    </row>
    <row r="63" spans="1:32" ht="35.15" customHeight="1">
      <c r="A63" s="3">
        <v>56</v>
      </c>
      <c r="B63" s="7" t="s">
        <v>81</v>
      </c>
      <c r="C63" s="25" t="s">
        <v>105</v>
      </c>
      <c r="D63" s="44" t="s">
        <v>106</v>
      </c>
      <c r="E63" s="2" t="s">
        <v>122</v>
      </c>
      <c r="F63" s="2"/>
      <c r="G63" s="2" t="s">
        <v>34</v>
      </c>
      <c r="H63" s="2" t="s">
        <v>80</v>
      </c>
      <c r="I63" s="2" t="s">
        <v>1336</v>
      </c>
      <c r="J63" s="5"/>
      <c r="K63" s="2"/>
      <c r="L63" s="5"/>
      <c r="M63" s="2"/>
      <c r="N63" s="5"/>
      <c r="O63" s="3"/>
      <c r="P63" s="3"/>
      <c r="Q63" s="3"/>
      <c r="R63" s="3"/>
      <c r="S63" s="3"/>
      <c r="T63" s="3"/>
      <c r="U63" s="3"/>
      <c r="V63" s="3"/>
      <c r="W63" s="2"/>
      <c r="X63" s="2"/>
      <c r="Y63" s="5"/>
      <c r="Z63" s="2"/>
      <c r="AA63" s="5"/>
      <c r="AB63" s="3"/>
      <c r="AC63" s="3"/>
      <c r="AD63" s="3"/>
      <c r="AE63" s="3"/>
      <c r="AF63" s="3"/>
    </row>
    <row r="64" spans="1:32" ht="35.15" customHeight="1">
      <c r="A64" s="2" t="s">
        <v>384</v>
      </c>
      <c r="B64" s="7" t="s">
        <v>81</v>
      </c>
      <c r="C64" s="25" t="s">
        <v>105</v>
      </c>
      <c r="D64" s="44" t="s">
        <v>106</v>
      </c>
      <c r="E64" s="15" t="s">
        <v>123</v>
      </c>
      <c r="F64" s="15" t="s">
        <v>358</v>
      </c>
      <c r="G64" s="2" t="s">
        <v>34</v>
      </c>
      <c r="H64" s="2" t="s">
        <v>80</v>
      </c>
      <c r="I64" s="2" t="s">
        <v>329</v>
      </c>
      <c r="J64" s="110" t="s">
        <v>2094</v>
      </c>
      <c r="K64" s="5" t="s">
        <v>2304</v>
      </c>
      <c r="L64" s="5" t="s">
        <v>1523</v>
      </c>
      <c r="M64" s="19" t="s">
        <v>1793</v>
      </c>
      <c r="N64" s="5" t="s">
        <v>2023</v>
      </c>
      <c r="O64" s="3"/>
      <c r="P64" s="3"/>
      <c r="Q64" s="3"/>
      <c r="R64" s="3"/>
      <c r="S64" s="3"/>
      <c r="T64" s="3"/>
      <c r="U64" s="2" t="s">
        <v>351</v>
      </c>
      <c r="V64" s="2" t="s">
        <v>1794</v>
      </c>
      <c r="W64" s="2" t="str">
        <f>K64</f>
        <v>09.07.2018</v>
      </c>
      <c r="X64" s="19" t="s">
        <v>1795</v>
      </c>
      <c r="Y64" s="5" t="s">
        <v>2023</v>
      </c>
      <c r="Z64" s="19" t="s">
        <v>1796</v>
      </c>
      <c r="AA64" s="5" t="s">
        <v>2023</v>
      </c>
      <c r="AB64" s="3"/>
      <c r="AC64" s="3"/>
      <c r="AD64" s="3"/>
      <c r="AE64" s="3"/>
      <c r="AF64" s="3"/>
    </row>
    <row r="65" spans="1:32" ht="35.15" customHeight="1">
      <c r="A65" s="2" t="s">
        <v>384</v>
      </c>
      <c r="B65" s="7" t="s">
        <v>81</v>
      </c>
      <c r="C65" s="25" t="s">
        <v>105</v>
      </c>
      <c r="D65" s="44" t="s">
        <v>106</v>
      </c>
      <c r="E65" s="15" t="s">
        <v>124</v>
      </c>
      <c r="F65" s="15" t="s">
        <v>1160</v>
      </c>
      <c r="G65" s="2" t="s">
        <v>34</v>
      </c>
      <c r="H65" s="2" t="s">
        <v>80</v>
      </c>
      <c r="I65" s="2" t="s">
        <v>327</v>
      </c>
      <c r="J65" s="110" t="s">
        <v>2090</v>
      </c>
      <c r="K65" s="121" t="s">
        <v>2305</v>
      </c>
      <c r="L65" s="5" t="s">
        <v>1523</v>
      </c>
      <c r="M65" s="19" t="s">
        <v>1797</v>
      </c>
      <c r="N65" s="5" t="s">
        <v>2023</v>
      </c>
      <c r="O65" s="3"/>
      <c r="P65" s="3"/>
      <c r="Q65" s="3"/>
      <c r="R65" s="3"/>
      <c r="S65" s="3"/>
      <c r="T65" s="3"/>
      <c r="U65" s="2" t="s">
        <v>351</v>
      </c>
      <c r="V65" s="2" t="s">
        <v>1798</v>
      </c>
      <c r="W65" s="2" t="str">
        <f t="shared" ref="W65:W73" si="4">K65</f>
        <v>02.07.2018</v>
      </c>
      <c r="X65" s="19" t="s">
        <v>1799</v>
      </c>
      <c r="Y65" s="5" t="s">
        <v>2023</v>
      </c>
      <c r="Z65" s="19" t="s">
        <v>1800</v>
      </c>
      <c r="AA65" s="5" t="s">
        <v>2023</v>
      </c>
      <c r="AB65" s="3"/>
      <c r="AC65" s="3"/>
      <c r="AD65" s="3"/>
      <c r="AE65" s="3"/>
      <c r="AF65" s="3"/>
    </row>
    <row r="66" spans="1:32" s="18" customFormat="1" ht="35.15" customHeight="1">
      <c r="A66" s="17">
        <v>59</v>
      </c>
      <c r="B66" s="21" t="s">
        <v>81</v>
      </c>
      <c r="C66" s="25" t="s">
        <v>105</v>
      </c>
      <c r="D66" s="44" t="s">
        <v>106</v>
      </c>
      <c r="E66" s="11" t="s">
        <v>125</v>
      </c>
      <c r="F66" s="15" t="s">
        <v>1374</v>
      </c>
      <c r="G66" s="11" t="s">
        <v>34</v>
      </c>
      <c r="H66" s="11" t="s">
        <v>80</v>
      </c>
      <c r="I66" s="11" t="s">
        <v>327</v>
      </c>
      <c r="J66" s="110" t="s">
        <v>1936</v>
      </c>
      <c r="K66" s="11" t="s">
        <v>1866</v>
      </c>
      <c r="L66" s="19" t="s">
        <v>1705</v>
      </c>
      <c r="M66" s="19" t="s">
        <v>1801</v>
      </c>
      <c r="N66" s="5" t="s">
        <v>2016</v>
      </c>
      <c r="O66" s="17"/>
      <c r="P66" s="17"/>
      <c r="Q66" s="17"/>
      <c r="R66" s="17"/>
      <c r="S66" s="17"/>
      <c r="T66" s="17"/>
      <c r="U66" s="11" t="s">
        <v>351</v>
      </c>
      <c r="V66" s="73" t="s">
        <v>3325</v>
      </c>
      <c r="W66" s="73" t="s">
        <v>1866</v>
      </c>
      <c r="X66" s="19" t="s">
        <v>1802</v>
      </c>
      <c r="Y66" s="5" t="s">
        <v>2016</v>
      </c>
      <c r="Z66" s="19" t="s">
        <v>1803</v>
      </c>
      <c r="AA66" s="5" t="s">
        <v>2016</v>
      </c>
      <c r="AB66" s="17"/>
      <c r="AC66" s="17"/>
      <c r="AD66" s="17"/>
      <c r="AE66" s="17"/>
      <c r="AF66" s="17"/>
    </row>
    <row r="67" spans="1:32" ht="35.15" customHeight="1">
      <c r="A67" s="3">
        <v>60</v>
      </c>
      <c r="B67" s="7" t="s">
        <v>81</v>
      </c>
      <c r="C67" s="25" t="s">
        <v>105</v>
      </c>
      <c r="D67" s="44" t="s">
        <v>106</v>
      </c>
      <c r="E67" s="2" t="s">
        <v>126</v>
      </c>
      <c r="F67" s="2" t="s">
        <v>1420</v>
      </c>
      <c r="G67" s="2" t="s">
        <v>34</v>
      </c>
      <c r="H67" s="2" t="s">
        <v>80</v>
      </c>
      <c r="I67" s="2" t="s">
        <v>327</v>
      </c>
      <c r="J67" s="110" t="s">
        <v>2306</v>
      </c>
      <c r="K67" s="121" t="s">
        <v>2306</v>
      </c>
      <c r="L67" s="5" t="s">
        <v>1738</v>
      </c>
      <c r="M67" s="19" t="s">
        <v>2897</v>
      </c>
      <c r="N67" s="5" t="s">
        <v>2886</v>
      </c>
      <c r="O67" s="3"/>
      <c r="P67" s="3"/>
      <c r="Q67" s="3"/>
      <c r="R67" s="3"/>
      <c r="S67" s="3"/>
      <c r="T67" s="3"/>
      <c r="U67" s="2" t="s">
        <v>351</v>
      </c>
      <c r="V67" s="73" t="s">
        <v>2693</v>
      </c>
      <c r="W67" s="158" t="s">
        <v>2306</v>
      </c>
      <c r="X67" s="19" t="s">
        <v>2898</v>
      </c>
      <c r="Y67" s="5" t="s">
        <v>2886</v>
      </c>
      <c r="Z67" s="19" t="s">
        <v>2899</v>
      </c>
      <c r="AA67" s="5" t="s">
        <v>2886</v>
      </c>
      <c r="AB67" s="3"/>
      <c r="AC67" s="3"/>
      <c r="AD67" s="3"/>
      <c r="AE67" s="3"/>
      <c r="AF67" s="3"/>
    </row>
    <row r="68" spans="1:32" ht="35.15" customHeight="1">
      <c r="A68" s="3">
        <v>61</v>
      </c>
      <c r="B68" s="7" t="s">
        <v>81</v>
      </c>
      <c r="C68" s="25" t="s">
        <v>105</v>
      </c>
      <c r="D68" s="44" t="s">
        <v>106</v>
      </c>
      <c r="E68" s="2" t="s">
        <v>127</v>
      </c>
      <c r="F68" s="2" t="s">
        <v>2771</v>
      </c>
      <c r="G68" s="2" t="s">
        <v>34</v>
      </c>
      <c r="H68" s="2" t="s">
        <v>80</v>
      </c>
      <c r="I68" s="2" t="s">
        <v>327</v>
      </c>
      <c r="J68" s="110" t="s">
        <v>2365</v>
      </c>
      <c r="K68" s="2" t="s">
        <v>2365</v>
      </c>
      <c r="L68" s="2" t="s">
        <v>2112</v>
      </c>
      <c r="M68" s="19" t="s">
        <v>2390</v>
      </c>
      <c r="N68" s="5" t="s">
        <v>2367</v>
      </c>
      <c r="O68" s="3"/>
      <c r="P68" s="3"/>
      <c r="Q68" s="3"/>
      <c r="R68" s="3"/>
      <c r="S68" s="3"/>
      <c r="T68" s="3"/>
      <c r="U68" s="2" t="s">
        <v>351</v>
      </c>
      <c r="V68" s="73" t="s">
        <v>2735</v>
      </c>
      <c r="W68" s="73" t="s">
        <v>2365</v>
      </c>
      <c r="X68" s="19" t="s">
        <v>2391</v>
      </c>
      <c r="Y68" s="5" t="s">
        <v>2367</v>
      </c>
      <c r="Z68" s="19" t="s">
        <v>2392</v>
      </c>
      <c r="AA68" s="5" t="s">
        <v>2367</v>
      </c>
      <c r="AB68" s="3"/>
      <c r="AC68" s="3"/>
      <c r="AD68" s="3"/>
      <c r="AE68" s="3"/>
      <c r="AF68" s="3"/>
    </row>
    <row r="69" spans="1:32" ht="35.15" customHeight="1">
      <c r="A69" s="3">
        <v>62</v>
      </c>
      <c r="B69" s="7" t="s">
        <v>81</v>
      </c>
      <c r="C69" s="25" t="s">
        <v>105</v>
      </c>
      <c r="D69" s="44" t="s">
        <v>106</v>
      </c>
      <c r="E69" s="2" t="s">
        <v>128</v>
      </c>
      <c r="F69" s="2" t="s">
        <v>1353</v>
      </c>
      <c r="G69" s="2" t="s">
        <v>34</v>
      </c>
      <c r="H69" s="2" t="s">
        <v>80</v>
      </c>
      <c r="I69" s="2" t="s">
        <v>327</v>
      </c>
      <c r="J69" s="5" t="s">
        <v>2931</v>
      </c>
      <c r="K69" s="2" t="s">
        <v>2946</v>
      </c>
      <c r="L69" s="5" t="s">
        <v>2200</v>
      </c>
      <c r="M69" s="19" t="s">
        <v>3051</v>
      </c>
      <c r="N69" s="5" t="s">
        <v>2997</v>
      </c>
      <c r="O69" s="3"/>
      <c r="P69" s="3"/>
      <c r="Q69" s="3"/>
      <c r="R69" s="3"/>
      <c r="S69" s="3"/>
      <c r="T69" s="3"/>
      <c r="U69" s="2" t="s">
        <v>351</v>
      </c>
      <c r="V69" s="73" t="s">
        <v>3261</v>
      </c>
      <c r="W69" s="73" t="s">
        <v>2946</v>
      </c>
      <c r="X69" s="19" t="s">
        <v>3053</v>
      </c>
      <c r="Y69" s="5" t="s">
        <v>2997</v>
      </c>
      <c r="Z69" s="19" t="s">
        <v>3055</v>
      </c>
      <c r="AA69" s="5" t="s">
        <v>2997</v>
      </c>
      <c r="AB69" s="3"/>
      <c r="AC69" s="3"/>
      <c r="AD69" s="3"/>
      <c r="AE69" s="3"/>
      <c r="AF69" s="3"/>
    </row>
    <row r="70" spans="1:32" ht="35.15" customHeight="1">
      <c r="A70" s="2" t="s">
        <v>1247</v>
      </c>
      <c r="B70" s="7" t="s">
        <v>81</v>
      </c>
      <c r="C70" s="25" t="s">
        <v>105</v>
      </c>
      <c r="D70" s="44" t="s">
        <v>106</v>
      </c>
      <c r="E70" s="2" t="s">
        <v>129</v>
      </c>
      <c r="F70" s="2" t="s">
        <v>3298</v>
      </c>
      <c r="G70" s="2" t="s">
        <v>34</v>
      </c>
      <c r="H70" s="2" t="s">
        <v>80</v>
      </c>
      <c r="I70" s="2" t="s">
        <v>327</v>
      </c>
      <c r="J70" s="5" t="s">
        <v>2949</v>
      </c>
      <c r="K70" s="2" t="s">
        <v>2971</v>
      </c>
      <c r="L70" s="5" t="s">
        <v>2359</v>
      </c>
      <c r="M70" s="19" t="s">
        <v>3052</v>
      </c>
      <c r="N70" s="5" t="s">
        <v>2997</v>
      </c>
      <c r="O70" s="3"/>
      <c r="P70" s="3"/>
      <c r="Q70" s="3"/>
      <c r="R70" s="3"/>
      <c r="S70" s="3"/>
      <c r="T70" s="3"/>
      <c r="U70" s="2" t="s">
        <v>351</v>
      </c>
      <c r="V70" s="73" t="s">
        <v>3026</v>
      </c>
      <c r="W70" s="73" t="s">
        <v>2971</v>
      </c>
      <c r="X70" s="19" t="s">
        <v>3054</v>
      </c>
      <c r="Y70" s="5" t="s">
        <v>2997</v>
      </c>
      <c r="Z70" s="19" t="s">
        <v>3056</v>
      </c>
      <c r="AA70" s="5" t="s">
        <v>2997</v>
      </c>
      <c r="AB70" s="3"/>
      <c r="AC70" s="3"/>
      <c r="AD70" s="3"/>
      <c r="AE70" s="3"/>
      <c r="AF70" s="3"/>
    </row>
    <row r="71" spans="1:32" ht="35.15" customHeight="1">
      <c r="A71" s="3">
        <v>64</v>
      </c>
      <c r="B71" s="7" t="s">
        <v>81</v>
      </c>
      <c r="C71" s="25" t="s">
        <v>105</v>
      </c>
      <c r="D71" s="44" t="s">
        <v>106</v>
      </c>
      <c r="E71" s="2" t="s">
        <v>130</v>
      </c>
      <c r="F71" s="2" t="s">
        <v>2808</v>
      </c>
      <c r="G71" s="2" t="s">
        <v>34</v>
      </c>
      <c r="H71" s="2" t="s">
        <v>80</v>
      </c>
      <c r="I71" s="2" t="s">
        <v>327</v>
      </c>
      <c r="J71" s="110" t="s">
        <v>2950</v>
      </c>
      <c r="K71" s="2" t="s">
        <v>2809</v>
      </c>
      <c r="L71" s="2" t="s">
        <v>2204</v>
      </c>
      <c r="M71" s="19" t="s">
        <v>3287</v>
      </c>
      <c r="N71" s="5" t="s">
        <v>3265</v>
      </c>
      <c r="O71" s="3"/>
      <c r="P71" s="3"/>
      <c r="Q71" s="3"/>
      <c r="R71" s="3"/>
      <c r="S71" s="3"/>
      <c r="T71" s="3"/>
      <c r="U71" s="2" t="s">
        <v>351</v>
      </c>
      <c r="V71" s="73" t="s">
        <v>3023</v>
      </c>
      <c r="W71" s="73" t="s">
        <v>2809</v>
      </c>
      <c r="X71" s="19" t="s">
        <v>3288</v>
      </c>
      <c r="Y71" s="5" t="s">
        <v>3265</v>
      </c>
      <c r="Z71" s="19" t="s">
        <v>3289</v>
      </c>
      <c r="AA71" s="5" t="s">
        <v>3265</v>
      </c>
      <c r="AB71" s="3"/>
      <c r="AC71" s="3"/>
      <c r="AD71" s="3"/>
      <c r="AE71" s="3"/>
      <c r="AF71" s="3"/>
    </row>
    <row r="72" spans="1:32" ht="35.15" customHeight="1">
      <c r="A72" s="3">
        <v>65</v>
      </c>
      <c r="B72" s="7" t="s">
        <v>81</v>
      </c>
      <c r="C72" s="25" t="s">
        <v>105</v>
      </c>
      <c r="D72" s="44" t="s">
        <v>106</v>
      </c>
      <c r="E72" s="2" t="s">
        <v>131</v>
      </c>
      <c r="F72" s="2" t="s">
        <v>2807</v>
      </c>
      <c r="G72" s="2" t="s">
        <v>34</v>
      </c>
      <c r="H72" s="2" t="s">
        <v>80</v>
      </c>
      <c r="I72" s="2" t="s">
        <v>327</v>
      </c>
      <c r="J72" s="110" t="s">
        <v>2806</v>
      </c>
      <c r="K72" s="2" t="s">
        <v>2804</v>
      </c>
      <c r="L72" s="2" t="s">
        <v>2163</v>
      </c>
      <c r="M72" s="19" t="s">
        <v>3217</v>
      </c>
      <c r="N72" s="5" t="s">
        <v>3218</v>
      </c>
      <c r="O72" s="3"/>
      <c r="P72" s="3"/>
      <c r="Q72" s="3"/>
      <c r="R72" s="3"/>
      <c r="S72" s="3"/>
      <c r="T72" s="3"/>
      <c r="U72" s="2" t="s">
        <v>351</v>
      </c>
      <c r="V72" s="73" t="s">
        <v>3022</v>
      </c>
      <c r="W72" s="73" t="s">
        <v>2804</v>
      </c>
      <c r="X72" s="19" t="s">
        <v>3219</v>
      </c>
      <c r="Y72" s="5" t="s">
        <v>3218</v>
      </c>
      <c r="Z72" s="19" t="s">
        <v>3220</v>
      </c>
      <c r="AA72" s="5" t="s">
        <v>3218</v>
      </c>
      <c r="AB72" s="3"/>
      <c r="AC72" s="3"/>
      <c r="AD72" s="3"/>
      <c r="AE72" s="3"/>
      <c r="AF72" s="3"/>
    </row>
    <row r="73" spans="1:32" ht="35.15" customHeight="1">
      <c r="A73" s="3">
        <v>66</v>
      </c>
      <c r="B73" s="7" t="s">
        <v>81</v>
      </c>
      <c r="C73" s="25" t="s">
        <v>105</v>
      </c>
      <c r="D73" s="44" t="s">
        <v>106</v>
      </c>
      <c r="E73" s="15" t="s">
        <v>132</v>
      </c>
      <c r="F73" s="15" t="s">
        <v>1279</v>
      </c>
      <c r="G73" s="2" t="s">
        <v>34</v>
      </c>
      <c r="H73" s="2" t="s">
        <v>80</v>
      </c>
      <c r="I73" s="2" t="s">
        <v>327</v>
      </c>
      <c r="J73" s="110" t="s">
        <v>2025</v>
      </c>
      <c r="K73" s="2" t="s">
        <v>1978</v>
      </c>
      <c r="L73" s="5" t="s">
        <v>1464</v>
      </c>
      <c r="M73" s="19" t="s">
        <v>1804</v>
      </c>
      <c r="N73" s="5" t="s">
        <v>2024</v>
      </c>
      <c r="O73" s="3"/>
      <c r="P73" s="3"/>
      <c r="Q73" s="3"/>
      <c r="R73" s="3"/>
      <c r="S73" s="3"/>
      <c r="T73" s="3"/>
      <c r="U73" s="2" t="s">
        <v>351</v>
      </c>
      <c r="V73" s="2" t="s">
        <v>1805</v>
      </c>
      <c r="W73" s="2" t="str">
        <f t="shared" si="4"/>
        <v>20-07-2018</v>
      </c>
      <c r="X73" s="19" t="s">
        <v>1806</v>
      </c>
      <c r="Y73" s="5" t="s">
        <v>2024</v>
      </c>
      <c r="Z73" s="19" t="s">
        <v>1807</v>
      </c>
      <c r="AA73" s="5" t="s">
        <v>2024</v>
      </c>
      <c r="AB73" s="3"/>
      <c r="AC73" s="3"/>
      <c r="AD73" s="3"/>
      <c r="AE73" s="3"/>
      <c r="AF73" s="3"/>
    </row>
    <row r="74" spans="1:32" ht="35.15" customHeight="1">
      <c r="A74" s="3">
        <v>67</v>
      </c>
      <c r="B74" s="7" t="s">
        <v>81</v>
      </c>
      <c r="C74" s="25" t="s">
        <v>105</v>
      </c>
      <c r="D74" s="44" t="s">
        <v>106</v>
      </c>
      <c r="E74" s="2" t="s">
        <v>133</v>
      </c>
      <c r="F74" s="3"/>
      <c r="G74" s="2" t="s">
        <v>34</v>
      </c>
      <c r="H74" s="2" t="s">
        <v>80</v>
      </c>
      <c r="I74" s="2" t="s">
        <v>1336</v>
      </c>
      <c r="J74" s="5"/>
      <c r="K74" s="2"/>
      <c r="L74" s="5"/>
      <c r="M74" s="2"/>
      <c r="N74" s="5"/>
      <c r="O74" s="3"/>
      <c r="P74" s="3"/>
      <c r="Q74" s="3"/>
      <c r="R74" s="3"/>
      <c r="S74" s="3"/>
      <c r="T74" s="3"/>
      <c r="U74" s="3"/>
      <c r="V74" s="3"/>
      <c r="W74" s="2"/>
      <c r="X74" s="2"/>
      <c r="Y74" s="5"/>
      <c r="Z74" s="2"/>
      <c r="AA74" s="5"/>
      <c r="AB74" s="3"/>
      <c r="AC74" s="3"/>
      <c r="AD74" s="3"/>
      <c r="AE74" s="3"/>
      <c r="AF74" s="3"/>
    </row>
    <row r="75" spans="1:32" s="4" customFormat="1" ht="21">
      <c r="A75" s="184" t="s">
        <v>10</v>
      </c>
      <c r="B75" s="185"/>
      <c r="C75" s="185"/>
      <c r="D75" s="186"/>
      <c r="E75" s="6">
        <f t="shared" ref="E75:AA75" si="5">SUBTOTAL(3,E7:E74)</f>
        <v>68</v>
      </c>
      <c r="F75" s="6">
        <f t="shared" si="5"/>
        <v>61</v>
      </c>
      <c r="G75" s="6">
        <f t="shared" si="5"/>
        <v>68</v>
      </c>
      <c r="H75" s="6">
        <f t="shared" si="5"/>
        <v>68</v>
      </c>
      <c r="I75" s="6">
        <f t="shared" si="5"/>
        <v>68</v>
      </c>
      <c r="J75" s="6">
        <f t="shared" si="5"/>
        <v>63</v>
      </c>
      <c r="K75" s="6">
        <f t="shared" si="5"/>
        <v>63</v>
      </c>
      <c r="L75" s="6">
        <f t="shared" si="5"/>
        <v>63</v>
      </c>
      <c r="M75" s="6">
        <f t="shared" si="5"/>
        <v>62</v>
      </c>
      <c r="N75" s="6">
        <f t="shared" si="5"/>
        <v>62</v>
      </c>
      <c r="O75" s="6">
        <f t="shared" si="5"/>
        <v>0</v>
      </c>
      <c r="P75" s="6">
        <f t="shared" si="5"/>
        <v>0</v>
      </c>
      <c r="Q75" s="6">
        <f t="shared" si="5"/>
        <v>0</v>
      </c>
      <c r="R75" s="6">
        <f t="shared" si="5"/>
        <v>0</v>
      </c>
      <c r="S75" s="6">
        <f t="shared" si="5"/>
        <v>0</v>
      </c>
      <c r="T75" s="6">
        <f t="shared" si="5"/>
        <v>0</v>
      </c>
      <c r="U75" s="6">
        <f t="shared" si="5"/>
        <v>61</v>
      </c>
      <c r="V75" s="6">
        <f t="shared" si="5"/>
        <v>61</v>
      </c>
      <c r="W75" s="6">
        <f t="shared" si="5"/>
        <v>63</v>
      </c>
      <c r="X75" s="6">
        <f t="shared" si="5"/>
        <v>62</v>
      </c>
      <c r="Y75" s="6">
        <f t="shared" si="5"/>
        <v>62</v>
      </c>
      <c r="Z75" s="6">
        <f t="shared" si="5"/>
        <v>62</v>
      </c>
      <c r="AA75" s="6">
        <f t="shared" si="5"/>
        <v>62</v>
      </c>
      <c r="AB75" s="6">
        <f>SUM(AB7:AB74)</f>
        <v>28</v>
      </c>
      <c r="AC75" s="6">
        <f>SUM(AC7:AC74)</f>
        <v>120</v>
      </c>
      <c r="AD75" s="6">
        <f>SUM(AD7:AD74)</f>
        <v>360</v>
      </c>
      <c r="AE75" s="6">
        <f>SUM(AE7:AE74)</f>
        <v>3890</v>
      </c>
      <c r="AF75" s="6"/>
    </row>
    <row r="81" spans="1:3">
      <c r="A81" s="101"/>
      <c r="B81" s="101"/>
      <c r="C81" s="101"/>
    </row>
  </sheetData>
  <autoFilter ref="A5:AA74">
    <filterColumn colId="14" showButton="0"/>
    <filterColumn colId="16" showButton="0"/>
    <filterColumn colId="18" showButton="0"/>
  </autoFilter>
  <mergeCells count="36">
    <mergeCell ref="V5:V6"/>
    <mergeCell ref="U5:U6"/>
    <mergeCell ref="V4:W4"/>
    <mergeCell ref="X4:Y4"/>
    <mergeCell ref="N5:N6"/>
    <mergeCell ref="O5:P5"/>
    <mergeCell ref="Q5:R5"/>
    <mergeCell ref="S5:T5"/>
    <mergeCell ref="A1:AF3"/>
    <mergeCell ref="A5:A6"/>
    <mergeCell ref="AB4:AE4"/>
    <mergeCell ref="AC5:AE5"/>
    <mergeCell ref="AB5:AB6"/>
    <mergeCell ref="AF4:AF6"/>
    <mergeCell ref="E5:E6"/>
    <mergeCell ref="D5:D6"/>
    <mergeCell ref="C5:C6"/>
    <mergeCell ref="B5:B6"/>
    <mergeCell ref="X5:X6"/>
    <mergeCell ref="W5:W6"/>
    <mergeCell ref="Z4:AA4"/>
    <mergeCell ref="AA5:AA6"/>
    <mergeCell ref="Z5:Z6"/>
    <mergeCell ref="Y5:Y6"/>
    <mergeCell ref="A75:D75"/>
    <mergeCell ref="A4:D4"/>
    <mergeCell ref="E4:L4"/>
    <mergeCell ref="M4:U4"/>
    <mergeCell ref="K5:K6"/>
    <mergeCell ref="F5:F6"/>
    <mergeCell ref="G5:G6"/>
    <mergeCell ref="H5:H6"/>
    <mergeCell ref="I5:I6"/>
    <mergeCell ref="J5:J6"/>
    <mergeCell ref="L5:L6"/>
    <mergeCell ref="M5:M6"/>
  </mergeCells>
  <hyperlinks>
    <hyperlink ref="A1:AA3" location="SUMMARY!A1" display="80-495"/>
  </hyperlinks>
  <printOptions horizontalCentered="1"/>
  <pageMargins left="0" right="0" top="0" bottom="0" header="0" footer="0"/>
  <pageSetup paperSize="9" scale="3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AF70"/>
  <sheetViews>
    <sheetView zoomScale="70" zoomScaleNormal="70" workbookViewId="0">
      <pane xSplit="5" ySplit="6" topLeftCell="H28" activePane="bottomRight" state="frozen"/>
      <selection activeCell="K14" sqref="K14"/>
      <selection pane="topRight" activeCell="K14" sqref="K14"/>
      <selection pane="bottomLeft" activeCell="K14" sqref="K14"/>
      <selection pane="bottomRight" activeCell="Z29" sqref="Z29"/>
    </sheetView>
  </sheetViews>
  <sheetFormatPr defaultColWidth="9.1796875" defaultRowHeight="14.5"/>
  <cols>
    <col min="1" max="1" width="6.1796875" style="1" customWidth="1"/>
    <col min="2" max="2" width="10.81640625" style="1" customWidth="1"/>
    <col min="3" max="3" width="11.26953125" style="1" customWidth="1"/>
    <col min="4" max="4" width="33.453125" style="1" customWidth="1"/>
    <col min="5" max="5" width="14.7265625" style="1" customWidth="1"/>
    <col min="6" max="6" width="14.26953125" style="1" customWidth="1"/>
    <col min="7" max="7" width="12.54296875" style="1" customWidth="1"/>
    <col min="8" max="8" width="14.81640625" style="1" customWidth="1"/>
    <col min="9" max="9" width="14.54296875" style="1" customWidth="1"/>
    <col min="10" max="10" width="15.7265625" style="1" customWidth="1"/>
    <col min="11" max="11" width="14.26953125" style="1" customWidth="1"/>
    <col min="12" max="12" width="14.81640625" style="1" customWidth="1"/>
    <col min="13" max="13" width="12" style="1" customWidth="1"/>
    <col min="14" max="14" width="14.81640625" style="1" customWidth="1"/>
    <col min="15" max="15" width="11.54296875" style="1" hidden="1" customWidth="1"/>
    <col min="16" max="16" width="16.1796875" style="1" hidden="1" customWidth="1"/>
    <col min="17" max="17" width="14" style="1" hidden="1" customWidth="1"/>
    <col min="18" max="18" width="12.453125" style="1" hidden="1" customWidth="1"/>
    <col min="19" max="19" width="8.1796875" style="1" hidden="1" customWidth="1"/>
    <col min="20" max="20" width="10.453125" style="1" hidden="1" customWidth="1"/>
    <col min="21" max="21" width="10.453125" style="1" customWidth="1"/>
    <col min="22" max="22" width="20" style="1" customWidth="1"/>
    <col min="23" max="23" width="13" style="1" customWidth="1"/>
    <col min="24" max="24" width="16.1796875" style="1" customWidth="1"/>
    <col min="25" max="25" width="11.453125" style="1" customWidth="1"/>
    <col min="26" max="26" width="11.26953125" style="1" customWidth="1"/>
    <col min="27" max="27" width="13.26953125" style="1" customWidth="1"/>
    <col min="28" max="28" width="12.453125" style="1" customWidth="1"/>
    <col min="29" max="31" width="11.26953125" style="1" customWidth="1"/>
    <col min="32" max="32" width="15.26953125" style="1" customWidth="1"/>
    <col min="33" max="16384" width="9.1796875" style="1"/>
  </cols>
  <sheetData>
    <row r="1" spans="1:32" ht="27.75" customHeight="1">
      <c r="A1" s="166" t="s">
        <v>2434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</row>
    <row r="2" spans="1:32" ht="27.75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</row>
    <row r="3" spans="1:32" hidden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</row>
    <row r="4" spans="1:32" s="4" customFormat="1" ht="30" customHeight="1">
      <c r="A4" s="167" t="s">
        <v>33</v>
      </c>
      <c r="B4" s="168"/>
      <c r="C4" s="168"/>
      <c r="D4" s="169"/>
      <c r="E4" s="167" t="s">
        <v>32</v>
      </c>
      <c r="F4" s="168"/>
      <c r="G4" s="168"/>
      <c r="H4" s="168"/>
      <c r="I4" s="168"/>
      <c r="J4" s="168"/>
      <c r="K4" s="168"/>
      <c r="L4" s="169"/>
      <c r="M4" s="167" t="s">
        <v>31</v>
      </c>
      <c r="N4" s="168"/>
      <c r="O4" s="168"/>
      <c r="P4" s="168"/>
      <c r="Q4" s="168"/>
      <c r="R4" s="168"/>
      <c r="S4" s="168"/>
      <c r="T4" s="168"/>
      <c r="U4" s="169"/>
      <c r="V4" s="167" t="s">
        <v>30</v>
      </c>
      <c r="W4" s="169"/>
      <c r="X4" s="167" t="s">
        <v>29</v>
      </c>
      <c r="Y4" s="169"/>
      <c r="Z4" s="170" t="s">
        <v>28</v>
      </c>
      <c r="AA4" s="171"/>
      <c r="AB4" s="172" t="s">
        <v>1437</v>
      </c>
      <c r="AC4" s="172"/>
      <c r="AD4" s="172"/>
      <c r="AE4" s="172"/>
      <c r="AF4" s="173" t="s">
        <v>27</v>
      </c>
    </row>
    <row r="5" spans="1:32" s="74" customFormat="1" ht="27" customHeight="1">
      <c r="A5" s="174" t="s">
        <v>1822</v>
      </c>
      <c r="B5" s="174" t="s">
        <v>35</v>
      </c>
      <c r="C5" s="174" t="s">
        <v>26</v>
      </c>
      <c r="D5" s="174" t="s">
        <v>9</v>
      </c>
      <c r="E5" s="175" t="s">
        <v>1823</v>
      </c>
      <c r="F5" s="174" t="s">
        <v>25</v>
      </c>
      <c r="G5" s="174" t="s">
        <v>24</v>
      </c>
      <c r="H5" s="174" t="s">
        <v>23</v>
      </c>
      <c r="I5" s="174" t="s">
        <v>22</v>
      </c>
      <c r="J5" s="189" t="s">
        <v>21</v>
      </c>
      <c r="K5" s="174" t="s">
        <v>19</v>
      </c>
      <c r="L5" s="174" t="s">
        <v>20</v>
      </c>
      <c r="M5" s="174" t="s">
        <v>1824</v>
      </c>
      <c r="N5" s="174" t="s">
        <v>1438</v>
      </c>
      <c r="O5" s="187" t="s">
        <v>1194</v>
      </c>
      <c r="P5" s="188"/>
      <c r="Q5" s="187" t="s">
        <v>1193</v>
      </c>
      <c r="R5" s="188"/>
      <c r="S5" s="174" t="s">
        <v>1439</v>
      </c>
      <c r="T5" s="187"/>
      <c r="U5" s="174" t="s">
        <v>1195</v>
      </c>
      <c r="V5" s="175" t="s">
        <v>1825</v>
      </c>
      <c r="W5" s="178" t="s">
        <v>13</v>
      </c>
      <c r="X5" s="175" t="s">
        <v>1826</v>
      </c>
      <c r="Y5" s="178" t="s">
        <v>12</v>
      </c>
      <c r="Z5" s="180" t="s">
        <v>1827</v>
      </c>
      <c r="AA5" s="182" t="s">
        <v>11</v>
      </c>
      <c r="AB5" s="177" t="s">
        <v>1132</v>
      </c>
      <c r="AC5" s="177" t="s">
        <v>1133</v>
      </c>
      <c r="AD5" s="177"/>
      <c r="AE5" s="177"/>
      <c r="AF5" s="173"/>
    </row>
    <row r="6" spans="1:32" s="74" customFormat="1" ht="51.75" customHeight="1">
      <c r="A6" s="174"/>
      <c r="B6" s="174"/>
      <c r="C6" s="174"/>
      <c r="D6" s="174"/>
      <c r="E6" s="176"/>
      <c r="F6" s="174"/>
      <c r="G6" s="174"/>
      <c r="H6" s="174"/>
      <c r="I6" s="174"/>
      <c r="J6" s="190"/>
      <c r="K6" s="174"/>
      <c r="L6" s="174"/>
      <c r="M6" s="174"/>
      <c r="N6" s="174"/>
      <c r="O6" s="76" t="s">
        <v>18</v>
      </c>
      <c r="P6" s="75" t="s">
        <v>1192</v>
      </c>
      <c r="Q6" s="116" t="s">
        <v>1828</v>
      </c>
      <c r="R6" s="75" t="s">
        <v>1192</v>
      </c>
      <c r="S6" s="116" t="s">
        <v>1829</v>
      </c>
      <c r="T6" s="75" t="s">
        <v>1192</v>
      </c>
      <c r="U6" s="174"/>
      <c r="V6" s="176"/>
      <c r="W6" s="179"/>
      <c r="X6" s="176"/>
      <c r="Y6" s="179"/>
      <c r="Z6" s="181"/>
      <c r="AA6" s="183"/>
      <c r="AB6" s="177"/>
      <c r="AC6" s="115" t="s">
        <v>1819</v>
      </c>
      <c r="AD6" s="115" t="s">
        <v>1820</v>
      </c>
      <c r="AE6" s="115" t="s">
        <v>1821</v>
      </c>
      <c r="AF6" s="173"/>
    </row>
    <row r="7" spans="1:32" ht="43.5">
      <c r="A7" s="3">
        <v>1</v>
      </c>
      <c r="B7" s="7" t="s">
        <v>134</v>
      </c>
      <c r="C7" s="25">
        <v>19655</v>
      </c>
      <c r="D7" s="8" t="s">
        <v>135</v>
      </c>
      <c r="E7" s="2" t="s">
        <v>136</v>
      </c>
      <c r="F7" s="2" t="s">
        <v>389</v>
      </c>
      <c r="G7" s="2" t="s">
        <v>34</v>
      </c>
      <c r="H7" s="2" t="s">
        <v>80</v>
      </c>
      <c r="I7" s="2" t="s">
        <v>2001</v>
      </c>
      <c r="J7" s="72" t="s">
        <v>2918</v>
      </c>
      <c r="K7" s="5" t="s">
        <v>2946</v>
      </c>
      <c r="L7" s="5" t="s">
        <v>2887</v>
      </c>
      <c r="M7" s="19" t="s">
        <v>3094</v>
      </c>
      <c r="N7" s="5" t="s">
        <v>2971</v>
      </c>
      <c r="O7" s="3"/>
      <c r="P7" s="3"/>
      <c r="Q7" s="3"/>
      <c r="R7" s="3"/>
      <c r="S7" s="3"/>
      <c r="T7" s="3"/>
      <c r="U7" s="2" t="s">
        <v>351</v>
      </c>
      <c r="V7" s="73" t="s">
        <v>3264</v>
      </c>
      <c r="W7" s="72" t="s">
        <v>2946</v>
      </c>
      <c r="X7" s="19" t="s">
        <v>3095</v>
      </c>
      <c r="Y7" s="5" t="s">
        <v>2986</v>
      </c>
      <c r="Z7" s="19" t="s">
        <v>3096</v>
      </c>
      <c r="AA7" s="5" t="s">
        <v>2971</v>
      </c>
      <c r="AB7" s="3"/>
      <c r="AC7" s="3"/>
      <c r="AD7" s="3"/>
      <c r="AE7" s="3"/>
      <c r="AF7" s="3"/>
    </row>
    <row r="8" spans="1:32" ht="43.5">
      <c r="A8" s="3">
        <v>2</v>
      </c>
      <c r="B8" s="7" t="s">
        <v>134</v>
      </c>
      <c r="C8" s="25">
        <v>19655</v>
      </c>
      <c r="D8" s="8" t="s">
        <v>135</v>
      </c>
      <c r="E8" s="15" t="s">
        <v>137</v>
      </c>
      <c r="F8" s="15" t="s">
        <v>330</v>
      </c>
      <c r="G8" s="2" t="s">
        <v>34</v>
      </c>
      <c r="H8" s="2" t="s">
        <v>80</v>
      </c>
      <c r="I8" s="2" t="s">
        <v>2001</v>
      </c>
      <c r="J8" s="72" t="s">
        <v>2797</v>
      </c>
      <c r="K8" s="5" t="s">
        <v>2797</v>
      </c>
      <c r="L8" s="5" t="s">
        <v>1128</v>
      </c>
      <c r="M8" s="19" t="s">
        <v>1711</v>
      </c>
      <c r="N8" s="5" t="s">
        <v>1974</v>
      </c>
      <c r="O8" s="3"/>
      <c r="P8" s="3"/>
      <c r="Q8" s="3"/>
      <c r="R8" s="3"/>
      <c r="S8" s="3"/>
      <c r="T8" s="3"/>
      <c r="U8" s="2" t="s">
        <v>351</v>
      </c>
      <c r="V8" s="2" t="s">
        <v>1712</v>
      </c>
      <c r="W8" s="5" t="s">
        <v>2797</v>
      </c>
      <c r="X8" s="19" t="s">
        <v>1713</v>
      </c>
      <c r="Y8" s="5" t="s">
        <v>1974</v>
      </c>
      <c r="Z8" s="19" t="s">
        <v>1714</v>
      </c>
      <c r="AA8" s="5" t="s">
        <v>1974</v>
      </c>
      <c r="AB8" s="3">
        <v>5</v>
      </c>
      <c r="AC8" s="3">
        <v>10</v>
      </c>
      <c r="AD8" s="3">
        <v>30</v>
      </c>
      <c r="AE8" s="3">
        <v>240</v>
      </c>
      <c r="AF8" s="3"/>
    </row>
    <row r="9" spans="1:32" ht="43.5">
      <c r="A9" s="3">
        <v>3</v>
      </c>
      <c r="B9" s="7" t="s">
        <v>134</v>
      </c>
      <c r="C9" s="25">
        <v>19655</v>
      </c>
      <c r="D9" s="8" t="s">
        <v>135</v>
      </c>
      <c r="E9" s="2" t="s">
        <v>138</v>
      </c>
      <c r="F9" s="2" t="s">
        <v>2800</v>
      </c>
      <c r="G9" s="2" t="s">
        <v>34</v>
      </c>
      <c r="H9" s="2" t="s">
        <v>80</v>
      </c>
      <c r="I9" s="2" t="s">
        <v>2001</v>
      </c>
      <c r="J9" s="72" t="s">
        <v>2796</v>
      </c>
      <c r="K9" s="5" t="s">
        <v>2796</v>
      </c>
      <c r="L9" s="5" t="s">
        <v>2169</v>
      </c>
      <c r="M9" s="19" t="s">
        <v>3091</v>
      </c>
      <c r="N9" s="5" t="s">
        <v>2971</v>
      </c>
      <c r="O9" s="3"/>
      <c r="P9" s="3"/>
      <c r="Q9" s="3"/>
      <c r="R9" s="3"/>
      <c r="S9" s="3"/>
      <c r="T9" s="3"/>
      <c r="U9" s="2" t="s">
        <v>351</v>
      </c>
      <c r="V9" s="2" t="s">
        <v>3007</v>
      </c>
      <c r="W9" s="5" t="s">
        <v>2796</v>
      </c>
      <c r="X9" s="19" t="s">
        <v>3092</v>
      </c>
      <c r="Y9" s="5" t="s">
        <v>2986</v>
      </c>
      <c r="Z9" s="19" t="s">
        <v>3093</v>
      </c>
      <c r="AA9" s="5" t="s">
        <v>2971</v>
      </c>
      <c r="AB9" s="3"/>
      <c r="AC9" s="3"/>
      <c r="AD9" s="3"/>
      <c r="AE9" s="3"/>
      <c r="AF9" s="3"/>
    </row>
    <row r="10" spans="1:32" ht="43.5">
      <c r="A10" s="3">
        <v>4</v>
      </c>
      <c r="B10" s="7" t="s">
        <v>134</v>
      </c>
      <c r="C10" s="25">
        <v>19655</v>
      </c>
      <c r="D10" s="8" t="s">
        <v>135</v>
      </c>
      <c r="E10" s="2" t="s">
        <v>139</v>
      </c>
      <c r="F10" s="2" t="s">
        <v>331</v>
      </c>
      <c r="G10" s="2" t="s">
        <v>34</v>
      </c>
      <c r="H10" s="2" t="s">
        <v>80</v>
      </c>
      <c r="I10" s="2" t="s">
        <v>2001</v>
      </c>
      <c r="J10" s="5" t="s">
        <v>2987</v>
      </c>
      <c r="K10" s="2" t="s">
        <v>3008</v>
      </c>
      <c r="L10" s="5" t="s">
        <v>2988</v>
      </c>
      <c r="M10" s="19" t="s">
        <v>3079</v>
      </c>
      <c r="N10" s="5" t="s">
        <v>3067</v>
      </c>
      <c r="O10" s="3"/>
      <c r="P10" s="3"/>
      <c r="Q10" s="3"/>
      <c r="R10" s="3"/>
      <c r="S10" s="3"/>
      <c r="T10" s="3"/>
      <c r="U10" s="2" t="s">
        <v>351</v>
      </c>
      <c r="V10" s="73" t="s">
        <v>3107</v>
      </c>
      <c r="W10" s="73" t="s">
        <v>3008</v>
      </c>
      <c r="X10" s="19" t="s">
        <v>3080</v>
      </c>
      <c r="Y10" s="5" t="s">
        <v>3067</v>
      </c>
      <c r="Z10" s="19" t="s">
        <v>3081</v>
      </c>
      <c r="AA10" s="5" t="s">
        <v>3067</v>
      </c>
      <c r="AB10" s="3"/>
      <c r="AC10" s="3"/>
      <c r="AD10" s="3"/>
      <c r="AE10" s="3"/>
      <c r="AF10" s="3"/>
    </row>
    <row r="11" spans="1:32" ht="43.5">
      <c r="A11" s="3">
        <v>5</v>
      </c>
      <c r="B11" s="7" t="s">
        <v>134</v>
      </c>
      <c r="C11" s="25">
        <v>19655</v>
      </c>
      <c r="D11" s="8" t="s">
        <v>135</v>
      </c>
      <c r="E11" s="2" t="s">
        <v>140</v>
      </c>
      <c r="F11" s="2" t="s">
        <v>369</v>
      </c>
      <c r="G11" s="2" t="s">
        <v>34</v>
      </c>
      <c r="H11" s="2" t="s">
        <v>80</v>
      </c>
      <c r="I11" s="2" t="s">
        <v>2001</v>
      </c>
      <c r="J11" s="72" t="s">
        <v>2886</v>
      </c>
      <c r="K11" s="5" t="s">
        <v>2886</v>
      </c>
      <c r="L11" s="5" t="s">
        <v>2887</v>
      </c>
      <c r="M11" s="19" t="s">
        <v>2934</v>
      </c>
      <c r="N11" s="5" t="s">
        <v>2935</v>
      </c>
      <c r="O11" s="3"/>
      <c r="P11" s="3"/>
      <c r="Q11" s="3"/>
      <c r="R11" s="3"/>
      <c r="S11" s="3"/>
      <c r="T11" s="3"/>
      <c r="U11" s="2" t="s">
        <v>351</v>
      </c>
      <c r="V11" s="19" t="s">
        <v>3006</v>
      </c>
      <c r="W11" s="5" t="s">
        <v>2886</v>
      </c>
      <c r="X11" s="19" t="s">
        <v>2937</v>
      </c>
      <c r="Y11" s="5" t="s">
        <v>2935</v>
      </c>
      <c r="Z11" s="2"/>
      <c r="AA11" s="5"/>
      <c r="AB11" s="3"/>
      <c r="AC11" s="3"/>
      <c r="AD11" s="3"/>
      <c r="AE11" s="3"/>
      <c r="AF11" s="3"/>
    </row>
    <row r="12" spans="1:32" ht="43.5">
      <c r="A12" s="3">
        <v>6</v>
      </c>
      <c r="B12" s="7" t="s">
        <v>134</v>
      </c>
      <c r="C12" s="25">
        <v>19655</v>
      </c>
      <c r="D12" s="8" t="s">
        <v>135</v>
      </c>
      <c r="E12" s="2" t="s">
        <v>141</v>
      </c>
      <c r="F12" s="2" t="s">
        <v>332</v>
      </c>
      <c r="G12" s="2" t="s">
        <v>34</v>
      </c>
      <c r="H12" s="2" t="s">
        <v>80</v>
      </c>
      <c r="I12" s="2" t="s">
        <v>2001</v>
      </c>
      <c r="J12" s="72" t="s">
        <v>2885</v>
      </c>
      <c r="K12" s="5" t="s">
        <v>2883</v>
      </c>
      <c r="L12" s="5" t="s">
        <v>2361</v>
      </c>
      <c r="M12" s="19" t="s">
        <v>2936</v>
      </c>
      <c r="N12" s="5" t="s">
        <v>2935</v>
      </c>
      <c r="O12" s="3"/>
      <c r="P12" s="3"/>
      <c r="Q12" s="3"/>
      <c r="R12" s="3"/>
      <c r="S12" s="3"/>
      <c r="T12" s="3"/>
      <c r="U12" s="2" t="s">
        <v>351</v>
      </c>
      <c r="V12" s="19" t="s">
        <v>3005</v>
      </c>
      <c r="W12" s="5" t="s">
        <v>2883</v>
      </c>
      <c r="X12" s="19" t="s">
        <v>2938</v>
      </c>
      <c r="Y12" s="5" t="s">
        <v>2935</v>
      </c>
      <c r="Z12" s="2"/>
      <c r="AA12" s="5"/>
      <c r="AB12" s="3"/>
      <c r="AC12" s="3"/>
      <c r="AD12" s="3"/>
      <c r="AE12" s="3"/>
      <c r="AF12" s="3"/>
    </row>
    <row r="13" spans="1:32" ht="43.5">
      <c r="A13" s="3">
        <v>7</v>
      </c>
      <c r="B13" s="7" t="s">
        <v>134</v>
      </c>
      <c r="C13" s="25">
        <v>19655</v>
      </c>
      <c r="D13" s="8" t="s">
        <v>135</v>
      </c>
      <c r="E13" s="2" t="s">
        <v>142</v>
      </c>
      <c r="F13" s="2" t="s">
        <v>3033</v>
      </c>
      <c r="G13" s="2" t="s">
        <v>34</v>
      </c>
      <c r="H13" s="2" t="s">
        <v>80</v>
      </c>
      <c r="I13" s="2" t="s">
        <v>2001</v>
      </c>
      <c r="J13" s="72" t="s">
        <v>2885</v>
      </c>
      <c r="K13" s="5" t="s">
        <v>2883</v>
      </c>
      <c r="L13" s="5" t="s">
        <v>2887</v>
      </c>
      <c r="M13" s="19" t="s">
        <v>2845</v>
      </c>
      <c r="N13" s="5" t="s">
        <v>2935</v>
      </c>
      <c r="O13" s="3"/>
      <c r="P13" s="3"/>
      <c r="Q13" s="3"/>
      <c r="R13" s="3"/>
      <c r="S13" s="3"/>
      <c r="T13" s="3"/>
      <c r="U13" s="2" t="s">
        <v>351</v>
      </c>
      <c r="V13" s="19"/>
      <c r="W13" s="5" t="s">
        <v>2883</v>
      </c>
      <c r="X13" s="19" t="s">
        <v>2848</v>
      </c>
      <c r="Y13" s="5" t="s">
        <v>2935</v>
      </c>
      <c r="Z13" s="2"/>
      <c r="AA13" s="5"/>
      <c r="AB13" s="3"/>
      <c r="AC13" s="3"/>
      <c r="AD13" s="3"/>
      <c r="AE13" s="3"/>
      <c r="AF13" s="3"/>
    </row>
    <row r="14" spans="1:32" ht="43.5">
      <c r="A14" s="3">
        <v>8</v>
      </c>
      <c r="B14" s="7" t="s">
        <v>134</v>
      </c>
      <c r="C14" s="25">
        <v>19655</v>
      </c>
      <c r="D14" s="8" t="s">
        <v>135</v>
      </c>
      <c r="E14" s="2" t="s">
        <v>143</v>
      </c>
      <c r="F14" s="2" t="s">
        <v>360</v>
      </c>
      <c r="G14" s="2" t="s">
        <v>34</v>
      </c>
      <c r="H14" s="2" t="s">
        <v>80</v>
      </c>
      <c r="I14" s="2" t="s">
        <v>2001</v>
      </c>
      <c r="J14" s="5" t="s">
        <v>1328</v>
      </c>
      <c r="K14" s="5" t="s">
        <v>3281</v>
      </c>
      <c r="L14" s="5" t="s">
        <v>2988</v>
      </c>
      <c r="M14" s="19" t="s">
        <v>3346</v>
      </c>
      <c r="N14" s="5" t="s">
        <v>3343</v>
      </c>
      <c r="O14" s="3"/>
      <c r="P14" s="3"/>
      <c r="Q14" s="3"/>
      <c r="R14" s="3"/>
      <c r="S14" s="3"/>
      <c r="T14" s="3"/>
      <c r="U14" s="2" t="s">
        <v>351</v>
      </c>
      <c r="V14" s="73" t="s">
        <v>3359</v>
      </c>
      <c r="W14" s="5" t="s">
        <v>3281</v>
      </c>
      <c r="X14" s="19" t="s">
        <v>3347</v>
      </c>
      <c r="Y14" s="5" t="s">
        <v>3343</v>
      </c>
      <c r="Z14" s="19" t="s">
        <v>3348</v>
      </c>
      <c r="AA14" s="5" t="s">
        <v>3343</v>
      </c>
      <c r="AB14" s="3"/>
      <c r="AC14" s="3"/>
      <c r="AD14" s="3"/>
      <c r="AE14" s="3"/>
      <c r="AF14" s="3"/>
    </row>
    <row r="15" spans="1:32" ht="43.5">
      <c r="A15" s="3">
        <v>9</v>
      </c>
      <c r="B15" s="7" t="s">
        <v>134</v>
      </c>
      <c r="C15" s="25">
        <v>19655</v>
      </c>
      <c r="D15" s="8" t="s">
        <v>135</v>
      </c>
      <c r="E15" s="2" t="s">
        <v>144</v>
      </c>
      <c r="F15" s="2" t="s">
        <v>3297</v>
      </c>
      <c r="G15" s="2" t="s">
        <v>34</v>
      </c>
      <c r="H15" s="2" t="s">
        <v>80</v>
      </c>
      <c r="I15" s="2" t="s">
        <v>2001</v>
      </c>
      <c r="J15" s="5" t="s">
        <v>3029</v>
      </c>
      <c r="K15" s="2" t="s">
        <v>2986</v>
      </c>
      <c r="L15" s="5" t="s">
        <v>2887</v>
      </c>
      <c r="M15" s="19" t="s">
        <v>3057</v>
      </c>
      <c r="N15" s="5" t="s">
        <v>2997</v>
      </c>
      <c r="O15" s="3"/>
      <c r="P15" s="3"/>
      <c r="Q15" s="3"/>
      <c r="R15" s="3"/>
      <c r="S15" s="3"/>
      <c r="T15" s="3"/>
      <c r="U15" s="2" t="s">
        <v>351</v>
      </c>
      <c r="V15" s="19"/>
      <c r="W15" s="2" t="s">
        <v>2986</v>
      </c>
      <c r="X15" s="19" t="s">
        <v>3059</v>
      </c>
      <c r="Y15" s="5" t="s">
        <v>2997</v>
      </c>
      <c r="Z15" s="19" t="s">
        <v>3060</v>
      </c>
      <c r="AA15" s="5" t="s">
        <v>2997</v>
      </c>
      <c r="AB15" s="3"/>
      <c r="AC15" s="3"/>
      <c r="AD15" s="3"/>
      <c r="AE15" s="3"/>
      <c r="AF15" s="3"/>
    </row>
    <row r="16" spans="1:32" ht="43.5">
      <c r="A16" s="3">
        <v>10</v>
      </c>
      <c r="B16" s="7" t="s">
        <v>134</v>
      </c>
      <c r="C16" s="25">
        <v>19655</v>
      </c>
      <c r="D16" s="8" t="s">
        <v>135</v>
      </c>
      <c r="E16" s="15" t="s">
        <v>145</v>
      </c>
      <c r="F16" s="15" t="s">
        <v>390</v>
      </c>
      <c r="G16" s="2" t="s">
        <v>34</v>
      </c>
      <c r="H16" s="2" t="s">
        <v>80</v>
      </c>
      <c r="I16" s="2" t="s">
        <v>2001</v>
      </c>
      <c r="J16" s="2" t="s">
        <v>2996</v>
      </c>
      <c r="K16" s="2" t="s">
        <v>3008</v>
      </c>
      <c r="L16" s="5" t="s">
        <v>2887</v>
      </c>
      <c r="M16" s="19" t="s">
        <v>3066</v>
      </c>
      <c r="N16" s="5" t="s">
        <v>3067</v>
      </c>
      <c r="O16" s="3"/>
      <c r="P16" s="3"/>
      <c r="Q16" s="3"/>
      <c r="R16" s="3"/>
      <c r="S16" s="3"/>
      <c r="T16" s="3"/>
      <c r="U16" s="2" t="s">
        <v>351</v>
      </c>
      <c r="V16" s="73" t="s">
        <v>3107</v>
      </c>
      <c r="W16" s="73" t="s">
        <v>3008</v>
      </c>
      <c r="X16" s="19" t="s">
        <v>3068</v>
      </c>
      <c r="Y16" s="5" t="s">
        <v>3067</v>
      </c>
      <c r="Z16" s="19" t="s">
        <v>3069</v>
      </c>
      <c r="AA16" s="5" t="s">
        <v>3067</v>
      </c>
      <c r="AB16" s="3"/>
      <c r="AC16" s="3"/>
      <c r="AD16" s="3"/>
      <c r="AE16" s="3"/>
      <c r="AF16" s="3"/>
    </row>
    <row r="17" spans="1:32" ht="43.5">
      <c r="A17" s="3">
        <v>11</v>
      </c>
      <c r="B17" s="7" t="s">
        <v>134</v>
      </c>
      <c r="C17" s="25">
        <v>19655</v>
      </c>
      <c r="D17" s="8" t="s">
        <v>135</v>
      </c>
      <c r="E17" s="11" t="s">
        <v>146</v>
      </c>
      <c r="F17" s="11" t="s">
        <v>1277</v>
      </c>
      <c r="G17" s="2" t="s">
        <v>34</v>
      </c>
      <c r="H17" s="2" t="s">
        <v>80</v>
      </c>
      <c r="I17" s="2" t="s">
        <v>2001</v>
      </c>
      <c r="J17" s="72" t="s">
        <v>2002</v>
      </c>
      <c r="K17" s="5" t="s">
        <v>1964</v>
      </c>
      <c r="L17" s="5" t="s">
        <v>2952</v>
      </c>
      <c r="M17" s="19" t="s">
        <v>1715</v>
      </c>
      <c r="N17" s="5">
        <v>43273</v>
      </c>
      <c r="O17" s="3"/>
      <c r="P17" s="3"/>
      <c r="Q17" s="3"/>
      <c r="R17" s="3"/>
      <c r="S17" s="3"/>
      <c r="T17" s="3"/>
      <c r="U17" s="2" t="s">
        <v>351</v>
      </c>
      <c r="V17" s="2" t="s">
        <v>1716</v>
      </c>
      <c r="W17" s="5" t="s">
        <v>1964</v>
      </c>
      <c r="X17" s="19" t="s">
        <v>1717</v>
      </c>
      <c r="Y17" s="5" t="s">
        <v>1985</v>
      </c>
      <c r="Z17" s="19" t="s">
        <v>1718</v>
      </c>
      <c r="AA17" s="5" t="s">
        <v>1985</v>
      </c>
      <c r="AB17" s="3"/>
      <c r="AC17" s="3"/>
      <c r="AD17" s="3"/>
      <c r="AE17" s="3"/>
      <c r="AF17" s="3"/>
    </row>
    <row r="18" spans="1:32" ht="43.5">
      <c r="A18" s="3">
        <v>12</v>
      </c>
      <c r="B18" s="7" t="s">
        <v>134</v>
      </c>
      <c r="C18" s="25">
        <v>19655</v>
      </c>
      <c r="D18" s="8" t="s">
        <v>135</v>
      </c>
      <c r="E18" s="2" t="s">
        <v>147</v>
      </c>
      <c r="F18" s="2" t="s">
        <v>3034</v>
      </c>
      <c r="G18" s="2" t="s">
        <v>34</v>
      </c>
      <c r="H18" s="2" t="s">
        <v>80</v>
      </c>
      <c r="I18" s="2" t="s">
        <v>2001</v>
      </c>
      <c r="J18" s="5" t="s">
        <v>2996</v>
      </c>
      <c r="K18" s="5" t="s">
        <v>2997</v>
      </c>
      <c r="L18" s="5" t="s">
        <v>2988</v>
      </c>
      <c r="M18" s="19" t="s">
        <v>3070</v>
      </c>
      <c r="N18" s="5" t="s">
        <v>3067</v>
      </c>
      <c r="O18" s="3"/>
      <c r="P18" s="3"/>
      <c r="Q18" s="3"/>
      <c r="R18" s="3"/>
      <c r="S18" s="3"/>
      <c r="T18" s="3"/>
      <c r="U18" s="2" t="s">
        <v>351</v>
      </c>
      <c r="V18" s="73" t="s">
        <v>3004</v>
      </c>
      <c r="W18" s="72" t="s">
        <v>2997</v>
      </c>
      <c r="X18" s="19" t="s">
        <v>3072</v>
      </c>
      <c r="Y18" s="5" t="s">
        <v>3067</v>
      </c>
      <c r="Z18" s="19" t="s">
        <v>3071</v>
      </c>
      <c r="AA18" s="5" t="s">
        <v>3067</v>
      </c>
      <c r="AB18" s="3"/>
      <c r="AC18" s="3"/>
      <c r="AD18" s="3"/>
      <c r="AE18" s="3"/>
      <c r="AF18" s="3"/>
    </row>
    <row r="19" spans="1:32" ht="43.5">
      <c r="A19" s="3">
        <v>13</v>
      </c>
      <c r="B19" s="7" t="s">
        <v>134</v>
      </c>
      <c r="C19" s="25">
        <v>19655</v>
      </c>
      <c r="D19" s="8" t="s">
        <v>135</v>
      </c>
      <c r="E19" s="2" t="s">
        <v>148</v>
      </c>
      <c r="F19" s="2" t="s">
        <v>390</v>
      </c>
      <c r="G19" s="2" t="s">
        <v>34</v>
      </c>
      <c r="H19" s="2" t="s">
        <v>80</v>
      </c>
      <c r="I19" s="2" t="s">
        <v>2001</v>
      </c>
      <c r="J19" s="5" t="s">
        <v>2953</v>
      </c>
      <c r="K19" s="5" t="s">
        <v>2951</v>
      </c>
      <c r="L19" s="5" t="s">
        <v>2169</v>
      </c>
      <c r="M19" s="19" t="s">
        <v>3058</v>
      </c>
      <c r="N19" s="5" t="s">
        <v>2987</v>
      </c>
      <c r="O19" s="3"/>
      <c r="P19" s="3"/>
      <c r="Q19" s="3"/>
      <c r="R19" s="3"/>
      <c r="S19" s="3"/>
      <c r="T19" s="3"/>
      <c r="U19" s="2" t="s">
        <v>351</v>
      </c>
      <c r="V19" s="73" t="s">
        <v>3263</v>
      </c>
      <c r="W19" s="72" t="s">
        <v>2951</v>
      </c>
      <c r="X19" s="19" t="s">
        <v>3061</v>
      </c>
      <c r="Y19" s="5" t="s">
        <v>2987</v>
      </c>
      <c r="Z19" s="19" t="s">
        <v>3062</v>
      </c>
      <c r="AA19" s="5" t="s">
        <v>2987</v>
      </c>
      <c r="AB19" s="3"/>
      <c r="AC19" s="3"/>
      <c r="AD19" s="3"/>
      <c r="AE19" s="3"/>
      <c r="AF19" s="3"/>
    </row>
    <row r="20" spans="1:32" ht="43.5">
      <c r="A20" s="3">
        <v>14</v>
      </c>
      <c r="B20" s="7" t="s">
        <v>134</v>
      </c>
      <c r="C20" s="25">
        <v>19655</v>
      </c>
      <c r="D20" s="8" t="s">
        <v>135</v>
      </c>
      <c r="E20" s="2" t="s">
        <v>149</v>
      </c>
      <c r="F20" s="2" t="s">
        <v>380</v>
      </c>
      <c r="G20" s="2" t="s">
        <v>34</v>
      </c>
      <c r="H20" s="2" t="s">
        <v>80</v>
      </c>
      <c r="I20" s="2" t="s">
        <v>2001</v>
      </c>
      <c r="J20" s="5" t="s">
        <v>2996</v>
      </c>
      <c r="K20" s="5" t="s">
        <v>3027</v>
      </c>
      <c r="L20" s="5" t="s">
        <v>2361</v>
      </c>
      <c r="M20" s="19" t="s">
        <v>3073</v>
      </c>
      <c r="N20" s="5" t="s">
        <v>3067</v>
      </c>
      <c r="O20" s="3"/>
      <c r="P20" s="3"/>
      <c r="Q20" s="3"/>
      <c r="R20" s="3"/>
      <c r="S20" s="3"/>
      <c r="T20" s="3"/>
      <c r="U20" s="2" t="s">
        <v>351</v>
      </c>
      <c r="V20" s="73" t="s">
        <v>3108</v>
      </c>
      <c r="W20" s="72" t="s">
        <v>3027</v>
      </c>
      <c r="X20" s="19" t="s">
        <v>3074</v>
      </c>
      <c r="Y20" s="5" t="s">
        <v>3067</v>
      </c>
      <c r="Z20" s="19" t="s">
        <v>3075</v>
      </c>
      <c r="AA20" s="5" t="s">
        <v>3067</v>
      </c>
      <c r="AB20" s="3"/>
      <c r="AC20" s="3"/>
      <c r="AD20" s="3"/>
      <c r="AE20" s="3"/>
      <c r="AF20" s="3"/>
    </row>
    <row r="21" spans="1:32" ht="43.5">
      <c r="A21" s="3">
        <v>15</v>
      </c>
      <c r="B21" s="7" t="s">
        <v>134</v>
      </c>
      <c r="C21" s="25">
        <v>19655</v>
      </c>
      <c r="D21" s="8" t="s">
        <v>135</v>
      </c>
      <c r="E21" s="2" t="s">
        <v>150</v>
      </c>
      <c r="F21" s="2" t="s">
        <v>3030</v>
      </c>
      <c r="G21" s="2" t="s">
        <v>34</v>
      </c>
      <c r="H21" s="2" t="s">
        <v>80</v>
      </c>
      <c r="I21" s="2" t="s">
        <v>2001</v>
      </c>
      <c r="J21" s="5" t="s">
        <v>3027</v>
      </c>
      <c r="K21" s="5" t="s">
        <v>3027</v>
      </c>
      <c r="L21" s="5" t="s">
        <v>2887</v>
      </c>
      <c r="M21" s="19" t="s">
        <v>3078</v>
      </c>
      <c r="N21" s="5" t="s">
        <v>3067</v>
      </c>
      <c r="O21" s="3"/>
      <c r="P21" s="3"/>
      <c r="Q21" s="3"/>
      <c r="R21" s="3"/>
      <c r="S21" s="3"/>
      <c r="T21" s="3"/>
      <c r="U21" s="2" t="s">
        <v>351</v>
      </c>
      <c r="V21" s="73" t="s">
        <v>3108</v>
      </c>
      <c r="W21" s="72" t="s">
        <v>3027</v>
      </c>
      <c r="X21" s="19" t="s">
        <v>3077</v>
      </c>
      <c r="Y21" s="5" t="s">
        <v>3067</v>
      </c>
      <c r="Z21" s="19" t="s">
        <v>3076</v>
      </c>
      <c r="AA21" s="5" t="s">
        <v>3067</v>
      </c>
      <c r="AB21" s="3"/>
      <c r="AC21" s="3"/>
      <c r="AD21" s="3"/>
      <c r="AE21" s="3"/>
      <c r="AF21" s="3"/>
    </row>
    <row r="22" spans="1:32" ht="43.5">
      <c r="A22" s="3">
        <v>16</v>
      </c>
      <c r="B22" s="7" t="s">
        <v>134</v>
      </c>
      <c r="C22" s="25">
        <v>19655</v>
      </c>
      <c r="D22" s="8" t="s">
        <v>135</v>
      </c>
      <c r="E22" s="15" t="s">
        <v>151</v>
      </c>
      <c r="F22" s="15" t="s">
        <v>2781</v>
      </c>
      <c r="G22" s="2" t="s">
        <v>34</v>
      </c>
      <c r="H22" s="2" t="s">
        <v>80</v>
      </c>
      <c r="I22" s="2" t="s">
        <v>2001</v>
      </c>
      <c r="J22" s="72" t="s">
        <v>3310</v>
      </c>
      <c r="K22" s="121" t="s">
        <v>2797</v>
      </c>
      <c r="L22" s="5" t="s">
        <v>1129</v>
      </c>
      <c r="M22" s="19" t="s">
        <v>1719</v>
      </c>
      <c r="N22" s="5" t="s">
        <v>1974</v>
      </c>
      <c r="O22" s="3"/>
      <c r="P22" s="3"/>
      <c r="Q22" s="3"/>
      <c r="R22" s="3"/>
      <c r="S22" s="3"/>
      <c r="T22" s="3"/>
      <c r="U22" s="2" t="s">
        <v>351</v>
      </c>
      <c r="V22" s="2" t="s">
        <v>1712</v>
      </c>
      <c r="W22" s="121" t="s">
        <v>2797</v>
      </c>
      <c r="X22" s="19" t="s">
        <v>1720</v>
      </c>
      <c r="Y22" s="5" t="s">
        <v>1974</v>
      </c>
      <c r="Z22" s="19" t="s">
        <v>1721</v>
      </c>
      <c r="AA22" s="5" t="s">
        <v>1974</v>
      </c>
      <c r="AB22" s="3">
        <v>5</v>
      </c>
      <c r="AC22" s="3">
        <v>10</v>
      </c>
      <c r="AD22" s="3">
        <v>30</v>
      </c>
      <c r="AE22" s="3">
        <v>240</v>
      </c>
      <c r="AF22" s="3"/>
    </row>
    <row r="23" spans="1:32" ht="43.5">
      <c r="A23" s="3">
        <v>17</v>
      </c>
      <c r="B23" s="7" t="s">
        <v>134</v>
      </c>
      <c r="C23" s="25">
        <v>19655</v>
      </c>
      <c r="D23" s="8" t="s">
        <v>135</v>
      </c>
      <c r="E23" s="2" t="s">
        <v>152</v>
      </c>
      <c r="F23" s="2" t="s">
        <v>1359</v>
      </c>
      <c r="G23" s="2" t="s">
        <v>34</v>
      </c>
      <c r="H23" s="2" t="s">
        <v>80</v>
      </c>
      <c r="I23" s="2" t="s">
        <v>2001</v>
      </c>
      <c r="J23" s="5" t="s">
        <v>1328</v>
      </c>
      <c r="K23" s="2" t="s">
        <v>3363</v>
      </c>
      <c r="L23" s="5" t="s">
        <v>2988</v>
      </c>
      <c r="M23" s="19" t="s">
        <v>3395</v>
      </c>
      <c r="N23" s="5" t="s">
        <v>3379</v>
      </c>
      <c r="O23" s="3"/>
      <c r="P23" s="3"/>
      <c r="Q23" s="3"/>
      <c r="R23" s="3"/>
      <c r="S23" s="3"/>
      <c r="T23" s="3"/>
      <c r="U23" s="2" t="s">
        <v>351</v>
      </c>
      <c r="V23" s="73" t="s">
        <v>3375</v>
      </c>
      <c r="W23" s="2" t="s">
        <v>3363</v>
      </c>
      <c r="X23" s="19" t="s">
        <v>3401</v>
      </c>
      <c r="Y23" s="5" t="s">
        <v>3379</v>
      </c>
      <c r="Z23" s="19" t="s">
        <v>3398</v>
      </c>
      <c r="AA23" s="5" t="s">
        <v>3379</v>
      </c>
      <c r="AB23" s="3"/>
      <c r="AC23" s="3"/>
      <c r="AD23" s="3"/>
      <c r="AE23" s="3"/>
      <c r="AF23" s="3"/>
    </row>
    <row r="24" spans="1:32" ht="43.5">
      <c r="A24" s="3">
        <v>18</v>
      </c>
      <c r="B24" s="7" t="s">
        <v>134</v>
      </c>
      <c r="C24" s="25">
        <v>19655</v>
      </c>
      <c r="D24" s="8" t="s">
        <v>135</v>
      </c>
      <c r="E24" s="2" t="s">
        <v>153</v>
      </c>
      <c r="F24" s="2" t="s">
        <v>3031</v>
      </c>
      <c r="G24" s="2" t="s">
        <v>34</v>
      </c>
      <c r="H24" s="2" t="s">
        <v>80</v>
      </c>
      <c r="I24" s="2" t="s">
        <v>2001</v>
      </c>
      <c r="J24" s="5" t="s">
        <v>2362</v>
      </c>
      <c r="K24" s="2" t="s">
        <v>3279</v>
      </c>
      <c r="L24" s="5" t="s">
        <v>2361</v>
      </c>
      <c r="M24" s="19" t="s">
        <v>3396</v>
      </c>
      <c r="N24" s="5" t="s">
        <v>3379</v>
      </c>
      <c r="O24" s="3"/>
      <c r="P24" s="3"/>
      <c r="Q24" s="3"/>
      <c r="R24" s="3"/>
      <c r="S24" s="3"/>
      <c r="T24" s="3"/>
      <c r="U24" s="2" t="s">
        <v>351</v>
      </c>
      <c r="V24" s="73" t="s">
        <v>3360</v>
      </c>
      <c r="W24" s="2" t="s">
        <v>3279</v>
      </c>
      <c r="X24" s="19" t="s">
        <v>3402</v>
      </c>
      <c r="Y24" s="5" t="s">
        <v>3379</v>
      </c>
      <c r="Z24" s="19" t="s">
        <v>3399</v>
      </c>
      <c r="AA24" s="5" t="s">
        <v>3379</v>
      </c>
      <c r="AB24" s="3"/>
      <c r="AC24" s="3"/>
      <c r="AD24" s="3"/>
      <c r="AE24" s="3"/>
      <c r="AF24" s="3"/>
    </row>
    <row r="25" spans="1:32" ht="43.5">
      <c r="A25" s="3">
        <v>19</v>
      </c>
      <c r="B25" s="7" t="s">
        <v>134</v>
      </c>
      <c r="C25" s="25">
        <v>19655</v>
      </c>
      <c r="D25" s="8" t="s">
        <v>135</v>
      </c>
      <c r="E25" s="2" t="s">
        <v>154</v>
      </c>
      <c r="F25" s="2" t="s">
        <v>3032</v>
      </c>
      <c r="G25" s="2" t="s">
        <v>34</v>
      </c>
      <c r="H25" s="2" t="s">
        <v>80</v>
      </c>
      <c r="I25" s="2" t="s">
        <v>2001</v>
      </c>
      <c r="J25" s="5" t="s">
        <v>2362</v>
      </c>
      <c r="K25" s="2" t="s">
        <v>3301</v>
      </c>
      <c r="L25" s="5" t="s">
        <v>2887</v>
      </c>
      <c r="M25" s="19" t="s">
        <v>3397</v>
      </c>
      <c r="N25" s="5" t="s">
        <v>3379</v>
      </c>
      <c r="O25" s="3"/>
      <c r="P25" s="3"/>
      <c r="Q25" s="3"/>
      <c r="R25" s="3"/>
      <c r="S25" s="3"/>
      <c r="T25" s="3"/>
      <c r="U25" s="2" t="s">
        <v>351</v>
      </c>
      <c r="V25" s="73" t="s">
        <v>3358</v>
      </c>
      <c r="W25" s="2" t="s">
        <v>3301</v>
      </c>
      <c r="X25" s="19" t="s">
        <v>3403</v>
      </c>
      <c r="Y25" s="5" t="s">
        <v>3379</v>
      </c>
      <c r="Z25" s="19" t="s">
        <v>3400</v>
      </c>
      <c r="AA25" s="5" t="s">
        <v>3379</v>
      </c>
      <c r="AB25" s="3"/>
      <c r="AC25" s="3"/>
      <c r="AD25" s="3"/>
      <c r="AE25" s="3"/>
      <c r="AF25" s="3"/>
    </row>
    <row r="26" spans="1:32" ht="43.5">
      <c r="A26" s="3">
        <v>20</v>
      </c>
      <c r="B26" s="7" t="s">
        <v>134</v>
      </c>
      <c r="C26" s="25">
        <v>19655</v>
      </c>
      <c r="D26" s="8" t="s">
        <v>135</v>
      </c>
      <c r="E26" s="2" t="s">
        <v>155</v>
      </c>
      <c r="F26" s="2" t="s">
        <v>361</v>
      </c>
      <c r="G26" s="2" t="s">
        <v>34</v>
      </c>
      <c r="H26" s="2" t="s">
        <v>80</v>
      </c>
      <c r="I26" s="2" t="s">
        <v>2001</v>
      </c>
      <c r="J26" s="5" t="s">
        <v>2362</v>
      </c>
      <c r="K26" s="2" t="s">
        <v>3301</v>
      </c>
      <c r="L26" s="5" t="s">
        <v>2887</v>
      </c>
      <c r="M26" s="19" t="s">
        <v>3550</v>
      </c>
      <c r="N26" s="5" t="s">
        <v>3534</v>
      </c>
      <c r="O26" s="3"/>
      <c r="P26" s="3"/>
      <c r="Q26" s="3"/>
      <c r="R26" s="3"/>
      <c r="S26" s="3"/>
      <c r="T26" s="3"/>
      <c r="U26" s="2" t="s">
        <v>351</v>
      </c>
      <c r="V26" s="73" t="s">
        <v>3358</v>
      </c>
      <c r="W26" s="2" t="s">
        <v>3301</v>
      </c>
      <c r="X26" s="19" t="s">
        <v>3551</v>
      </c>
      <c r="Y26" s="5" t="s">
        <v>3534</v>
      </c>
      <c r="Z26" s="19" t="s">
        <v>3552</v>
      </c>
      <c r="AA26" s="5" t="s">
        <v>3534</v>
      </c>
      <c r="AB26" s="3"/>
      <c r="AC26" s="3"/>
      <c r="AD26" s="3"/>
      <c r="AE26" s="3"/>
      <c r="AF26" s="3"/>
    </row>
    <row r="27" spans="1:32" ht="43.5">
      <c r="A27" s="3">
        <v>21</v>
      </c>
      <c r="B27" s="7" t="s">
        <v>134</v>
      </c>
      <c r="C27" s="25">
        <v>19655</v>
      </c>
      <c r="D27" s="8" t="s">
        <v>135</v>
      </c>
      <c r="E27" s="2" t="s">
        <v>156</v>
      </c>
      <c r="F27" s="3"/>
      <c r="G27" s="2" t="s">
        <v>34</v>
      </c>
      <c r="H27" s="2" t="s">
        <v>80</v>
      </c>
      <c r="I27" s="2" t="s">
        <v>2001</v>
      </c>
      <c r="J27" s="5"/>
      <c r="K27" s="3"/>
      <c r="L27" s="5"/>
      <c r="M27" s="3"/>
      <c r="N27" s="5"/>
      <c r="O27" s="3"/>
      <c r="P27" s="3"/>
      <c r="Q27" s="3"/>
      <c r="R27" s="3"/>
      <c r="S27" s="3"/>
      <c r="T27" s="3"/>
      <c r="U27" s="3"/>
      <c r="V27" s="3"/>
      <c r="W27" s="3"/>
      <c r="X27" s="3"/>
      <c r="Y27" s="5"/>
      <c r="Z27" s="3"/>
      <c r="AA27" s="5"/>
      <c r="AB27" s="3"/>
      <c r="AC27" s="3"/>
      <c r="AD27" s="3"/>
      <c r="AE27" s="3"/>
      <c r="AF27" s="3"/>
    </row>
    <row r="28" spans="1:32" ht="43.5">
      <c r="A28" s="3">
        <v>22</v>
      </c>
      <c r="B28" s="7" t="s">
        <v>134</v>
      </c>
      <c r="C28" s="25">
        <v>19655</v>
      </c>
      <c r="D28" s="8" t="s">
        <v>135</v>
      </c>
      <c r="E28" s="2" t="s">
        <v>157</v>
      </c>
      <c r="F28" s="3"/>
      <c r="G28" s="2" t="s">
        <v>34</v>
      </c>
      <c r="H28" s="2" t="s">
        <v>80</v>
      </c>
      <c r="I28" s="2" t="s">
        <v>3274</v>
      </c>
      <c r="J28" s="5"/>
      <c r="K28" s="3"/>
      <c r="L28" s="5"/>
      <c r="M28" s="3"/>
      <c r="N28" s="5"/>
      <c r="O28" s="3"/>
      <c r="P28" s="3"/>
      <c r="Q28" s="3"/>
      <c r="R28" s="3"/>
      <c r="S28" s="3"/>
      <c r="T28" s="3"/>
      <c r="U28" s="3"/>
      <c r="V28" s="3"/>
      <c r="W28" s="3"/>
      <c r="X28" s="3"/>
      <c r="Y28" s="5"/>
      <c r="Z28" s="3"/>
      <c r="AA28" s="5"/>
      <c r="AB28" s="3"/>
      <c r="AC28" s="3"/>
      <c r="AD28" s="3"/>
      <c r="AE28" s="3"/>
      <c r="AF28" s="3"/>
    </row>
    <row r="29" spans="1:32" ht="43.5">
      <c r="A29" s="3">
        <v>23</v>
      </c>
      <c r="B29" s="7" t="s">
        <v>134</v>
      </c>
      <c r="C29" s="25">
        <v>19655</v>
      </c>
      <c r="D29" s="8" t="s">
        <v>135</v>
      </c>
      <c r="E29" s="2" t="s">
        <v>158</v>
      </c>
      <c r="F29" s="3"/>
      <c r="G29" s="2" t="s">
        <v>34</v>
      </c>
      <c r="H29" s="133" t="s">
        <v>3277</v>
      </c>
      <c r="I29" s="133" t="s">
        <v>3275</v>
      </c>
      <c r="J29" s="5"/>
      <c r="K29" s="3"/>
      <c r="L29" s="5"/>
      <c r="M29" s="3"/>
      <c r="N29" s="5"/>
      <c r="O29" s="3"/>
      <c r="P29" s="3"/>
      <c r="Q29" s="3"/>
      <c r="R29" s="3"/>
      <c r="S29" s="3"/>
      <c r="T29" s="3"/>
      <c r="U29" s="3"/>
      <c r="V29" s="3"/>
      <c r="W29" s="3"/>
      <c r="X29" s="3"/>
      <c r="Y29" s="5"/>
      <c r="Z29" s="3"/>
      <c r="AA29" s="5"/>
      <c r="AB29" s="3"/>
      <c r="AC29" s="3"/>
      <c r="AD29" s="3"/>
      <c r="AE29" s="3"/>
      <c r="AF29" s="3"/>
    </row>
    <row r="30" spans="1:32" ht="43.5">
      <c r="A30" s="3">
        <v>24</v>
      </c>
      <c r="B30" s="7" t="s">
        <v>134</v>
      </c>
      <c r="C30" s="25">
        <v>19655</v>
      </c>
      <c r="D30" s="8" t="s">
        <v>135</v>
      </c>
      <c r="E30" s="2" t="s">
        <v>159</v>
      </c>
      <c r="F30" s="3"/>
      <c r="G30" s="2" t="s">
        <v>34</v>
      </c>
      <c r="H30" s="133" t="s">
        <v>2369</v>
      </c>
      <c r="I30" s="2" t="s">
        <v>3276</v>
      </c>
      <c r="J30" s="5"/>
      <c r="K30" s="2"/>
      <c r="L30" s="5"/>
      <c r="M30" s="3"/>
      <c r="N30" s="5"/>
      <c r="O30" s="3"/>
      <c r="P30" s="3"/>
      <c r="Q30" s="3"/>
      <c r="R30" s="3"/>
      <c r="S30" s="3"/>
      <c r="T30" s="3"/>
      <c r="U30" s="3"/>
      <c r="V30" s="3"/>
      <c r="W30" s="2"/>
      <c r="X30" s="3"/>
      <c r="Y30" s="5"/>
      <c r="Z30" s="3"/>
      <c r="AA30" s="5"/>
      <c r="AB30" s="3"/>
      <c r="AC30" s="3"/>
      <c r="AD30" s="3"/>
      <c r="AE30" s="3"/>
      <c r="AF30" s="3"/>
    </row>
    <row r="31" spans="1:32" ht="43.5" customHeight="1">
      <c r="A31" s="191" t="s">
        <v>10</v>
      </c>
      <c r="B31" s="192"/>
      <c r="C31" s="192"/>
      <c r="D31" s="192"/>
      <c r="E31" s="134">
        <f>SUBTOTAL(3,E7:E30)</f>
        <v>24</v>
      </c>
      <c r="F31" s="134">
        <f t="shared" ref="F31" si="0">SUBTOTAL(3,F7:F30)</f>
        <v>20</v>
      </c>
      <c r="G31" s="134">
        <f t="shared" ref="G31" si="1">SUBTOTAL(3,G7:G30)</f>
        <v>24</v>
      </c>
      <c r="H31" s="134">
        <f t="shared" ref="H31" si="2">SUBTOTAL(3,H7:H30)</f>
        <v>24</v>
      </c>
      <c r="I31" s="134">
        <f t="shared" ref="I31" si="3">SUBTOTAL(3,I7:I30)</f>
        <v>24</v>
      </c>
      <c r="J31" s="134">
        <f t="shared" ref="J31" si="4">SUBTOTAL(3,J7:J30)</f>
        <v>20</v>
      </c>
      <c r="K31" s="134">
        <f t="shared" ref="K31" si="5">SUBTOTAL(3,K7:K30)</f>
        <v>20</v>
      </c>
      <c r="L31" s="162" t="s">
        <v>384</v>
      </c>
      <c r="M31" s="134">
        <f t="shared" ref="M31:U31" si="6">SUBTOTAL(3,M7:M30)</f>
        <v>20</v>
      </c>
      <c r="N31" s="134">
        <f t="shared" si="6"/>
        <v>20</v>
      </c>
      <c r="O31" s="134">
        <f t="shared" si="6"/>
        <v>0</v>
      </c>
      <c r="P31" s="134">
        <f t="shared" si="6"/>
        <v>0</v>
      </c>
      <c r="Q31" s="134">
        <f t="shared" si="6"/>
        <v>0</v>
      </c>
      <c r="R31" s="134">
        <f t="shared" si="6"/>
        <v>0</v>
      </c>
      <c r="S31" s="134">
        <f t="shared" si="6"/>
        <v>0</v>
      </c>
      <c r="T31" s="134">
        <f t="shared" si="6"/>
        <v>0</v>
      </c>
      <c r="U31" s="134">
        <f t="shared" si="6"/>
        <v>20</v>
      </c>
      <c r="V31" s="134">
        <f t="shared" ref="V31" si="7">SUBTOTAL(3,V7:V30)</f>
        <v>18</v>
      </c>
      <c r="W31" s="134">
        <f t="shared" ref="W31" si="8">SUBTOTAL(3,W7:W30)</f>
        <v>20</v>
      </c>
      <c r="X31" s="134">
        <f t="shared" ref="X31" si="9">SUBTOTAL(3,X7:X30)</f>
        <v>20</v>
      </c>
      <c r="Y31" s="134">
        <f t="shared" ref="Y31" si="10">SUBTOTAL(3,Y7:Y30)</f>
        <v>20</v>
      </c>
      <c r="Z31" s="134">
        <f t="shared" ref="Z31" si="11">SUBTOTAL(3,Z7:Z30)</f>
        <v>17</v>
      </c>
      <c r="AA31" s="134">
        <f t="shared" ref="AA31" si="12">SUBTOTAL(3,AA7:AA30)</f>
        <v>17</v>
      </c>
      <c r="AB31" s="139"/>
      <c r="AC31" s="139"/>
      <c r="AD31" s="139"/>
      <c r="AE31" s="139"/>
      <c r="AF31" s="139"/>
    </row>
    <row r="32" spans="1:32" ht="43.5">
      <c r="A32" s="3">
        <v>25</v>
      </c>
      <c r="B32" s="7" t="s">
        <v>134</v>
      </c>
      <c r="C32" s="25">
        <v>19655</v>
      </c>
      <c r="D32" s="8" t="s">
        <v>135</v>
      </c>
      <c r="E32" s="2" t="s">
        <v>160</v>
      </c>
      <c r="F32" s="3"/>
      <c r="G32" s="2" t="s">
        <v>34</v>
      </c>
      <c r="H32" s="133" t="s">
        <v>2370</v>
      </c>
      <c r="I32" s="2"/>
      <c r="J32" s="5"/>
      <c r="K32" s="2"/>
      <c r="L32" s="5"/>
      <c r="M32" s="3"/>
      <c r="N32" s="5"/>
      <c r="O32" s="3"/>
      <c r="P32" s="3"/>
      <c r="Q32" s="3"/>
      <c r="R32" s="3"/>
      <c r="S32" s="3"/>
      <c r="T32" s="3"/>
      <c r="U32" s="3"/>
      <c r="V32" s="3"/>
      <c r="W32" s="2"/>
      <c r="X32" s="3"/>
      <c r="Y32" s="5"/>
      <c r="Z32" s="3"/>
      <c r="AA32" s="5"/>
      <c r="AB32" s="3"/>
      <c r="AC32" s="3"/>
      <c r="AD32" s="3"/>
      <c r="AE32" s="3"/>
      <c r="AF32" s="3"/>
    </row>
    <row r="33" spans="1:32" ht="43.5">
      <c r="A33" s="3">
        <v>26</v>
      </c>
      <c r="B33" s="7" t="s">
        <v>134</v>
      </c>
      <c r="C33" s="25">
        <v>19655</v>
      </c>
      <c r="D33" s="8" t="s">
        <v>135</v>
      </c>
      <c r="E33" s="2" t="s">
        <v>161</v>
      </c>
      <c r="F33" s="3"/>
      <c r="G33" s="2" t="s">
        <v>34</v>
      </c>
      <c r="H33" s="133" t="s">
        <v>2371</v>
      </c>
      <c r="I33" s="2"/>
      <c r="J33" s="5"/>
      <c r="K33" s="2"/>
      <c r="L33" s="5"/>
      <c r="M33" s="3"/>
      <c r="N33" s="5"/>
      <c r="O33" s="3"/>
      <c r="P33" s="3"/>
      <c r="Q33" s="3"/>
      <c r="R33" s="3"/>
      <c r="S33" s="3"/>
      <c r="T33" s="3"/>
      <c r="U33" s="3"/>
      <c r="V33" s="3"/>
      <c r="W33" s="2"/>
      <c r="X33" s="3"/>
      <c r="Y33" s="5"/>
      <c r="Z33" s="3"/>
      <c r="AA33" s="5"/>
      <c r="AB33" s="3"/>
      <c r="AC33" s="3"/>
      <c r="AD33" s="3"/>
      <c r="AE33" s="3"/>
      <c r="AF33" s="3"/>
    </row>
    <row r="34" spans="1:32" ht="43.5">
      <c r="A34" s="3">
        <v>27</v>
      </c>
      <c r="B34" s="7" t="s">
        <v>134</v>
      </c>
      <c r="C34" s="25">
        <v>19655</v>
      </c>
      <c r="D34" s="8" t="s">
        <v>135</v>
      </c>
      <c r="E34" s="2" t="s">
        <v>162</v>
      </c>
      <c r="F34" s="3"/>
      <c r="G34" s="2" t="s">
        <v>34</v>
      </c>
      <c r="H34" s="133" t="s">
        <v>2371</v>
      </c>
      <c r="I34" s="2"/>
      <c r="J34" s="5"/>
      <c r="K34" s="2"/>
      <c r="L34" s="5"/>
      <c r="M34" s="3"/>
      <c r="N34" s="5"/>
      <c r="O34" s="3"/>
      <c r="P34" s="3"/>
      <c r="Q34" s="3"/>
      <c r="R34" s="3"/>
      <c r="S34" s="3"/>
      <c r="T34" s="3"/>
      <c r="U34" s="3"/>
      <c r="V34" s="3"/>
      <c r="W34" s="2"/>
      <c r="X34" s="3"/>
      <c r="Y34" s="5"/>
      <c r="Z34" s="3"/>
      <c r="AA34" s="5"/>
      <c r="AB34" s="3"/>
      <c r="AC34" s="3"/>
      <c r="AD34" s="3"/>
      <c r="AE34" s="3"/>
      <c r="AF34" s="3"/>
    </row>
    <row r="35" spans="1:32" ht="43.5">
      <c r="A35" s="3">
        <v>28</v>
      </c>
      <c r="B35" s="7" t="s">
        <v>134</v>
      </c>
      <c r="C35" s="25">
        <v>19655</v>
      </c>
      <c r="D35" s="8" t="s">
        <v>135</v>
      </c>
      <c r="E35" s="2" t="s">
        <v>163</v>
      </c>
      <c r="F35" s="3"/>
      <c r="G35" s="2" t="s">
        <v>34</v>
      </c>
      <c r="H35" s="133" t="s">
        <v>2371</v>
      </c>
      <c r="I35" s="2"/>
      <c r="J35" s="5"/>
      <c r="K35" s="2"/>
      <c r="L35" s="5"/>
      <c r="M35" s="3"/>
      <c r="N35" s="5"/>
      <c r="O35" s="3"/>
      <c r="P35" s="3"/>
      <c r="Q35" s="3"/>
      <c r="R35" s="3"/>
      <c r="S35" s="3"/>
      <c r="T35" s="3"/>
      <c r="U35" s="3"/>
      <c r="V35" s="3"/>
      <c r="W35" s="2"/>
      <c r="X35" s="3"/>
      <c r="Y35" s="5"/>
      <c r="Z35" s="3"/>
      <c r="AA35" s="5"/>
      <c r="AB35" s="3"/>
      <c r="AC35" s="3"/>
      <c r="AD35" s="3"/>
      <c r="AE35" s="3"/>
      <c r="AF35" s="3"/>
    </row>
    <row r="36" spans="1:32" ht="43.5">
      <c r="A36" s="3">
        <v>29</v>
      </c>
      <c r="B36" s="7" t="s">
        <v>134</v>
      </c>
      <c r="C36" s="25">
        <v>19655</v>
      </c>
      <c r="D36" s="8" t="s">
        <v>135</v>
      </c>
      <c r="E36" s="2" t="s">
        <v>164</v>
      </c>
      <c r="F36" s="3"/>
      <c r="G36" s="2" t="s">
        <v>34</v>
      </c>
      <c r="H36" s="133" t="s">
        <v>2371</v>
      </c>
      <c r="I36" s="2"/>
      <c r="J36" s="5"/>
      <c r="K36" s="2"/>
      <c r="L36" s="5"/>
      <c r="M36" s="3"/>
      <c r="N36" s="5"/>
      <c r="O36" s="3"/>
      <c r="P36" s="3"/>
      <c r="Q36" s="3"/>
      <c r="R36" s="3"/>
      <c r="S36" s="3"/>
      <c r="T36" s="3"/>
      <c r="U36" s="3"/>
      <c r="V36" s="3"/>
      <c r="W36" s="2"/>
      <c r="X36" s="3"/>
      <c r="Y36" s="5"/>
      <c r="Z36" s="3"/>
      <c r="AA36" s="5"/>
      <c r="AB36" s="3"/>
      <c r="AC36" s="3"/>
      <c r="AD36" s="3"/>
      <c r="AE36" s="3"/>
      <c r="AF36" s="3"/>
    </row>
    <row r="37" spans="1:32" ht="43.5">
      <c r="A37" s="3">
        <v>30</v>
      </c>
      <c r="B37" s="7" t="s">
        <v>134</v>
      </c>
      <c r="C37" s="25">
        <v>19655</v>
      </c>
      <c r="D37" s="8" t="s">
        <v>135</v>
      </c>
      <c r="E37" s="2" t="s">
        <v>165</v>
      </c>
      <c r="F37" s="3"/>
      <c r="G37" s="2" t="s">
        <v>34</v>
      </c>
      <c r="H37" s="133" t="s">
        <v>2371</v>
      </c>
      <c r="I37" s="2"/>
      <c r="J37" s="5"/>
      <c r="K37" s="2"/>
      <c r="L37" s="5"/>
      <c r="M37" s="3"/>
      <c r="N37" s="5"/>
      <c r="O37" s="3"/>
      <c r="P37" s="3"/>
      <c r="Q37" s="3"/>
      <c r="R37" s="3"/>
      <c r="S37" s="3"/>
      <c r="T37" s="3"/>
      <c r="U37" s="3"/>
      <c r="V37" s="3"/>
      <c r="W37" s="2"/>
      <c r="X37" s="3"/>
      <c r="Y37" s="5"/>
      <c r="Z37" s="3"/>
      <c r="AA37" s="5"/>
      <c r="AB37" s="3"/>
      <c r="AC37" s="3"/>
      <c r="AD37" s="3"/>
      <c r="AE37" s="3"/>
      <c r="AF37" s="3"/>
    </row>
    <row r="38" spans="1:32" ht="43.5">
      <c r="A38" s="3">
        <v>31</v>
      </c>
      <c r="B38" s="7" t="s">
        <v>134</v>
      </c>
      <c r="C38" s="25">
        <v>19655</v>
      </c>
      <c r="D38" s="8" t="s">
        <v>135</v>
      </c>
      <c r="E38" s="2" t="s">
        <v>166</v>
      </c>
      <c r="F38" s="3"/>
      <c r="G38" s="2" t="s">
        <v>34</v>
      </c>
      <c r="H38" s="133" t="s">
        <v>2371</v>
      </c>
      <c r="I38" s="2"/>
      <c r="J38" s="5"/>
      <c r="K38" s="2"/>
      <c r="L38" s="5"/>
      <c r="M38" s="3"/>
      <c r="N38" s="5"/>
      <c r="O38" s="3"/>
      <c r="P38" s="3"/>
      <c r="Q38" s="3"/>
      <c r="R38" s="3"/>
      <c r="S38" s="3"/>
      <c r="T38" s="3"/>
      <c r="U38" s="3"/>
      <c r="V38" s="3"/>
      <c r="W38" s="2"/>
      <c r="X38" s="3"/>
      <c r="Y38" s="5"/>
      <c r="Z38" s="3"/>
      <c r="AA38" s="5"/>
      <c r="AB38" s="3"/>
      <c r="AC38" s="3"/>
      <c r="AD38" s="3"/>
      <c r="AE38" s="3"/>
      <c r="AF38" s="3"/>
    </row>
    <row r="39" spans="1:32" ht="43.5">
      <c r="A39" s="3">
        <v>32</v>
      </c>
      <c r="B39" s="7" t="s">
        <v>134</v>
      </c>
      <c r="C39" s="25">
        <v>19655</v>
      </c>
      <c r="D39" s="8" t="s">
        <v>135</v>
      </c>
      <c r="E39" s="2" t="s">
        <v>167</v>
      </c>
      <c r="F39" s="3"/>
      <c r="G39" s="2" t="s">
        <v>34</v>
      </c>
      <c r="H39" s="133" t="s">
        <v>2371</v>
      </c>
      <c r="I39" s="2"/>
      <c r="J39" s="5"/>
      <c r="K39" s="2"/>
      <c r="L39" s="5"/>
      <c r="M39" s="3"/>
      <c r="N39" s="5"/>
      <c r="O39" s="3"/>
      <c r="P39" s="3"/>
      <c r="Q39" s="3"/>
      <c r="R39" s="3"/>
      <c r="S39" s="3"/>
      <c r="T39" s="3"/>
      <c r="U39" s="3"/>
      <c r="V39" s="3"/>
      <c r="W39" s="2"/>
      <c r="X39" s="3"/>
      <c r="Y39" s="5"/>
      <c r="Z39" s="3"/>
      <c r="AA39" s="5"/>
      <c r="AB39" s="3"/>
      <c r="AC39" s="3"/>
      <c r="AD39" s="3"/>
      <c r="AE39" s="3"/>
      <c r="AF39" s="3"/>
    </row>
    <row r="40" spans="1:32" ht="43.5">
      <c r="A40" s="3">
        <v>33</v>
      </c>
      <c r="B40" s="7" t="s">
        <v>134</v>
      </c>
      <c r="C40" s="25">
        <v>19655</v>
      </c>
      <c r="D40" s="8" t="s">
        <v>135</v>
      </c>
      <c r="E40" s="2" t="s">
        <v>168</v>
      </c>
      <c r="F40" s="3"/>
      <c r="G40" s="2" t="s">
        <v>34</v>
      </c>
      <c r="H40" s="133" t="s">
        <v>2371</v>
      </c>
      <c r="I40" s="2"/>
      <c r="J40" s="5"/>
      <c r="K40" s="3"/>
      <c r="L40" s="5"/>
      <c r="M40" s="3"/>
      <c r="N40" s="5"/>
      <c r="O40" s="3"/>
      <c r="P40" s="3"/>
      <c r="Q40" s="3"/>
      <c r="R40" s="3"/>
      <c r="S40" s="3"/>
      <c r="T40" s="3"/>
      <c r="U40" s="3"/>
      <c r="V40" s="3"/>
      <c r="W40" s="3"/>
      <c r="X40" s="3"/>
      <c r="Y40" s="5"/>
      <c r="Z40" s="3"/>
      <c r="AA40" s="5"/>
      <c r="AB40" s="3"/>
      <c r="AC40" s="3"/>
      <c r="AD40" s="3"/>
      <c r="AE40" s="3"/>
      <c r="AF40" s="3"/>
    </row>
    <row r="41" spans="1:32" ht="43.5">
      <c r="A41" s="3">
        <v>34</v>
      </c>
      <c r="B41" s="7" t="s">
        <v>134</v>
      </c>
      <c r="C41" s="25">
        <v>19655</v>
      </c>
      <c r="D41" s="8" t="s">
        <v>135</v>
      </c>
      <c r="E41" s="2" t="s">
        <v>169</v>
      </c>
      <c r="F41" s="3"/>
      <c r="G41" s="2" t="s">
        <v>34</v>
      </c>
      <c r="H41" s="133" t="s">
        <v>2371</v>
      </c>
      <c r="I41" s="2"/>
      <c r="J41" s="5"/>
      <c r="K41" s="3"/>
      <c r="L41" s="5"/>
      <c r="M41" s="3"/>
      <c r="N41" s="5"/>
      <c r="O41" s="3"/>
      <c r="P41" s="3"/>
      <c r="Q41" s="3"/>
      <c r="R41" s="3"/>
      <c r="S41" s="3"/>
      <c r="T41" s="3"/>
      <c r="U41" s="3"/>
      <c r="V41" s="3"/>
      <c r="W41" s="3"/>
      <c r="X41" s="3"/>
      <c r="Y41" s="5"/>
      <c r="Z41" s="3"/>
      <c r="AA41" s="5"/>
      <c r="AB41" s="3"/>
      <c r="AC41" s="3"/>
      <c r="AD41" s="3"/>
      <c r="AE41" s="3"/>
      <c r="AF41" s="3"/>
    </row>
    <row r="42" spans="1:32" ht="43.5">
      <c r="A42" s="3">
        <v>35</v>
      </c>
      <c r="B42" s="7" t="s">
        <v>134</v>
      </c>
      <c r="C42" s="25">
        <v>19655</v>
      </c>
      <c r="D42" s="8" t="s">
        <v>135</v>
      </c>
      <c r="E42" s="2" t="s">
        <v>170</v>
      </c>
      <c r="F42" s="3"/>
      <c r="G42" s="2" t="s">
        <v>34</v>
      </c>
      <c r="H42" s="133" t="s">
        <v>2371</v>
      </c>
      <c r="I42" s="2"/>
      <c r="J42" s="5"/>
      <c r="K42" s="3"/>
      <c r="L42" s="5"/>
      <c r="M42" s="3"/>
      <c r="N42" s="5"/>
      <c r="O42" s="3"/>
      <c r="P42" s="3"/>
      <c r="Q42" s="3"/>
      <c r="R42" s="3"/>
      <c r="S42" s="3"/>
      <c r="T42" s="3"/>
      <c r="U42" s="3"/>
      <c r="V42" s="3"/>
      <c r="W42" s="3"/>
      <c r="X42" s="3"/>
      <c r="Y42" s="5"/>
      <c r="Z42" s="3"/>
      <c r="AA42" s="5"/>
      <c r="AB42" s="3"/>
      <c r="AC42" s="3"/>
      <c r="AD42" s="3"/>
      <c r="AE42" s="3"/>
      <c r="AF42" s="3"/>
    </row>
    <row r="43" spans="1:32" ht="43.5">
      <c r="A43" s="3">
        <v>36</v>
      </c>
      <c r="B43" s="7" t="s">
        <v>134</v>
      </c>
      <c r="C43" s="25">
        <v>19655</v>
      </c>
      <c r="D43" s="8" t="s">
        <v>135</v>
      </c>
      <c r="E43" s="2" t="s">
        <v>171</v>
      </c>
      <c r="F43" s="3"/>
      <c r="G43" s="2" t="s">
        <v>34</v>
      </c>
      <c r="H43" s="133" t="s">
        <v>2371</v>
      </c>
      <c r="I43" s="2"/>
      <c r="J43" s="5"/>
      <c r="K43" s="3"/>
      <c r="L43" s="5"/>
      <c r="M43" s="3"/>
      <c r="N43" s="5"/>
      <c r="O43" s="3"/>
      <c r="P43" s="3"/>
      <c r="Q43" s="3"/>
      <c r="R43" s="3"/>
      <c r="S43" s="3"/>
      <c r="T43" s="3"/>
      <c r="U43" s="3"/>
      <c r="V43" s="3"/>
      <c r="W43" s="3"/>
      <c r="X43" s="3"/>
      <c r="Y43" s="5"/>
      <c r="Z43" s="3"/>
      <c r="AA43" s="5"/>
      <c r="AB43" s="3"/>
      <c r="AC43" s="3"/>
      <c r="AD43" s="3"/>
      <c r="AE43" s="3"/>
      <c r="AF43" s="3"/>
    </row>
    <row r="44" spans="1:32" ht="43.5">
      <c r="A44" s="3">
        <v>37</v>
      </c>
      <c r="B44" s="7" t="s">
        <v>134</v>
      </c>
      <c r="C44" s="25">
        <v>19655</v>
      </c>
      <c r="D44" s="8" t="s">
        <v>135</v>
      </c>
      <c r="E44" s="2" t="s">
        <v>172</v>
      </c>
      <c r="F44" s="3"/>
      <c r="G44" s="2" t="s">
        <v>34</v>
      </c>
      <c r="H44" s="133" t="s">
        <v>2371</v>
      </c>
      <c r="I44" s="2"/>
      <c r="J44" s="5"/>
      <c r="K44" s="3"/>
      <c r="L44" s="5"/>
      <c r="M44" s="3"/>
      <c r="N44" s="5"/>
      <c r="O44" s="3"/>
      <c r="P44" s="3"/>
      <c r="Q44" s="3"/>
      <c r="R44" s="3"/>
      <c r="S44" s="3"/>
      <c r="T44" s="3"/>
      <c r="U44" s="3"/>
      <c r="V44" s="3"/>
      <c r="W44" s="3"/>
      <c r="X44" s="3"/>
      <c r="Y44" s="5"/>
      <c r="Z44" s="3"/>
      <c r="AA44" s="5"/>
      <c r="AB44" s="3"/>
      <c r="AC44" s="3"/>
      <c r="AD44" s="3"/>
      <c r="AE44" s="3"/>
      <c r="AF44" s="3"/>
    </row>
    <row r="45" spans="1:32" s="4" customFormat="1" ht="27.75" customHeight="1">
      <c r="A45" s="194" t="s">
        <v>10</v>
      </c>
      <c r="B45" s="195"/>
      <c r="C45" s="195"/>
      <c r="D45" s="196"/>
      <c r="E45" s="87">
        <f>SUBTOTAL(3,E32:E44)</f>
        <v>13</v>
      </c>
      <c r="F45" s="87">
        <f t="shared" ref="F45:AA45" si="13">SUBTOTAL(3,F32:F44)</f>
        <v>0</v>
      </c>
      <c r="G45" s="87">
        <f t="shared" si="13"/>
        <v>13</v>
      </c>
      <c r="H45" s="87">
        <f t="shared" si="13"/>
        <v>13</v>
      </c>
      <c r="I45" s="87">
        <f t="shared" si="13"/>
        <v>0</v>
      </c>
      <c r="J45" s="87">
        <f t="shared" si="13"/>
        <v>0</v>
      </c>
      <c r="K45" s="87">
        <f t="shared" si="13"/>
        <v>0</v>
      </c>
      <c r="L45" s="87">
        <f t="shared" si="13"/>
        <v>0</v>
      </c>
      <c r="M45" s="87">
        <f t="shared" si="13"/>
        <v>0</v>
      </c>
      <c r="N45" s="87">
        <f t="shared" si="13"/>
        <v>0</v>
      </c>
      <c r="O45" s="87">
        <f t="shared" si="13"/>
        <v>0</v>
      </c>
      <c r="P45" s="87">
        <f t="shared" si="13"/>
        <v>0</v>
      </c>
      <c r="Q45" s="87">
        <f t="shared" si="13"/>
        <v>0</v>
      </c>
      <c r="R45" s="87">
        <f t="shared" si="13"/>
        <v>0</v>
      </c>
      <c r="S45" s="87">
        <f t="shared" si="13"/>
        <v>0</v>
      </c>
      <c r="T45" s="87">
        <f t="shared" si="13"/>
        <v>0</v>
      </c>
      <c r="U45" s="87">
        <f t="shared" si="13"/>
        <v>0</v>
      </c>
      <c r="V45" s="87">
        <f t="shared" si="13"/>
        <v>0</v>
      </c>
      <c r="W45" s="87">
        <f t="shared" si="13"/>
        <v>0</v>
      </c>
      <c r="X45" s="87">
        <f t="shared" si="13"/>
        <v>0</v>
      </c>
      <c r="Y45" s="87">
        <f t="shared" si="13"/>
        <v>0</v>
      </c>
      <c r="Z45" s="87">
        <f t="shared" si="13"/>
        <v>0</v>
      </c>
      <c r="AA45" s="87">
        <f t="shared" si="13"/>
        <v>0</v>
      </c>
      <c r="AB45" s="87">
        <f>SUM(AB7:AB44)</f>
        <v>10</v>
      </c>
      <c r="AC45" s="87">
        <f>SUM(AC7:AC44)</f>
        <v>20</v>
      </c>
      <c r="AD45" s="87">
        <f>SUM(AD7:AD44)</f>
        <v>60</v>
      </c>
      <c r="AE45" s="87">
        <f>SUM(AE7:AE44)</f>
        <v>480</v>
      </c>
      <c r="AF45" s="87"/>
    </row>
    <row r="50" spans="1:3">
      <c r="A50" s="101"/>
      <c r="B50" s="101"/>
      <c r="C50" s="101"/>
    </row>
    <row r="51" spans="1:3">
      <c r="A51" s="101"/>
      <c r="B51" s="101"/>
      <c r="C51" s="101"/>
    </row>
    <row r="52" spans="1:3">
      <c r="A52" s="101"/>
      <c r="B52" s="101"/>
      <c r="C52" s="101"/>
    </row>
    <row r="53" spans="1:3">
      <c r="A53" s="101"/>
      <c r="B53" s="101"/>
      <c r="C53" s="101"/>
    </row>
    <row r="54" spans="1:3">
      <c r="A54" s="101"/>
      <c r="B54" s="101"/>
      <c r="C54" s="101"/>
    </row>
    <row r="55" spans="1:3">
      <c r="A55" s="101"/>
      <c r="B55" s="101"/>
      <c r="C55" s="101"/>
    </row>
    <row r="56" spans="1:3">
      <c r="A56" s="101"/>
      <c r="B56" s="101"/>
      <c r="C56" s="101"/>
    </row>
    <row r="57" spans="1:3">
      <c r="A57" s="101"/>
      <c r="B57" s="101"/>
      <c r="C57" s="101"/>
    </row>
    <row r="58" spans="1:3">
      <c r="A58" s="101"/>
      <c r="B58" s="101"/>
      <c r="C58" s="101"/>
    </row>
    <row r="59" spans="1:3">
      <c r="A59" s="101"/>
      <c r="B59" s="101"/>
      <c r="C59" s="101"/>
    </row>
    <row r="60" spans="1:3">
      <c r="A60" s="101"/>
      <c r="B60" s="101"/>
      <c r="C60" s="101"/>
    </row>
    <row r="61" spans="1:3">
      <c r="A61" s="101"/>
      <c r="B61" s="101"/>
      <c r="C61" s="101"/>
    </row>
    <row r="62" spans="1:3">
      <c r="A62" s="101"/>
      <c r="B62" s="101"/>
      <c r="C62" s="101"/>
    </row>
    <row r="63" spans="1:3">
      <c r="A63" s="101"/>
      <c r="B63" s="101"/>
      <c r="C63" s="101"/>
    </row>
    <row r="64" spans="1:3">
      <c r="A64" s="101"/>
      <c r="B64" s="101"/>
      <c r="C64" s="101"/>
    </row>
    <row r="65" spans="1:3">
      <c r="A65" s="101"/>
      <c r="B65" s="101"/>
      <c r="C65" s="101"/>
    </row>
    <row r="66" spans="1:3">
      <c r="A66" s="101"/>
      <c r="B66" s="101"/>
      <c r="C66" s="101"/>
    </row>
    <row r="67" spans="1:3">
      <c r="A67" s="101"/>
      <c r="B67" s="101"/>
      <c r="C67" s="101"/>
    </row>
    <row r="68" spans="1:3">
      <c r="A68" s="101"/>
      <c r="B68" s="101"/>
      <c r="C68" s="101"/>
    </row>
    <row r="69" spans="1:3">
      <c r="A69" s="101"/>
      <c r="B69" s="101"/>
      <c r="C69" s="101"/>
    </row>
    <row r="70" spans="1:3">
      <c r="A70" s="101"/>
      <c r="B70" s="101"/>
      <c r="C70" s="101"/>
    </row>
  </sheetData>
  <mergeCells count="37">
    <mergeCell ref="W5:W6"/>
    <mergeCell ref="O5:P5"/>
    <mergeCell ref="Q5:R5"/>
    <mergeCell ref="A45:D45"/>
    <mergeCell ref="A31:D31"/>
    <mergeCell ref="AF4:AF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S5:T5"/>
    <mergeCell ref="AC5:AE5"/>
    <mergeCell ref="A1:AB3"/>
    <mergeCell ref="A4:D4"/>
    <mergeCell ref="E4:L4"/>
    <mergeCell ref="M4:U4"/>
    <mergeCell ref="V4:W4"/>
    <mergeCell ref="X4:Y4"/>
    <mergeCell ref="Z4:AA4"/>
    <mergeCell ref="AB4:AE4"/>
    <mergeCell ref="AB5:AB6"/>
    <mergeCell ref="X5:X6"/>
    <mergeCell ref="Y5:Y6"/>
    <mergeCell ref="Z5:Z6"/>
    <mergeCell ref="AA5:AA6"/>
    <mergeCell ref="U5:U6"/>
    <mergeCell ref="V5:V6"/>
  </mergeCells>
  <hyperlinks>
    <hyperlink ref="A1:AB3" location="SUMMARY!A1" display="80-495"/>
  </hyperlinks>
  <printOptions horizontalCentered="1"/>
  <pageMargins left="0" right="0" top="0" bottom="0" header="0" footer="0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AH41"/>
  <sheetViews>
    <sheetView topLeftCell="C1" zoomScale="80" zoomScaleNormal="80" workbookViewId="0">
      <pane xSplit="5" ySplit="6" topLeftCell="H37" activePane="bottomRight" state="frozen"/>
      <selection activeCell="K14" sqref="K14"/>
      <selection pane="topRight" activeCell="K14" sqref="K14"/>
      <selection pane="bottomLeft" activeCell="K14" sqref="K14"/>
      <selection pane="bottomRight" activeCell="L31" sqref="L31:L32"/>
    </sheetView>
  </sheetViews>
  <sheetFormatPr defaultColWidth="9.1796875" defaultRowHeight="14.5"/>
  <cols>
    <col min="1" max="1" width="6.1796875" style="1" customWidth="1"/>
    <col min="2" max="2" width="10.81640625" style="1" customWidth="1"/>
    <col min="3" max="3" width="6.453125" style="1" customWidth="1"/>
    <col min="4" max="4" width="10.81640625" style="1" customWidth="1"/>
    <col min="5" max="5" width="14.26953125" style="1" customWidth="1"/>
    <col min="6" max="6" width="36.81640625" style="1" customWidth="1"/>
    <col min="7" max="7" width="16" style="1" customWidth="1"/>
    <col min="8" max="8" width="14.26953125" style="1" customWidth="1"/>
    <col min="9" max="9" width="12.54296875" style="1" bestFit="1" customWidth="1"/>
    <col min="10" max="10" width="14.81640625" style="1" customWidth="1"/>
    <col min="11" max="11" width="12.453125" style="1" customWidth="1"/>
    <col min="12" max="12" width="15.7265625" style="1" customWidth="1"/>
    <col min="13" max="13" width="14.26953125" style="1" customWidth="1"/>
    <col min="14" max="14" width="14.81640625" style="1" customWidth="1"/>
    <col min="15" max="15" width="12" style="1" customWidth="1"/>
    <col min="16" max="16" width="14.81640625" style="1" customWidth="1"/>
    <col min="17" max="17" width="11.54296875" style="1" hidden="1" customWidth="1"/>
    <col min="18" max="18" width="16.1796875" style="1" hidden="1" customWidth="1"/>
    <col min="19" max="19" width="14" style="1" hidden="1" customWidth="1"/>
    <col min="20" max="20" width="12.453125" style="1" hidden="1" customWidth="1"/>
    <col min="21" max="21" width="8.1796875" style="1" hidden="1" customWidth="1"/>
    <col min="22" max="22" width="10.453125" style="1" hidden="1" customWidth="1"/>
    <col min="23" max="23" width="10.453125" style="1" customWidth="1"/>
    <col min="24" max="24" width="10.26953125" style="1" customWidth="1"/>
    <col min="25" max="25" width="11.1796875" style="1" customWidth="1"/>
    <col min="26" max="26" width="13.1796875" style="1" customWidth="1"/>
    <col min="27" max="27" width="12.81640625" style="1" customWidth="1"/>
    <col min="28" max="28" width="11.26953125" style="1" customWidth="1"/>
    <col min="29" max="29" width="13" style="1" customWidth="1"/>
    <col min="30" max="30" width="11" style="1" customWidth="1"/>
    <col min="31" max="33" width="11.81640625" style="1" customWidth="1"/>
    <col min="34" max="34" width="14.81640625" style="1" customWidth="1"/>
    <col min="35" max="16384" width="9.1796875" style="1"/>
  </cols>
  <sheetData>
    <row r="1" spans="1:34" ht="27" customHeight="1">
      <c r="A1" s="166" t="s">
        <v>2380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</row>
    <row r="2" spans="1:34" ht="27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</row>
    <row r="3" spans="1:34" hidden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</row>
    <row r="4" spans="1:34" s="4" customFormat="1" ht="42" customHeight="1">
      <c r="A4" s="167" t="s">
        <v>33</v>
      </c>
      <c r="B4" s="168"/>
      <c r="C4" s="168"/>
      <c r="D4" s="168"/>
      <c r="E4" s="168"/>
      <c r="F4" s="169"/>
      <c r="G4" s="167" t="s">
        <v>32</v>
      </c>
      <c r="H4" s="168"/>
      <c r="I4" s="168"/>
      <c r="J4" s="168"/>
      <c r="K4" s="168"/>
      <c r="L4" s="168"/>
      <c r="M4" s="168"/>
      <c r="N4" s="169"/>
      <c r="O4" s="167" t="s">
        <v>31</v>
      </c>
      <c r="P4" s="168"/>
      <c r="Q4" s="168"/>
      <c r="R4" s="168"/>
      <c r="S4" s="168"/>
      <c r="T4" s="168"/>
      <c r="U4" s="168"/>
      <c r="V4" s="168"/>
      <c r="W4" s="169"/>
      <c r="X4" s="167" t="s">
        <v>30</v>
      </c>
      <c r="Y4" s="169"/>
      <c r="Z4" s="167" t="s">
        <v>29</v>
      </c>
      <c r="AA4" s="169"/>
      <c r="AB4" s="170" t="s">
        <v>28</v>
      </c>
      <c r="AC4" s="171"/>
      <c r="AD4" s="170" t="s">
        <v>2497</v>
      </c>
      <c r="AE4" s="206"/>
      <c r="AF4" s="206"/>
      <c r="AG4" s="171"/>
      <c r="AH4" s="213" t="s">
        <v>27</v>
      </c>
    </row>
    <row r="5" spans="1:34" s="4" customFormat="1" ht="42" customHeight="1">
      <c r="A5" s="202" t="s">
        <v>2498</v>
      </c>
      <c r="B5" s="216" t="s">
        <v>2499</v>
      </c>
      <c r="C5" s="199" t="s">
        <v>2500</v>
      </c>
      <c r="D5" s="199" t="s">
        <v>2499</v>
      </c>
      <c r="E5" s="199" t="s">
        <v>26</v>
      </c>
      <c r="F5" s="199" t="s">
        <v>9</v>
      </c>
      <c r="G5" s="218" t="s">
        <v>2501</v>
      </c>
      <c r="H5" s="218" t="s">
        <v>25</v>
      </c>
      <c r="I5" s="218" t="s">
        <v>24</v>
      </c>
      <c r="J5" s="218" t="s">
        <v>23</v>
      </c>
      <c r="K5" s="218" t="s">
        <v>22</v>
      </c>
      <c r="L5" s="220" t="s">
        <v>2026</v>
      </c>
      <c r="M5" s="218" t="s">
        <v>19</v>
      </c>
      <c r="N5" s="218" t="s">
        <v>20</v>
      </c>
      <c r="O5" s="200" t="s">
        <v>2502</v>
      </c>
      <c r="P5" s="200" t="s">
        <v>2503</v>
      </c>
      <c r="Q5" s="187" t="s">
        <v>1194</v>
      </c>
      <c r="R5" s="188"/>
      <c r="S5" s="187" t="s">
        <v>1193</v>
      </c>
      <c r="T5" s="188"/>
      <c r="U5" s="187" t="s">
        <v>2504</v>
      </c>
      <c r="V5" s="188"/>
      <c r="W5" s="200" t="s">
        <v>1195</v>
      </c>
      <c r="X5" s="202" t="s">
        <v>2505</v>
      </c>
      <c r="Y5" s="204" t="s">
        <v>13</v>
      </c>
      <c r="Z5" s="202" t="s">
        <v>2506</v>
      </c>
      <c r="AA5" s="204" t="s">
        <v>12</v>
      </c>
      <c r="AB5" s="207" t="s">
        <v>2507</v>
      </c>
      <c r="AC5" s="209" t="s">
        <v>11</v>
      </c>
      <c r="AD5" s="211" t="s">
        <v>2508</v>
      </c>
      <c r="AE5" s="170" t="s">
        <v>2509</v>
      </c>
      <c r="AF5" s="206"/>
      <c r="AG5" s="171"/>
      <c r="AH5" s="214"/>
    </row>
    <row r="6" spans="1:34" s="4" customFormat="1" ht="60" customHeight="1">
      <c r="A6" s="203"/>
      <c r="B6" s="217"/>
      <c r="C6" s="199"/>
      <c r="D6" s="199"/>
      <c r="E6" s="199"/>
      <c r="F6" s="199"/>
      <c r="G6" s="219"/>
      <c r="H6" s="219"/>
      <c r="I6" s="219"/>
      <c r="J6" s="219"/>
      <c r="K6" s="219"/>
      <c r="L6" s="221"/>
      <c r="M6" s="219"/>
      <c r="N6" s="219"/>
      <c r="O6" s="201"/>
      <c r="P6" s="201"/>
      <c r="Q6" s="76" t="s">
        <v>18</v>
      </c>
      <c r="R6" s="75" t="s">
        <v>1192</v>
      </c>
      <c r="S6" s="143" t="s">
        <v>2510</v>
      </c>
      <c r="T6" s="75" t="s">
        <v>1192</v>
      </c>
      <c r="U6" s="143" t="s">
        <v>2511</v>
      </c>
      <c r="V6" s="75" t="s">
        <v>1192</v>
      </c>
      <c r="W6" s="201"/>
      <c r="X6" s="203"/>
      <c r="Y6" s="205"/>
      <c r="Z6" s="203"/>
      <c r="AA6" s="205"/>
      <c r="AB6" s="208"/>
      <c r="AC6" s="210"/>
      <c r="AD6" s="212"/>
      <c r="AE6" s="144" t="s">
        <v>2512</v>
      </c>
      <c r="AF6" s="144" t="s">
        <v>2513</v>
      </c>
      <c r="AG6" s="144" t="s">
        <v>2514</v>
      </c>
      <c r="AH6" s="215"/>
    </row>
    <row r="7" spans="1:34" ht="29">
      <c r="A7" s="3">
        <v>1</v>
      </c>
      <c r="B7" s="7">
        <v>80.304000000000002</v>
      </c>
      <c r="C7" s="102">
        <v>1</v>
      </c>
      <c r="D7" s="7">
        <v>80.304000000000002</v>
      </c>
      <c r="E7" s="25">
        <v>19648</v>
      </c>
      <c r="F7" s="8" t="s">
        <v>174</v>
      </c>
      <c r="G7" s="2" t="s">
        <v>2515</v>
      </c>
      <c r="H7" s="2" t="s">
        <v>372</v>
      </c>
      <c r="I7" s="2" t="s">
        <v>34</v>
      </c>
      <c r="J7" s="2" t="s">
        <v>2516</v>
      </c>
      <c r="K7" s="2" t="s">
        <v>2110</v>
      </c>
      <c r="L7" s="110" t="s">
        <v>2517</v>
      </c>
      <c r="M7" s="2" t="s">
        <v>2518</v>
      </c>
      <c r="N7" s="5" t="s">
        <v>2587</v>
      </c>
      <c r="O7" s="19" t="s">
        <v>3529</v>
      </c>
      <c r="P7" s="5" t="s">
        <v>3523</v>
      </c>
      <c r="Q7" s="3"/>
      <c r="R7" s="3"/>
      <c r="S7" s="3"/>
      <c r="T7" s="3"/>
      <c r="U7" s="3"/>
      <c r="V7" s="3"/>
      <c r="W7" s="2" t="s">
        <v>351</v>
      </c>
      <c r="X7" s="2" t="s">
        <v>2686</v>
      </c>
      <c r="Y7" s="2" t="str">
        <f>M7</f>
        <v>20.06.2019</v>
      </c>
      <c r="Z7" s="19" t="s">
        <v>3530</v>
      </c>
      <c r="AA7" s="5" t="s">
        <v>3523</v>
      </c>
      <c r="AB7" s="19" t="s">
        <v>3531</v>
      </c>
      <c r="AC7" s="5" t="s">
        <v>3523</v>
      </c>
      <c r="AD7" s="3"/>
      <c r="AE7" s="3"/>
      <c r="AF7" s="3"/>
      <c r="AG7" s="3"/>
      <c r="AH7" s="3"/>
    </row>
    <row r="8" spans="1:34" ht="29">
      <c r="A8" s="3">
        <v>2</v>
      </c>
      <c r="B8" s="7">
        <v>80.304000000000002</v>
      </c>
      <c r="C8" s="102">
        <v>2</v>
      </c>
      <c r="D8" s="7">
        <v>80.304000000000002</v>
      </c>
      <c r="E8" s="25">
        <v>19648</v>
      </c>
      <c r="F8" s="8" t="s">
        <v>174</v>
      </c>
      <c r="G8" s="15" t="s">
        <v>2519</v>
      </c>
      <c r="H8" s="15" t="s">
        <v>367</v>
      </c>
      <c r="I8" s="2" t="s">
        <v>34</v>
      </c>
      <c r="J8" s="2" t="s">
        <v>2516</v>
      </c>
      <c r="K8" s="2" t="s">
        <v>2110</v>
      </c>
      <c r="L8" s="110" t="s">
        <v>2520</v>
      </c>
      <c r="M8" s="2" t="s">
        <v>2521</v>
      </c>
      <c r="N8" s="5" t="s">
        <v>2488</v>
      </c>
      <c r="O8" s="19" t="s">
        <v>2588</v>
      </c>
      <c r="P8" s="5" t="s">
        <v>2522</v>
      </c>
      <c r="Q8" s="3"/>
      <c r="R8" s="3"/>
      <c r="S8" s="3"/>
      <c r="T8" s="3"/>
      <c r="U8" s="3"/>
      <c r="V8" s="3"/>
      <c r="W8" s="2" t="s">
        <v>351</v>
      </c>
      <c r="X8" s="2" t="s">
        <v>2611</v>
      </c>
      <c r="Y8" s="2" t="str">
        <f t="shared" ref="Y8:Y40" si="0">M8</f>
        <v>25.05.2018</v>
      </c>
      <c r="Z8" s="19" t="s">
        <v>2523</v>
      </c>
      <c r="AA8" s="5" t="s">
        <v>2522</v>
      </c>
      <c r="AB8" s="19" t="s">
        <v>2524</v>
      </c>
      <c r="AC8" s="5" t="s">
        <v>2522</v>
      </c>
      <c r="AD8" s="3"/>
      <c r="AE8" s="3"/>
      <c r="AF8" s="3"/>
      <c r="AG8" s="3"/>
      <c r="AH8" s="3"/>
    </row>
    <row r="9" spans="1:34" ht="29">
      <c r="A9" s="3">
        <v>3</v>
      </c>
      <c r="B9" s="7">
        <v>80.304000000000002</v>
      </c>
      <c r="C9" s="102">
        <v>3</v>
      </c>
      <c r="D9" s="7">
        <v>80.304000000000002</v>
      </c>
      <c r="E9" s="25">
        <v>19648</v>
      </c>
      <c r="F9" s="8" t="s">
        <v>174</v>
      </c>
      <c r="G9" s="15" t="s">
        <v>2525</v>
      </c>
      <c r="H9" s="15" t="s">
        <v>1155</v>
      </c>
      <c r="I9" s="2" t="s">
        <v>34</v>
      </c>
      <c r="J9" s="2" t="s">
        <v>2516</v>
      </c>
      <c r="K9" s="2" t="s">
        <v>2110</v>
      </c>
      <c r="L9" s="110" t="s">
        <v>2526</v>
      </c>
      <c r="M9" s="5" t="s">
        <v>2527</v>
      </c>
      <c r="N9" s="5" t="s">
        <v>2488</v>
      </c>
      <c r="O9" s="19" t="s">
        <v>2589</v>
      </c>
      <c r="P9" s="5" t="s">
        <v>2528</v>
      </c>
      <c r="Q9" s="3"/>
      <c r="R9" s="3"/>
      <c r="S9" s="3"/>
      <c r="T9" s="3"/>
      <c r="U9" s="3"/>
      <c r="V9" s="3"/>
      <c r="W9" s="2" t="s">
        <v>351</v>
      </c>
      <c r="X9" s="2" t="s">
        <v>2612</v>
      </c>
      <c r="Y9" s="2" t="str">
        <f t="shared" si="0"/>
        <v>07.06.2018</v>
      </c>
      <c r="Z9" s="19" t="s">
        <v>2529</v>
      </c>
      <c r="AA9" s="5" t="s">
        <v>2528</v>
      </c>
      <c r="AB9" s="19" t="s">
        <v>2530</v>
      </c>
      <c r="AC9" s="5" t="s">
        <v>2528</v>
      </c>
      <c r="AD9" s="3"/>
      <c r="AE9" s="3"/>
      <c r="AF9" s="3"/>
      <c r="AG9" s="3"/>
      <c r="AH9" s="3"/>
    </row>
    <row r="10" spans="1:34" ht="29">
      <c r="A10" s="3">
        <v>4</v>
      </c>
      <c r="B10" s="7">
        <v>80.304000000000002</v>
      </c>
      <c r="C10" s="102">
        <v>4</v>
      </c>
      <c r="D10" s="7">
        <v>80.304000000000002</v>
      </c>
      <c r="E10" s="25">
        <v>19648</v>
      </c>
      <c r="F10" s="8" t="s">
        <v>174</v>
      </c>
      <c r="G10" s="2" t="s">
        <v>2531</v>
      </c>
      <c r="H10" s="2" t="s">
        <v>364</v>
      </c>
      <c r="I10" s="2" t="s">
        <v>34</v>
      </c>
      <c r="J10" s="2" t="s">
        <v>2516</v>
      </c>
      <c r="K10" s="2" t="s">
        <v>2110</v>
      </c>
      <c r="L10" s="5" t="s">
        <v>2121</v>
      </c>
      <c r="M10" s="5" t="s">
        <v>2122</v>
      </c>
      <c r="N10" s="5" t="s">
        <v>2532</v>
      </c>
      <c r="O10" s="19" t="s">
        <v>3366</v>
      </c>
      <c r="P10" s="5" t="s">
        <v>3363</v>
      </c>
      <c r="Q10" s="3"/>
      <c r="R10" s="3"/>
      <c r="S10" s="3"/>
      <c r="T10" s="3"/>
      <c r="U10" s="3"/>
      <c r="V10" s="3"/>
      <c r="W10" s="2" t="s">
        <v>351</v>
      </c>
      <c r="X10" s="73" t="s">
        <v>2703</v>
      </c>
      <c r="Y10" s="73" t="str">
        <f t="shared" si="0"/>
        <v>01.07.2019</v>
      </c>
      <c r="Z10" s="19" t="s">
        <v>3367</v>
      </c>
      <c r="AA10" s="5" t="s">
        <v>3363</v>
      </c>
      <c r="AB10" s="19" t="s">
        <v>3368</v>
      </c>
      <c r="AC10" s="5" t="s">
        <v>3363</v>
      </c>
      <c r="AD10" s="3"/>
      <c r="AE10" s="3"/>
      <c r="AF10" s="3"/>
      <c r="AG10" s="3"/>
      <c r="AH10" s="3"/>
    </row>
    <row r="11" spans="1:34" ht="29">
      <c r="A11" s="3">
        <v>5</v>
      </c>
      <c r="B11" s="7">
        <v>80.304000000000002</v>
      </c>
      <c r="C11" s="102">
        <v>5</v>
      </c>
      <c r="D11" s="7">
        <v>80.304000000000002</v>
      </c>
      <c r="E11" s="25">
        <v>19648</v>
      </c>
      <c r="F11" s="8" t="s">
        <v>174</v>
      </c>
      <c r="G11" s="15" t="s">
        <v>2533</v>
      </c>
      <c r="H11" s="15" t="s">
        <v>373</v>
      </c>
      <c r="I11" s="2" t="s">
        <v>34</v>
      </c>
      <c r="J11" s="2" t="s">
        <v>2516</v>
      </c>
      <c r="K11" s="2" t="s">
        <v>2110</v>
      </c>
      <c r="L11" s="110" t="s">
        <v>2520</v>
      </c>
      <c r="M11" s="2" t="s">
        <v>2521</v>
      </c>
      <c r="N11" s="5" t="s">
        <v>2488</v>
      </c>
      <c r="O11" s="19" t="s">
        <v>3388</v>
      </c>
      <c r="P11" s="5" t="s">
        <v>3389</v>
      </c>
      <c r="Q11" s="3"/>
      <c r="R11" s="3"/>
      <c r="S11" s="3"/>
      <c r="T11" s="3"/>
      <c r="U11" s="3"/>
      <c r="V11" s="3"/>
      <c r="W11" s="2" t="s">
        <v>351</v>
      </c>
      <c r="X11" s="2" t="s">
        <v>2613</v>
      </c>
      <c r="Y11" s="2" t="str">
        <f t="shared" si="0"/>
        <v>25.05.2018</v>
      </c>
      <c r="Z11" s="19" t="s">
        <v>3390</v>
      </c>
      <c r="AA11" s="5" t="s">
        <v>3389</v>
      </c>
      <c r="AB11" s="19" t="s">
        <v>3391</v>
      </c>
      <c r="AC11" s="5" t="s">
        <v>3389</v>
      </c>
      <c r="AD11" s="3"/>
      <c r="AE11" s="3"/>
      <c r="AF11" s="3"/>
      <c r="AG11" s="3"/>
      <c r="AH11" s="3"/>
    </row>
    <row r="12" spans="1:34" s="18" customFormat="1" ht="29">
      <c r="A12" s="17">
        <v>6</v>
      </c>
      <c r="B12" s="21">
        <v>80.304000000000002</v>
      </c>
      <c r="C12" s="155">
        <v>6</v>
      </c>
      <c r="D12" s="21">
        <v>80.304000000000002</v>
      </c>
      <c r="E12" s="9">
        <v>19648</v>
      </c>
      <c r="F12" s="10" t="s">
        <v>174</v>
      </c>
      <c r="G12" s="11" t="s">
        <v>2534</v>
      </c>
      <c r="H12" s="11" t="s">
        <v>365</v>
      </c>
      <c r="I12" s="11" t="s">
        <v>34</v>
      </c>
      <c r="J12" s="11" t="s">
        <v>2516</v>
      </c>
      <c r="K12" s="11" t="s">
        <v>2110</v>
      </c>
      <c r="L12" s="19" t="s">
        <v>2113</v>
      </c>
      <c r="M12" s="19" t="s">
        <v>2113</v>
      </c>
      <c r="N12" s="19" t="s">
        <v>1219</v>
      </c>
      <c r="O12" s="19" t="s">
        <v>3045</v>
      </c>
      <c r="P12" s="19" t="s">
        <v>2997</v>
      </c>
      <c r="Q12" s="17"/>
      <c r="R12" s="17"/>
      <c r="S12" s="17"/>
      <c r="T12" s="17"/>
      <c r="U12" s="17"/>
      <c r="V12" s="17"/>
      <c r="W12" s="11" t="s">
        <v>351</v>
      </c>
      <c r="X12" s="73" t="s">
        <v>2704</v>
      </c>
      <c r="Y12" s="73" t="str">
        <f t="shared" si="0"/>
        <v>04.07.2019</v>
      </c>
      <c r="Z12" s="19" t="s">
        <v>3047</v>
      </c>
      <c r="AA12" s="19" t="s">
        <v>2997</v>
      </c>
      <c r="AB12" s="19" t="s">
        <v>3048</v>
      </c>
      <c r="AC12" s="19" t="s">
        <v>2997</v>
      </c>
      <c r="AD12" s="17"/>
      <c r="AE12" s="17"/>
      <c r="AF12" s="17"/>
      <c r="AG12" s="17"/>
      <c r="AH12" s="17"/>
    </row>
    <row r="13" spans="1:34" s="18" customFormat="1" ht="29">
      <c r="A13" s="17">
        <v>7</v>
      </c>
      <c r="B13" s="21">
        <v>80.304000000000002</v>
      </c>
      <c r="C13" s="155">
        <v>7</v>
      </c>
      <c r="D13" s="21">
        <v>80.304000000000002</v>
      </c>
      <c r="E13" s="9">
        <v>19648</v>
      </c>
      <c r="F13" s="10" t="s">
        <v>174</v>
      </c>
      <c r="G13" s="11" t="s">
        <v>2535</v>
      </c>
      <c r="H13" s="11" t="s">
        <v>374</v>
      </c>
      <c r="I13" s="11" t="s">
        <v>34</v>
      </c>
      <c r="J13" s="11" t="s">
        <v>2516</v>
      </c>
      <c r="K13" s="11" t="s">
        <v>2110</v>
      </c>
      <c r="L13" s="19" t="s">
        <v>2120</v>
      </c>
      <c r="M13" s="19" t="s">
        <v>2120</v>
      </c>
      <c r="N13" s="19" t="s">
        <v>2123</v>
      </c>
      <c r="O13" s="19" t="s">
        <v>3046</v>
      </c>
      <c r="P13" s="19" t="s">
        <v>2997</v>
      </c>
      <c r="Q13" s="17"/>
      <c r="R13" s="17"/>
      <c r="S13" s="17"/>
      <c r="T13" s="17"/>
      <c r="U13" s="17"/>
      <c r="V13" s="17"/>
      <c r="W13" s="11" t="s">
        <v>351</v>
      </c>
      <c r="X13" s="11" t="s">
        <v>2685</v>
      </c>
      <c r="Y13" s="73" t="str">
        <f t="shared" si="0"/>
        <v>28.06.2019</v>
      </c>
      <c r="Z13" s="19" t="s">
        <v>3049</v>
      </c>
      <c r="AA13" s="19" t="s">
        <v>2997</v>
      </c>
      <c r="AB13" s="19" t="s">
        <v>3050</v>
      </c>
      <c r="AC13" s="19" t="s">
        <v>2997</v>
      </c>
      <c r="AD13" s="17"/>
      <c r="AE13" s="17"/>
      <c r="AF13" s="17"/>
      <c r="AG13" s="17"/>
      <c r="AH13" s="17"/>
    </row>
    <row r="14" spans="1:34" ht="29">
      <c r="A14" s="3"/>
      <c r="B14" s="7"/>
      <c r="C14" s="102">
        <v>8</v>
      </c>
      <c r="D14" s="7">
        <v>80.304000000000002</v>
      </c>
      <c r="E14" s="25">
        <v>19648</v>
      </c>
      <c r="F14" s="8" t="s">
        <v>174</v>
      </c>
      <c r="G14" s="2" t="s">
        <v>2536</v>
      </c>
      <c r="H14" s="2"/>
      <c r="I14" s="2"/>
      <c r="J14" s="2"/>
      <c r="K14" s="2"/>
      <c r="L14" s="5"/>
      <c r="M14" s="5"/>
      <c r="N14" s="5"/>
      <c r="O14" s="19"/>
      <c r="P14" s="5"/>
      <c r="Q14" s="3"/>
      <c r="R14" s="3"/>
      <c r="S14" s="3"/>
      <c r="T14" s="3"/>
      <c r="U14" s="3"/>
      <c r="V14" s="3"/>
      <c r="W14" s="3"/>
      <c r="X14" s="3"/>
      <c r="Y14" s="2"/>
      <c r="Z14" s="2"/>
      <c r="AA14" s="5"/>
      <c r="AB14" s="2"/>
      <c r="AC14" s="5"/>
      <c r="AD14" s="3"/>
      <c r="AE14" s="3"/>
      <c r="AF14" s="3"/>
      <c r="AG14" s="3"/>
      <c r="AH14" s="3"/>
    </row>
    <row r="15" spans="1:34" ht="29">
      <c r="A15" s="3"/>
      <c r="B15" s="7"/>
      <c r="C15" s="102">
        <v>9</v>
      </c>
      <c r="D15" s="7">
        <v>80.304000000000002</v>
      </c>
      <c r="E15" s="25">
        <v>19648</v>
      </c>
      <c r="F15" s="8" t="s">
        <v>174</v>
      </c>
      <c r="G15" s="2" t="s">
        <v>2537</v>
      </c>
      <c r="H15" s="2"/>
      <c r="I15" s="2"/>
      <c r="J15" s="2"/>
      <c r="K15" s="2"/>
      <c r="L15" s="5"/>
      <c r="M15" s="5"/>
      <c r="N15" s="5"/>
      <c r="O15" s="19"/>
      <c r="P15" s="5"/>
      <c r="Q15" s="3"/>
      <c r="R15" s="3"/>
      <c r="S15" s="3"/>
      <c r="T15" s="3"/>
      <c r="U15" s="3"/>
      <c r="V15" s="3"/>
      <c r="W15" s="3"/>
      <c r="X15" s="3"/>
      <c r="Y15" s="2"/>
      <c r="Z15" s="2"/>
      <c r="AA15" s="5"/>
      <c r="AB15" s="2"/>
      <c r="AC15" s="5"/>
      <c r="AD15" s="3"/>
      <c r="AE15" s="3"/>
      <c r="AF15" s="3"/>
      <c r="AG15" s="3"/>
      <c r="AH15" s="3"/>
    </row>
    <row r="16" spans="1:34" ht="29">
      <c r="A16" s="3">
        <v>8</v>
      </c>
      <c r="B16" s="7">
        <v>80.304000000000002</v>
      </c>
      <c r="C16" s="102">
        <v>10</v>
      </c>
      <c r="D16" s="7" t="s">
        <v>173</v>
      </c>
      <c r="E16" s="25">
        <v>19648</v>
      </c>
      <c r="F16" s="8" t="s">
        <v>174</v>
      </c>
      <c r="G16" s="15" t="s">
        <v>2538</v>
      </c>
      <c r="H16" s="15" t="s">
        <v>2176</v>
      </c>
      <c r="I16" s="2" t="s">
        <v>34</v>
      </c>
      <c r="J16" s="2" t="s">
        <v>2516</v>
      </c>
      <c r="K16" s="2" t="s">
        <v>2110</v>
      </c>
      <c r="L16" s="110" t="s">
        <v>2527</v>
      </c>
      <c r="M16" s="121" t="s">
        <v>2539</v>
      </c>
      <c r="N16" s="5" t="s">
        <v>2488</v>
      </c>
      <c r="O16" s="19" t="s">
        <v>2590</v>
      </c>
      <c r="P16" s="5" t="s">
        <v>2540</v>
      </c>
      <c r="Q16" s="3"/>
      <c r="R16" s="3"/>
      <c r="S16" s="3"/>
      <c r="T16" s="3"/>
      <c r="U16" s="3"/>
      <c r="V16" s="3"/>
      <c r="W16" s="2" t="s">
        <v>351</v>
      </c>
      <c r="X16" s="2" t="s">
        <v>2620</v>
      </c>
      <c r="Y16" s="2" t="str">
        <f t="shared" si="0"/>
        <v>09.06.2018</v>
      </c>
      <c r="Z16" s="19" t="s">
        <v>2541</v>
      </c>
      <c r="AA16" s="5" t="s">
        <v>2540</v>
      </c>
      <c r="AB16" s="19" t="s">
        <v>2542</v>
      </c>
      <c r="AC16" s="5" t="s">
        <v>2540</v>
      </c>
      <c r="AD16" s="3"/>
      <c r="AE16" s="3"/>
      <c r="AF16" s="3"/>
      <c r="AG16" s="3"/>
      <c r="AH16" s="3"/>
    </row>
    <row r="17" spans="1:34" ht="29">
      <c r="A17" s="3">
        <v>9</v>
      </c>
      <c r="B17" s="7">
        <v>80.304000000000002</v>
      </c>
      <c r="C17" s="102">
        <v>11</v>
      </c>
      <c r="D17" s="7" t="s">
        <v>173</v>
      </c>
      <c r="E17" s="25">
        <v>19648</v>
      </c>
      <c r="F17" s="8" t="s">
        <v>174</v>
      </c>
      <c r="G17" s="15" t="s">
        <v>2543</v>
      </c>
      <c r="H17" s="15" t="s">
        <v>354</v>
      </c>
      <c r="I17" s="2" t="s">
        <v>34</v>
      </c>
      <c r="J17" s="2" t="s">
        <v>2516</v>
      </c>
      <c r="K17" s="2" t="s">
        <v>2110</v>
      </c>
      <c r="L17" s="110" t="s">
        <v>2544</v>
      </c>
      <c r="M17" s="121" t="s">
        <v>2333</v>
      </c>
      <c r="N17" s="5" t="s">
        <v>2488</v>
      </c>
      <c r="O17" s="19" t="s">
        <v>2591</v>
      </c>
      <c r="P17" s="5" t="s">
        <v>2545</v>
      </c>
      <c r="Q17" s="3"/>
      <c r="R17" s="3"/>
      <c r="S17" s="3"/>
      <c r="T17" s="3"/>
      <c r="U17" s="3"/>
      <c r="V17" s="3"/>
      <c r="W17" s="2" t="s">
        <v>351</v>
      </c>
      <c r="X17" s="2" t="s">
        <v>2614</v>
      </c>
      <c r="Y17" s="2" t="str">
        <f t="shared" si="0"/>
        <v>01.06.2018</v>
      </c>
      <c r="Z17" s="19" t="s">
        <v>2546</v>
      </c>
      <c r="AA17" s="5" t="s">
        <v>2545</v>
      </c>
      <c r="AB17" s="19" t="s">
        <v>2547</v>
      </c>
      <c r="AC17" s="5" t="s">
        <v>2545</v>
      </c>
      <c r="AD17" s="3"/>
      <c r="AE17" s="3"/>
      <c r="AF17" s="3"/>
      <c r="AG17" s="3"/>
      <c r="AH17" s="3"/>
    </row>
    <row r="18" spans="1:34" ht="29">
      <c r="A18" s="3">
        <v>10</v>
      </c>
      <c r="B18" s="7">
        <v>80.304000000000002</v>
      </c>
      <c r="C18" s="102">
        <v>12</v>
      </c>
      <c r="D18" s="7" t="s">
        <v>173</v>
      </c>
      <c r="E18" s="25">
        <v>19648</v>
      </c>
      <c r="F18" s="8" t="s">
        <v>174</v>
      </c>
      <c r="G18" s="11" t="s">
        <v>2548</v>
      </c>
      <c r="H18" s="2" t="s">
        <v>2777</v>
      </c>
      <c r="I18" s="2" t="s">
        <v>34</v>
      </c>
      <c r="J18" s="2" t="s">
        <v>2516</v>
      </c>
      <c r="K18" s="2" t="s">
        <v>2110</v>
      </c>
      <c r="L18" s="5" t="s">
        <v>2172</v>
      </c>
      <c r="M18" s="5" t="s">
        <v>2172</v>
      </c>
      <c r="N18" s="5" t="s">
        <v>2163</v>
      </c>
      <c r="O18" s="19" t="s">
        <v>3246</v>
      </c>
      <c r="P18" s="5" t="s">
        <v>2494</v>
      </c>
      <c r="Q18" s="3"/>
      <c r="R18" s="3"/>
      <c r="S18" s="3"/>
      <c r="T18" s="3"/>
      <c r="U18" s="3"/>
      <c r="V18" s="3"/>
      <c r="W18" s="2" t="s">
        <v>351</v>
      </c>
      <c r="X18" s="73" t="s">
        <v>3326</v>
      </c>
      <c r="Y18" s="73" t="str">
        <f t="shared" si="0"/>
        <v>03.08.2019</v>
      </c>
      <c r="Z18" s="19" t="s">
        <v>3248</v>
      </c>
      <c r="AA18" s="5" t="s">
        <v>2494</v>
      </c>
      <c r="AB18" s="19" t="s">
        <v>3249</v>
      </c>
      <c r="AC18" s="5" t="s">
        <v>2494</v>
      </c>
      <c r="AD18" s="3"/>
      <c r="AE18" s="3"/>
      <c r="AF18" s="3"/>
      <c r="AG18" s="3"/>
      <c r="AH18" s="3"/>
    </row>
    <row r="19" spans="1:34" ht="29">
      <c r="A19" s="3">
        <v>11</v>
      </c>
      <c r="B19" s="7">
        <v>80.304000000000002</v>
      </c>
      <c r="C19" s="102">
        <v>13</v>
      </c>
      <c r="D19" s="7" t="s">
        <v>173</v>
      </c>
      <c r="E19" s="25">
        <v>19648</v>
      </c>
      <c r="F19" s="8" t="s">
        <v>174</v>
      </c>
      <c r="G19" s="2" t="s">
        <v>2549</v>
      </c>
      <c r="H19" s="2" t="s">
        <v>2330</v>
      </c>
      <c r="I19" s="2" t="s">
        <v>34</v>
      </c>
      <c r="J19" s="2" t="s">
        <v>2516</v>
      </c>
      <c r="K19" s="2" t="s">
        <v>2110</v>
      </c>
      <c r="L19" s="110" t="s">
        <v>2173</v>
      </c>
      <c r="M19" s="5" t="s">
        <v>2173</v>
      </c>
      <c r="N19" s="5" t="s">
        <v>2123</v>
      </c>
      <c r="O19" s="19" t="s">
        <v>3304</v>
      </c>
      <c r="P19" s="5" t="s">
        <v>3301</v>
      </c>
      <c r="Q19" s="3"/>
      <c r="R19" s="3"/>
      <c r="S19" s="3"/>
      <c r="T19" s="3"/>
      <c r="U19" s="3"/>
      <c r="V19" s="3"/>
      <c r="W19" s="2" t="s">
        <v>351</v>
      </c>
      <c r="X19" s="73" t="s">
        <v>3327</v>
      </c>
      <c r="Y19" s="73" t="str">
        <f t="shared" si="0"/>
        <v>07.08.2019</v>
      </c>
      <c r="Z19" s="19" t="s">
        <v>3305</v>
      </c>
      <c r="AA19" s="5" t="s">
        <v>3301</v>
      </c>
      <c r="AB19" s="19" t="s">
        <v>3306</v>
      </c>
      <c r="AC19" s="5" t="s">
        <v>3301</v>
      </c>
      <c r="AD19" s="3"/>
      <c r="AE19" s="3"/>
      <c r="AF19" s="3"/>
      <c r="AG19" s="3"/>
      <c r="AH19" s="3"/>
    </row>
    <row r="20" spans="1:34" ht="29">
      <c r="A20" s="3">
        <v>12</v>
      </c>
      <c r="B20" s="7">
        <v>80.304000000000002</v>
      </c>
      <c r="C20" s="102">
        <v>14</v>
      </c>
      <c r="D20" s="7" t="s">
        <v>173</v>
      </c>
      <c r="E20" s="25">
        <v>19648</v>
      </c>
      <c r="F20" s="8" t="s">
        <v>174</v>
      </c>
      <c r="G20" s="11" t="s">
        <v>2550</v>
      </c>
      <c r="H20" s="11" t="s">
        <v>2331</v>
      </c>
      <c r="I20" s="2" t="s">
        <v>34</v>
      </c>
      <c r="J20" s="2" t="s">
        <v>2516</v>
      </c>
      <c r="K20" s="2" t="s">
        <v>2110</v>
      </c>
      <c r="L20" s="110" t="s">
        <v>2551</v>
      </c>
      <c r="M20" s="5" t="s">
        <v>2552</v>
      </c>
      <c r="N20" s="5" t="s">
        <v>2488</v>
      </c>
      <c r="O20" s="19" t="s">
        <v>2592</v>
      </c>
      <c r="P20" s="5" t="s">
        <v>2522</v>
      </c>
      <c r="Q20" s="3"/>
      <c r="R20" s="3"/>
      <c r="S20" s="3"/>
      <c r="T20" s="3"/>
      <c r="U20" s="3"/>
      <c r="V20" s="3"/>
      <c r="W20" s="2" t="s">
        <v>351</v>
      </c>
      <c r="X20" s="2" t="s">
        <v>2615</v>
      </c>
      <c r="Y20" s="2" t="str">
        <f t="shared" si="0"/>
        <v>29.05.2018</v>
      </c>
      <c r="Z20" s="19" t="s">
        <v>3233</v>
      </c>
      <c r="AA20" s="5" t="s">
        <v>2522</v>
      </c>
      <c r="AB20" s="19" t="s">
        <v>2553</v>
      </c>
      <c r="AC20" s="5" t="s">
        <v>2522</v>
      </c>
      <c r="AD20" s="3"/>
      <c r="AE20" s="3"/>
      <c r="AF20" s="3"/>
      <c r="AG20" s="3"/>
      <c r="AH20" s="3"/>
    </row>
    <row r="21" spans="1:34" ht="29">
      <c r="A21" s="3">
        <v>13</v>
      </c>
      <c r="B21" s="7">
        <v>80.304000000000002</v>
      </c>
      <c r="C21" s="102">
        <v>15</v>
      </c>
      <c r="D21" s="7" t="s">
        <v>173</v>
      </c>
      <c r="E21" s="25">
        <v>19648</v>
      </c>
      <c r="F21" s="8" t="s">
        <v>174</v>
      </c>
      <c r="G21" s="11" t="s">
        <v>2554</v>
      </c>
      <c r="H21" s="11" t="s">
        <v>379</v>
      </c>
      <c r="I21" s="2" t="s">
        <v>34</v>
      </c>
      <c r="J21" s="2" t="s">
        <v>2516</v>
      </c>
      <c r="K21" s="2" t="s">
        <v>2110</v>
      </c>
      <c r="L21" s="110" t="s">
        <v>2332</v>
      </c>
      <c r="M21" s="5" t="s">
        <v>2198</v>
      </c>
      <c r="N21" s="5" t="s">
        <v>2153</v>
      </c>
      <c r="O21" s="19" t="s">
        <v>3247</v>
      </c>
      <c r="P21" s="5" t="s">
        <v>2494</v>
      </c>
      <c r="Q21" s="3"/>
      <c r="R21" s="3"/>
      <c r="S21" s="3"/>
      <c r="T21" s="3"/>
      <c r="U21" s="3"/>
      <c r="V21" s="3"/>
      <c r="W21" s="2" t="s">
        <v>351</v>
      </c>
      <c r="X21" s="73" t="s">
        <v>3328</v>
      </c>
      <c r="Y21" s="73" t="str">
        <f t="shared" si="0"/>
        <v>12.08.2019</v>
      </c>
      <c r="Z21" s="19" t="s">
        <v>3250</v>
      </c>
      <c r="AA21" s="5" t="s">
        <v>2494</v>
      </c>
      <c r="AB21" s="19" t="s">
        <v>3251</v>
      </c>
      <c r="AC21" s="5" t="s">
        <v>2494</v>
      </c>
      <c r="AD21" s="3"/>
      <c r="AE21" s="3"/>
      <c r="AF21" s="3"/>
      <c r="AG21" s="3"/>
      <c r="AH21" s="3"/>
    </row>
    <row r="22" spans="1:34" ht="29">
      <c r="A22" s="3">
        <v>14</v>
      </c>
      <c r="B22" s="7">
        <v>80.304000000000002</v>
      </c>
      <c r="C22" s="102">
        <v>16</v>
      </c>
      <c r="D22" s="7" t="s">
        <v>173</v>
      </c>
      <c r="E22" s="25">
        <v>19648</v>
      </c>
      <c r="F22" s="8" t="s">
        <v>174</v>
      </c>
      <c r="G22" s="11" t="s">
        <v>2555</v>
      </c>
      <c r="H22" s="11" t="s">
        <v>1156</v>
      </c>
      <c r="I22" s="2" t="s">
        <v>34</v>
      </c>
      <c r="J22" s="2" t="s">
        <v>2516</v>
      </c>
      <c r="K22" s="2" t="s">
        <v>2110</v>
      </c>
      <c r="L22" s="110" t="s">
        <v>2333</v>
      </c>
      <c r="M22" s="5" t="s">
        <v>2334</v>
      </c>
      <c r="N22" s="5" t="s">
        <v>2488</v>
      </c>
      <c r="O22" s="19" t="s">
        <v>2593</v>
      </c>
      <c r="P22" s="5" t="s">
        <v>2545</v>
      </c>
      <c r="Q22" s="3"/>
      <c r="R22" s="3"/>
      <c r="S22" s="3"/>
      <c r="T22" s="3"/>
      <c r="U22" s="3"/>
      <c r="V22" s="3"/>
      <c r="W22" s="2" t="s">
        <v>351</v>
      </c>
      <c r="X22" s="2" t="s">
        <v>2616</v>
      </c>
      <c r="Y22" s="2" t="str">
        <f t="shared" si="0"/>
        <v>02.06.2018</v>
      </c>
      <c r="Z22" s="19" t="s">
        <v>3234</v>
      </c>
      <c r="AA22" s="5" t="s">
        <v>2545</v>
      </c>
      <c r="AB22" s="19" t="s">
        <v>2556</v>
      </c>
      <c r="AC22" s="5" t="s">
        <v>2545</v>
      </c>
      <c r="AD22" s="3"/>
      <c r="AE22" s="3"/>
      <c r="AF22" s="3"/>
      <c r="AG22" s="3"/>
      <c r="AH22" s="3"/>
    </row>
    <row r="23" spans="1:34" ht="29">
      <c r="A23" s="3">
        <v>15</v>
      </c>
      <c r="B23" s="7">
        <v>80.304000000000002</v>
      </c>
      <c r="C23" s="102">
        <v>17</v>
      </c>
      <c r="D23" s="7" t="s">
        <v>173</v>
      </c>
      <c r="E23" s="25">
        <v>19648</v>
      </c>
      <c r="F23" s="8" t="s">
        <v>174</v>
      </c>
      <c r="G23" s="15" t="s">
        <v>2557</v>
      </c>
      <c r="H23" s="15" t="s">
        <v>385</v>
      </c>
      <c r="I23" s="15" t="s">
        <v>34</v>
      </c>
      <c r="J23" s="15" t="s">
        <v>2516</v>
      </c>
      <c r="K23" s="15" t="s">
        <v>2110</v>
      </c>
      <c r="L23" s="16" t="s">
        <v>1328</v>
      </c>
      <c r="M23" s="16" t="s">
        <v>3543</v>
      </c>
      <c r="N23" s="16"/>
      <c r="O23" s="16" t="s">
        <v>3626</v>
      </c>
      <c r="P23" s="16" t="s">
        <v>3611</v>
      </c>
      <c r="Q23" s="12"/>
      <c r="R23" s="12"/>
      <c r="S23" s="12"/>
      <c r="T23" s="12"/>
      <c r="U23" s="12"/>
      <c r="V23" s="12"/>
      <c r="W23" s="15" t="s">
        <v>351</v>
      </c>
      <c r="X23" s="12"/>
      <c r="Y23" s="15" t="str">
        <f t="shared" si="0"/>
        <v>21.02.2020</v>
      </c>
      <c r="Z23" s="16" t="s">
        <v>3627</v>
      </c>
      <c r="AA23" s="16" t="s">
        <v>3611</v>
      </c>
      <c r="AB23" s="16" t="s">
        <v>3628</v>
      </c>
      <c r="AC23" s="16" t="s">
        <v>3611</v>
      </c>
      <c r="AD23" s="3"/>
      <c r="AE23" s="3"/>
      <c r="AF23" s="3"/>
      <c r="AG23" s="3"/>
      <c r="AH23" s="3"/>
    </row>
    <row r="24" spans="1:34" ht="29">
      <c r="A24" s="3">
        <v>16</v>
      </c>
      <c r="B24" s="7">
        <v>80.304000000000002</v>
      </c>
      <c r="C24" s="102">
        <v>18</v>
      </c>
      <c r="D24" s="7" t="s">
        <v>173</v>
      </c>
      <c r="E24" s="25">
        <v>19648</v>
      </c>
      <c r="F24" s="8" t="s">
        <v>174</v>
      </c>
      <c r="G24" s="2" t="s">
        <v>2558</v>
      </c>
      <c r="H24" s="2" t="s">
        <v>2102</v>
      </c>
      <c r="I24" s="2" t="s">
        <v>34</v>
      </c>
      <c r="J24" s="2" t="s">
        <v>2516</v>
      </c>
      <c r="K24" s="2" t="s">
        <v>2110</v>
      </c>
      <c r="L24" s="110" t="s">
        <v>2101</v>
      </c>
      <c r="M24" s="5" t="s">
        <v>2100</v>
      </c>
      <c r="N24" s="5" t="s">
        <v>2112</v>
      </c>
      <c r="O24" s="19" t="s">
        <v>3526</v>
      </c>
      <c r="P24" s="5" t="s">
        <v>3523</v>
      </c>
      <c r="Q24" s="3"/>
      <c r="R24" s="3"/>
      <c r="S24" s="3"/>
      <c r="T24" s="3"/>
      <c r="U24" s="3"/>
      <c r="V24" s="3"/>
      <c r="W24" s="2" t="s">
        <v>351</v>
      </c>
      <c r="X24" s="73" t="s">
        <v>2709</v>
      </c>
      <c r="Y24" s="73" t="str">
        <f t="shared" si="0"/>
        <v>20.07.2019</v>
      </c>
      <c r="Z24" s="19" t="s">
        <v>3527</v>
      </c>
      <c r="AA24" s="5" t="s">
        <v>3523</v>
      </c>
      <c r="AB24" s="19" t="s">
        <v>3528</v>
      </c>
      <c r="AC24" s="5" t="s">
        <v>3523</v>
      </c>
      <c r="AD24" s="3"/>
      <c r="AE24" s="3"/>
      <c r="AF24" s="3"/>
      <c r="AG24" s="3"/>
      <c r="AH24" s="3"/>
    </row>
    <row r="25" spans="1:34" ht="29">
      <c r="A25" s="3">
        <v>17</v>
      </c>
      <c r="B25" s="7">
        <v>80.304000000000002</v>
      </c>
      <c r="C25" s="102">
        <v>19</v>
      </c>
      <c r="D25" s="7" t="s">
        <v>173</v>
      </c>
      <c r="E25" s="25">
        <v>19648</v>
      </c>
      <c r="F25" s="8" t="s">
        <v>174</v>
      </c>
      <c r="G25" s="2" t="s">
        <v>2559</v>
      </c>
      <c r="H25" s="2" t="s">
        <v>2111</v>
      </c>
      <c r="I25" s="2" t="s">
        <v>34</v>
      </c>
      <c r="J25" s="2" t="s">
        <v>2516</v>
      </c>
      <c r="K25" s="2" t="s">
        <v>2110</v>
      </c>
      <c r="L25" s="110" t="s">
        <v>2116</v>
      </c>
      <c r="M25" s="5" t="s">
        <v>2116</v>
      </c>
      <c r="N25" s="5" t="s">
        <v>2988</v>
      </c>
      <c r="O25" s="19" t="s">
        <v>3522</v>
      </c>
      <c r="P25" s="5" t="s">
        <v>3523</v>
      </c>
      <c r="Q25" s="3"/>
      <c r="R25" s="3"/>
      <c r="S25" s="3"/>
      <c r="T25" s="3"/>
      <c r="U25" s="3"/>
      <c r="V25" s="3"/>
      <c r="W25" s="2" t="s">
        <v>351</v>
      </c>
      <c r="X25" s="73" t="s">
        <v>2705</v>
      </c>
      <c r="Y25" s="72" t="str">
        <f>M25</f>
        <v>06.07.2019</v>
      </c>
      <c r="Z25" s="19" t="s">
        <v>3524</v>
      </c>
      <c r="AA25" s="5" t="s">
        <v>3523</v>
      </c>
      <c r="AB25" s="19" t="s">
        <v>3525</v>
      </c>
      <c r="AC25" s="5" t="s">
        <v>3523</v>
      </c>
      <c r="AD25" s="3"/>
      <c r="AE25" s="3"/>
      <c r="AF25" s="3"/>
      <c r="AG25" s="3"/>
      <c r="AH25" s="3"/>
    </row>
    <row r="26" spans="1:34" ht="29">
      <c r="A26" s="3">
        <v>18</v>
      </c>
      <c r="B26" s="7">
        <v>80.304000000000002</v>
      </c>
      <c r="C26" s="102">
        <v>20</v>
      </c>
      <c r="D26" s="7" t="s">
        <v>173</v>
      </c>
      <c r="E26" s="25">
        <v>19648</v>
      </c>
      <c r="F26" s="8" t="s">
        <v>174</v>
      </c>
      <c r="G26" s="2" t="s">
        <v>2560</v>
      </c>
      <c r="H26" s="2" t="s">
        <v>333</v>
      </c>
      <c r="I26" s="2" t="s">
        <v>34</v>
      </c>
      <c r="J26" s="2" t="s">
        <v>2516</v>
      </c>
      <c r="K26" s="2" t="s">
        <v>2110</v>
      </c>
      <c r="L26" s="110" t="s">
        <v>2334</v>
      </c>
      <c r="M26" s="5" t="s">
        <v>2561</v>
      </c>
      <c r="N26" s="5" t="s">
        <v>2488</v>
      </c>
      <c r="O26" s="19" t="s">
        <v>2594</v>
      </c>
      <c r="P26" s="5" t="s">
        <v>2528</v>
      </c>
      <c r="Q26" s="3"/>
      <c r="R26" s="3"/>
      <c r="S26" s="3"/>
      <c r="T26" s="3"/>
      <c r="U26" s="3"/>
      <c r="V26" s="3"/>
      <c r="W26" s="2" t="s">
        <v>351</v>
      </c>
      <c r="X26" s="2" t="s">
        <v>2617</v>
      </c>
      <c r="Y26" s="2" t="str">
        <f t="shared" si="0"/>
        <v>04.06.2018</v>
      </c>
      <c r="Z26" s="19" t="s">
        <v>3235</v>
      </c>
      <c r="AA26" s="5" t="s">
        <v>2528</v>
      </c>
      <c r="AB26" s="19" t="s">
        <v>2562</v>
      </c>
      <c r="AC26" s="5" t="s">
        <v>2528</v>
      </c>
      <c r="AD26" s="3"/>
      <c r="AE26" s="3"/>
      <c r="AF26" s="3"/>
      <c r="AG26" s="3"/>
      <c r="AH26" s="3"/>
    </row>
    <row r="27" spans="1:34" ht="29">
      <c r="A27" s="3">
        <v>19</v>
      </c>
      <c r="B27" s="7">
        <v>80.304000000000002</v>
      </c>
      <c r="C27" s="102">
        <v>21</v>
      </c>
      <c r="D27" s="7" t="s">
        <v>173</v>
      </c>
      <c r="E27" s="25">
        <v>19648</v>
      </c>
      <c r="F27" s="8" t="s">
        <v>174</v>
      </c>
      <c r="G27" s="2" t="s">
        <v>2563</v>
      </c>
      <c r="H27" s="2" t="s">
        <v>375</v>
      </c>
      <c r="I27" s="2" t="s">
        <v>34</v>
      </c>
      <c r="J27" s="2" t="s">
        <v>2516</v>
      </c>
      <c r="K27" s="2" t="s">
        <v>2110</v>
      </c>
      <c r="L27" s="110" t="s">
        <v>2152</v>
      </c>
      <c r="M27" s="5" t="s">
        <v>2155</v>
      </c>
      <c r="N27" s="5" t="s">
        <v>2153</v>
      </c>
      <c r="O27" s="19" t="s">
        <v>3362</v>
      </c>
      <c r="P27" s="5" t="s">
        <v>3363</v>
      </c>
      <c r="Q27" s="3"/>
      <c r="R27" s="3"/>
      <c r="S27" s="3"/>
      <c r="T27" s="3"/>
      <c r="U27" s="3"/>
      <c r="V27" s="3"/>
      <c r="W27" s="2" t="s">
        <v>351</v>
      </c>
      <c r="X27" s="73" t="s">
        <v>2710</v>
      </c>
      <c r="Y27" s="73" t="str">
        <f t="shared" si="0"/>
        <v>25.07.2019</v>
      </c>
      <c r="Z27" s="19" t="s">
        <v>3364</v>
      </c>
      <c r="AA27" s="5" t="s">
        <v>3363</v>
      </c>
      <c r="AB27" s="19" t="s">
        <v>3365</v>
      </c>
      <c r="AC27" s="5" t="s">
        <v>3363</v>
      </c>
      <c r="AD27" s="3"/>
      <c r="AE27" s="3"/>
      <c r="AF27" s="3"/>
      <c r="AG27" s="3"/>
      <c r="AH27" s="3"/>
    </row>
    <row r="28" spans="1:34" ht="29">
      <c r="A28" s="3">
        <v>20</v>
      </c>
      <c r="B28" s="7">
        <v>80.304000000000002</v>
      </c>
      <c r="C28" s="102">
        <v>22</v>
      </c>
      <c r="D28" s="7" t="s">
        <v>173</v>
      </c>
      <c r="E28" s="25">
        <v>19648</v>
      </c>
      <c r="F28" s="8" t="s">
        <v>174</v>
      </c>
      <c r="G28" s="2" t="s">
        <v>2564</v>
      </c>
      <c r="H28" s="2" t="s">
        <v>2161</v>
      </c>
      <c r="I28" s="2" t="s">
        <v>34</v>
      </c>
      <c r="J28" s="2" t="s">
        <v>2516</v>
      </c>
      <c r="K28" s="2" t="s">
        <v>2110</v>
      </c>
      <c r="L28" s="110" t="s">
        <v>2544</v>
      </c>
      <c r="M28" s="2" t="s">
        <v>2544</v>
      </c>
      <c r="N28" s="5" t="s">
        <v>2488</v>
      </c>
      <c r="O28" s="19" t="s">
        <v>2595</v>
      </c>
      <c r="P28" s="5" t="s">
        <v>2526</v>
      </c>
      <c r="Q28" s="3"/>
      <c r="R28" s="3"/>
      <c r="S28" s="3"/>
      <c r="T28" s="3"/>
      <c r="U28" s="3"/>
      <c r="V28" s="3"/>
      <c r="W28" s="2" t="s">
        <v>351</v>
      </c>
      <c r="X28" s="2" t="s">
        <v>2618</v>
      </c>
      <c r="Y28" s="2" t="str">
        <f t="shared" si="0"/>
        <v>30.05.2018</v>
      </c>
      <c r="Z28" s="19" t="s">
        <v>3236</v>
      </c>
      <c r="AA28" s="5" t="s">
        <v>2526</v>
      </c>
      <c r="AB28" s="19" t="s">
        <v>2565</v>
      </c>
      <c r="AC28" s="5" t="s">
        <v>2526</v>
      </c>
      <c r="AD28" s="3"/>
      <c r="AE28" s="3"/>
      <c r="AF28" s="3"/>
      <c r="AG28" s="3"/>
      <c r="AH28" s="3"/>
    </row>
    <row r="29" spans="1:34" s="18" customFormat="1" ht="29">
      <c r="A29" s="17">
        <v>21</v>
      </c>
      <c r="B29" s="21">
        <v>80.304000000000002</v>
      </c>
      <c r="C29" s="155">
        <v>23</v>
      </c>
      <c r="D29" s="21" t="s">
        <v>173</v>
      </c>
      <c r="E29" s="9">
        <v>19648</v>
      </c>
      <c r="F29" s="10" t="s">
        <v>174</v>
      </c>
      <c r="G29" s="11" t="s">
        <v>2566</v>
      </c>
      <c r="H29" s="11" t="s">
        <v>366</v>
      </c>
      <c r="I29" s="11" t="s">
        <v>34</v>
      </c>
      <c r="J29" s="11" t="s">
        <v>2516</v>
      </c>
      <c r="K29" s="11" t="s">
        <v>2110</v>
      </c>
      <c r="L29" s="19" t="s">
        <v>2156</v>
      </c>
      <c r="M29" s="19" t="s">
        <v>2157</v>
      </c>
      <c r="N29" s="19" t="s">
        <v>2112</v>
      </c>
      <c r="O29" s="19" t="s">
        <v>2596</v>
      </c>
      <c r="P29" s="19" t="s">
        <v>2496</v>
      </c>
      <c r="Q29" s="17"/>
      <c r="R29" s="17"/>
      <c r="S29" s="17"/>
      <c r="T29" s="17"/>
      <c r="U29" s="17"/>
      <c r="V29" s="17"/>
      <c r="W29" s="11" t="s">
        <v>351</v>
      </c>
      <c r="X29" s="73" t="s">
        <v>2711</v>
      </c>
      <c r="Y29" s="73" t="str">
        <f t="shared" si="0"/>
        <v>26.04.2019</v>
      </c>
      <c r="Z29" s="19" t="s">
        <v>3237</v>
      </c>
      <c r="AA29" s="19" t="s">
        <v>2496</v>
      </c>
      <c r="AB29" s="19" t="s">
        <v>2567</v>
      </c>
      <c r="AC29" s="19" t="s">
        <v>2496</v>
      </c>
      <c r="AD29" s="17"/>
      <c r="AE29" s="17"/>
      <c r="AF29" s="17"/>
      <c r="AG29" s="17"/>
      <c r="AH29" s="17"/>
    </row>
    <row r="30" spans="1:34" s="18" customFormat="1" ht="29">
      <c r="A30" s="17">
        <v>22</v>
      </c>
      <c r="B30" s="21">
        <v>80.304000000000002</v>
      </c>
      <c r="C30" s="155">
        <v>24</v>
      </c>
      <c r="D30" s="21" t="s">
        <v>173</v>
      </c>
      <c r="E30" s="9">
        <v>19648</v>
      </c>
      <c r="F30" s="10" t="s">
        <v>174</v>
      </c>
      <c r="G30" s="11" t="s">
        <v>2568</v>
      </c>
      <c r="H30" s="11" t="s">
        <v>2108</v>
      </c>
      <c r="I30" s="11" t="s">
        <v>34</v>
      </c>
      <c r="J30" s="11" t="s">
        <v>2516</v>
      </c>
      <c r="K30" s="11" t="s">
        <v>2110</v>
      </c>
      <c r="L30" s="19" t="s">
        <v>2109</v>
      </c>
      <c r="M30" s="19" t="s">
        <v>2109</v>
      </c>
      <c r="N30" s="19" t="s">
        <v>2160</v>
      </c>
      <c r="O30" s="19" t="s">
        <v>2597</v>
      </c>
      <c r="P30" s="19">
        <v>43773</v>
      </c>
      <c r="Q30" s="17"/>
      <c r="R30" s="17"/>
      <c r="S30" s="17"/>
      <c r="T30" s="17"/>
      <c r="U30" s="17"/>
      <c r="V30" s="17"/>
      <c r="W30" s="11" t="s">
        <v>351</v>
      </c>
      <c r="X30" s="73" t="s">
        <v>2707</v>
      </c>
      <c r="Y30" s="73" t="str">
        <f t="shared" si="0"/>
        <v>09.07.2019</v>
      </c>
      <c r="Z30" s="19" t="s">
        <v>3238</v>
      </c>
      <c r="AA30" s="19" t="s">
        <v>2496</v>
      </c>
      <c r="AB30" s="19" t="s">
        <v>2569</v>
      </c>
      <c r="AC30" s="19" t="s">
        <v>2496</v>
      </c>
      <c r="AD30" s="17"/>
      <c r="AE30" s="17"/>
      <c r="AF30" s="17"/>
      <c r="AG30" s="17"/>
      <c r="AH30" s="17"/>
    </row>
    <row r="31" spans="1:34" ht="29">
      <c r="A31" s="3"/>
      <c r="B31" s="7"/>
      <c r="C31" s="102">
        <v>25</v>
      </c>
      <c r="D31" s="7" t="s">
        <v>173</v>
      </c>
      <c r="E31" s="25">
        <v>19648</v>
      </c>
      <c r="F31" s="8" t="s">
        <v>174</v>
      </c>
      <c r="G31" s="2" t="s">
        <v>2570</v>
      </c>
      <c r="H31" s="2"/>
      <c r="I31" s="2"/>
      <c r="J31" s="2"/>
      <c r="K31" s="2"/>
      <c r="L31" s="2"/>
      <c r="M31" s="2"/>
      <c r="N31" s="5"/>
      <c r="O31" s="19"/>
      <c r="P31" s="5"/>
      <c r="Q31" s="3"/>
      <c r="R31" s="3"/>
      <c r="S31" s="3"/>
      <c r="T31" s="3"/>
      <c r="U31" s="3"/>
      <c r="V31" s="3"/>
      <c r="W31" s="3"/>
      <c r="X31" s="3"/>
      <c r="Y31" s="2"/>
      <c r="Z31" s="19"/>
      <c r="AA31" s="5"/>
      <c r="AB31" s="2"/>
      <c r="AC31" s="5"/>
      <c r="AD31" s="3"/>
      <c r="AE31" s="3"/>
      <c r="AF31" s="3"/>
      <c r="AG31" s="3"/>
      <c r="AH31" s="3"/>
    </row>
    <row r="32" spans="1:34" ht="29">
      <c r="A32" s="3"/>
      <c r="B32" s="7"/>
      <c r="C32" s="102">
        <v>26</v>
      </c>
      <c r="D32" s="7" t="s">
        <v>173</v>
      </c>
      <c r="E32" s="25">
        <v>19648</v>
      </c>
      <c r="F32" s="8" t="s">
        <v>174</v>
      </c>
      <c r="G32" s="2" t="s">
        <v>2571</v>
      </c>
      <c r="H32" s="2"/>
      <c r="I32" s="2"/>
      <c r="J32" s="2"/>
      <c r="K32" s="2"/>
      <c r="L32" s="2"/>
      <c r="M32" s="2"/>
      <c r="N32" s="5"/>
      <c r="O32" s="19"/>
      <c r="P32" s="5"/>
      <c r="Q32" s="3"/>
      <c r="R32" s="3"/>
      <c r="S32" s="3"/>
      <c r="T32" s="3"/>
      <c r="U32" s="3"/>
      <c r="V32" s="3"/>
      <c r="W32" s="3"/>
      <c r="X32" s="3"/>
      <c r="Y32" s="2"/>
      <c r="Z32" s="19"/>
      <c r="AA32" s="5"/>
      <c r="AB32" s="2"/>
      <c r="AC32" s="5"/>
      <c r="AD32" s="3"/>
      <c r="AE32" s="3"/>
      <c r="AF32" s="3"/>
      <c r="AG32" s="3"/>
      <c r="AH32" s="3"/>
    </row>
    <row r="33" spans="1:34" ht="29">
      <c r="A33" s="3">
        <v>23</v>
      </c>
      <c r="B33" s="7">
        <v>80.304000000000002</v>
      </c>
      <c r="C33" s="102">
        <v>27</v>
      </c>
      <c r="D33" s="7" t="s">
        <v>173</v>
      </c>
      <c r="E33" s="25">
        <v>19648</v>
      </c>
      <c r="F33" s="8" t="s">
        <v>174</v>
      </c>
      <c r="G33" s="2" t="s">
        <v>2572</v>
      </c>
      <c r="H33" s="2" t="s">
        <v>334</v>
      </c>
      <c r="I33" s="2" t="s">
        <v>34</v>
      </c>
      <c r="J33" s="2" t="s">
        <v>2516</v>
      </c>
      <c r="K33" s="2" t="s">
        <v>2110</v>
      </c>
      <c r="L33" s="110" t="s">
        <v>2545</v>
      </c>
      <c r="M33" s="121" t="s">
        <v>2545</v>
      </c>
      <c r="N33" s="5" t="s">
        <v>2488</v>
      </c>
      <c r="O33" s="19" t="s">
        <v>2598</v>
      </c>
      <c r="P33" s="5">
        <v>43264</v>
      </c>
      <c r="Q33" s="3"/>
      <c r="R33" s="3"/>
      <c r="S33" s="3"/>
      <c r="T33" s="3"/>
      <c r="U33" s="3"/>
      <c r="V33" s="3"/>
      <c r="W33" s="2" t="s">
        <v>351</v>
      </c>
      <c r="X33" s="2" t="s">
        <v>2619</v>
      </c>
      <c r="Y33" s="2" t="str">
        <f t="shared" si="0"/>
        <v>05.06.2018</v>
      </c>
      <c r="Z33" s="19" t="s">
        <v>3239</v>
      </c>
      <c r="AA33" s="5" t="s">
        <v>2528</v>
      </c>
      <c r="AB33" s="19" t="s">
        <v>2573</v>
      </c>
      <c r="AC33" s="5" t="s">
        <v>2528</v>
      </c>
      <c r="AD33" s="3"/>
      <c r="AE33" s="3"/>
      <c r="AF33" s="3"/>
      <c r="AG33" s="3"/>
      <c r="AH33" s="3"/>
    </row>
    <row r="34" spans="1:34" ht="29">
      <c r="A34" s="3">
        <v>24</v>
      </c>
      <c r="B34" s="7">
        <v>80.304000000000002</v>
      </c>
      <c r="C34" s="102">
        <v>28</v>
      </c>
      <c r="D34" s="7" t="s">
        <v>173</v>
      </c>
      <c r="E34" s="25">
        <v>19648</v>
      </c>
      <c r="F34" s="8" t="s">
        <v>174</v>
      </c>
      <c r="G34" s="2" t="s">
        <v>2574</v>
      </c>
      <c r="H34" s="2" t="s">
        <v>2335</v>
      </c>
      <c r="I34" s="2" t="s">
        <v>34</v>
      </c>
      <c r="J34" s="2" t="s">
        <v>2516</v>
      </c>
      <c r="K34" s="2" t="s">
        <v>2110</v>
      </c>
      <c r="L34" s="110" t="s">
        <v>2158</v>
      </c>
      <c r="M34" s="5" t="s">
        <v>2158</v>
      </c>
      <c r="N34" s="5" t="s">
        <v>2160</v>
      </c>
      <c r="O34" s="19" t="s">
        <v>2599</v>
      </c>
      <c r="P34" s="5" t="s">
        <v>2456</v>
      </c>
      <c r="Q34" s="3"/>
      <c r="R34" s="3"/>
      <c r="S34" s="3"/>
      <c r="T34" s="3"/>
      <c r="U34" s="3"/>
      <c r="V34" s="3"/>
      <c r="W34" s="2" t="s">
        <v>351</v>
      </c>
      <c r="X34" s="73" t="s">
        <v>2712</v>
      </c>
      <c r="Y34" s="73" t="str">
        <f t="shared" si="0"/>
        <v>29.07.2019</v>
      </c>
      <c r="Z34" s="19" t="s">
        <v>3240</v>
      </c>
      <c r="AA34" s="5" t="s">
        <v>2456</v>
      </c>
      <c r="AB34" s="19" t="s">
        <v>2575</v>
      </c>
      <c r="AC34" s="5" t="s">
        <v>2456</v>
      </c>
      <c r="AD34" s="3"/>
      <c r="AE34" s="3"/>
      <c r="AF34" s="3"/>
      <c r="AG34" s="3"/>
      <c r="AH34" s="3"/>
    </row>
    <row r="35" spans="1:34" ht="29">
      <c r="A35" s="3">
        <v>25</v>
      </c>
      <c r="B35" s="7">
        <v>80.304000000000002</v>
      </c>
      <c r="C35" s="102">
        <v>29</v>
      </c>
      <c r="D35" s="7" t="s">
        <v>173</v>
      </c>
      <c r="E35" s="25">
        <v>19648</v>
      </c>
      <c r="F35" s="8" t="s">
        <v>174</v>
      </c>
      <c r="G35" s="2" t="s">
        <v>2576</v>
      </c>
      <c r="H35" s="2" t="s">
        <v>1417</v>
      </c>
      <c r="I35" s="2" t="s">
        <v>34</v>
      </c>
      <c r="J35" s="2" t="s">
        <v>2516</v>
      </c>
      <c r="K35" s="2" t="s">
        <v>2110</v>
      </c>
      <c r="L35" s="110" t="s">
        <v>2577</v>
      </c>
      <c r="M35" s="2" t="s">
        <v>2027</v>
      </c>
      <c r="N35" s="5" t="s">
        <v>2112</v>
      </c>
      <c r="O35" s="19" t="s">
        <v>3433</v>
      </c>
      <c r="P35" s="5" t="s">
        <v>3434</v>
      </c>
      <c r="Q35" s="3"/>
      <c r="R35" s="3"/>
      <c r="S35" s="3"/>
      <c r="T35" s="3"/>
      <c r="U35" s="3"/>
      <c r="V35" s="3"/>
      <c r="W35" s="2" t="s">
        <v>351</v>
      </c>
      <c r="X35" s="73" t="s">
        <v>2687</v>
      </c>
      <c r="Y35" s="73" t="str">
        <f t="shared" si="0"/>
        <v>14.06.2019</v>
      </c>
      <c r="Z35" s="19" t="s">
        <v>3435</v>
      </c>
      <c r="AA35" s="5" t="s">
        <v>3434</v>
      </c>
      <c r="AB35" s="19" t="s">
        <v>3436</v>
      </c>
      <c r="AC35" s="5" t="s">
        <v>3434</v>
      </c>
      <c r="AD35" s="3"/>
      <c r="AE35" s="3"/>
      <c r="AF35" s="3"/>
      <c r="AG35" s="3"/>
      <c r="AH35" s="3"/>
    </row>
    <row r="36" spans="1:34" ht="29">
      <c r="A36" s="3">
        <v>26</v>
      </c>
      <c r="B36" s="7">
        <v>80.304000000000002</v>
      </c>
      <c r="C36" s="102">
        <v>30</v>
      </c>
      <c r="D36" s="7" t="s">
        <v>173</v>
      </c>
      <c r="E36" s="25">
        <v>19648</v>
      </c>
      <c r="F36" s="8" t="s">
        <v>174</v>
      </c>
      <c r="G36" s="2" t="s">
        <v>2578</v>
      </c>
      <c r="H36" s="2" t="s">
        <v>362</v>
      </c>
      <c r="I36" s="2" t="s">
        <v>34</v>
      </c>
      <c r="J36" s="2" t="s">
        <v>2516</v>
      </c>
      <c r="K36" s="2" t="s">
        <v>2110</v>
      </c>
      <c r="L36" s="110" t="s">
        <v>2151</v>
      </c>
      <c r="M36" s="5" t="s">
        <v>2151</v>
      </c>
      <c r="N36" s="5" t="s">
        <v>2160</v>
      </c>
      <c r="O36" s="19" t="s">
        <v>2600</v>
      </c>
      <c r="P36" s="5" t="s">
        <v>2427</v>
      </c>
      <c r="Q36" s="3"/>
      <c r="R36" s="3"/>
      <c r="S36" s="3"/>
      <c r="T36" s="3"/>
      <c r="U36" s="3"/>
      <c r="V36" s="3"/>
      <c r="W36" s="2" t="s">
        <v>351</v>
      </c>
      <c r="X36" s="73" t="s">
        <v>2713</v>
      </c>
      <c r="Y36" s="73" t="str">
        <f t="shared" si="0"/>
        <v>31.07.2019</v>
      </c>
      <c r="Z36" s="19" t="s">
        <v>3241</v>
      </c>
      <c r="AA36" s="5" t="s">
        <v>2427</v>
      </c>
      <c r="AB36" s="19" t="s">
        <v>2579</v>
      </c>
      <c r="AC36" s="5" t="s">
        <v>2427</v>
      </c>
      <c r="AD36" s="3"/>
      <c r="AE36" s="3"/>
      <c r="AF36" s="3"/>
      <c r="AG36" s="3"/>
      <c r="AH36" s="3"/>
    </row>
    <row r="37" spans="1:34" ht="29">
      <c r="A37" s="3">
        <v>27</v>
      </c>
      <c r="B37" s="7">
        <v>80.304000000000002</v>
      </c>
      <c r="C37" s="102">
        <v>31</v>
      </c>
      <c r="D37" s="7" t="s">
        <v>173</v>
      </c>
      <c r="E37" s="25">
        <v>19648</v>
      </c>
      <c r="F37" s="8" t="s">
        <v>174</v>
      </c>
      <c r="G37" s="2" t="s">
        <v>2580</v>
      </c>
      <c r="H37" s="2" t="s">
        <v>363</v>
      </c>
      <c r="I37" s="2" t="s">
        <v>34</v>
      </c>
      <c r="J37" s="2" t="s">
        <v>2516</v>
      </c>
      <c r="K37" s="2" t="s">
        <v>2110</v>
      </c>
      <c r="L37" s="110" t="s">
        <v>2114</v>
      </c>
      <c r="M37" s="5" t="s">
        <v>2114</v>
      </c>
      <c r="N37" s="5" t="s">
        <v>1219</v>
      </c>
      <c r="O37" s="19" t="s">
        <v>2601</v>
      </c>
      <c r="P37" s="5" t="s">
        <v>2427</v>
      </c>
      <c r="Q37" s="3"/>
      <c r="R37" s="3"/>
      <c r="S37" s="3"/>
      <c r="T37" s="3"/>
      <c r="U37" s="3"/>
      <c r="V37" s="3"/>
      <c r="W37" s="2" t="s">
        <v>351</v>
      </c>
      <c r="X37" s="73" t="s">
        <v>2706</v>
      </c>
      <c r="Y37" s="73" t="str">
        <f t="shared" si="0"/>
        <v>08.07.2019</v>
      </c>
      <c r="Z37" s="19" t="s">
        <v>3242</v>
      </c>
      <c r="AA37" s="5" t="s">
        <v>2427</v>
      </c>
      <c r="AB37" s="19" t="s">
        <v>2581</v>
      </c>
      <c r="AC37" s="5" t="s">
        <v>2427</v>
      </c>
      <c r="AD37" s="3"/>
      <c r="AE37" s="3"/>
      <c r="AF37" s="3"/>
      <c r="AG37" s="3"/>
      <c r="AH37" s="3"/>
    </row>
    <row r="38" spans="1:34" ht="29">
      <c r="A38" s="3">
        <v>28</v>
      </c>
      <c r="B38" s="7">
        <v>80.304000000000002</v>
      </c>
      <c r="C38" s="102">
        <v>32</v>
      </c>
      <c r="D38" s="7" t="s">
        <v>173</v>
      </c>
      <c r="E38" s="25">
        <v>19648</v>
      </c>
      <c r="F38" s="8" t="s">
        <v>174</v>
      </c>
      <c r="G38" s="2" t="s">
        <v>2582</v>
      </c>
      <c r="H38" s="2" t="s">
        <v>363</v>
      </c>
      <c r="I38" s="2" t="s">
        <v>34</v>
      </c>
      <c r="J38" s="2" t="s">
        <v>2516</v>
      </c>
      <c r="K38" s="2" t="s">
        <v>2110</v>
      </c>
      <c r="L38" s="110" t="s">
        <v>2174</v>
      </c>
      <c r="M38" s="5" t="s">
        <v>2174</v>
      </c>
      <c r="N38" s="5" t="s">
        <v>2163</v>
      </c>
      <c r="O38" s="19" t="s">
        <v>2602</v>
      </c>
      <c r="P38" s="5" t="s">
        <v>2420</v>
      </c>
      <c r="Q38" s="3"/>
      <c r="R38" s="3"/>
      <c r="S38" s="3"/>
      <c r="T38" s="3"/>
      <c r="U38" s="3"/>
      <c r="V38" s="3"/>
      <c r="W38" s="2" t="s">
        <v>351</v>
      </c>
      <c r="X38" s="73" t="s">
        <v>3329</v>
      </c>
      <c r="Y38" s="73" t="str">
        <f t="shared" si="0"/>
        <v>06.08.2019</v>
      </c>
      <c r="Z38" s="19" t="s">
        <v>3243</v>
      </c>
      <c r="AA38" s="5" t="s">
        <v>2420</v>
      </c>
      <c r="AB38" s="19" t="s">
        <v>2583</v>
      </c>
      <c r="AC38" s="5" t="s">
        <v>2420</v>
      </c>
      <c r="AD38" s="3"/>
      <c r="AE38" s="3"/>
      <c r="AF38" s="3"/>
      <c r="AG38" s="3"/>
      <c r="AH38" s="3"/>
    </row>
    <row r="39" spans="1:34" ht="29">
      <c r="A39" s="3">
        <v>29</v>
      </c>
      <c r="B39" s="7">
        <v>80.304000000000002</v>
      </c>
      <c r="C39" s="102">
        <v>33</v>
      </c>
      <c r="D39" s="7" t="s">
        <v>173</v>
      </c>
      <c r="E39" s="25">
        <v>19648</v>
      </c>
      <c r="F39" s="8" t="s">
        <v>174</v>
      </c>
      <c r="G39" s="2" t="s">
        <v>2584</v>
      </c>
      <c r="H39" s="2" t="s">
        <v>387</v>
      </c>
      <c r="I39" s="2" t="s">
        <v>34</v>
      </c>
      <c r="J39" s="2" t="s">
        <v>2516</v>
      </c>
      <c r="K39" s="2" t="s">
        <v>2110</v>
      </c>
      <c r="L39" s="110" t="s">
        <v>2105</v>
      </c>
      <c r="M39" s="5" t="s">
        <v>2105</v>
      </c>
      <c r="N39" s="5" t="s">
        <v>2112</v>
      </c>
      <c r="O39" s="19" t="s">
        <v>2603</v>
      </c>
      <c r="P39" s="5" t="s">
        <v>2420</v>
      </c>
      <c r="Q39" s="3"/>
      <c r="R39" s="3"/>
      <c r="S39" s="3"/>
      <c r="T39" s="3"/>
      <c r="U39" s="3"/>
      <c r="V39" s="3"/>
      <c r="W39" s="2" t="s">
        <v>351</v>
      </c>
      <c r="X39" s="2" t="s">
        <v>2708</v>
      </c>
      <c r="Y39" s="2" t="str">
        <f t="shared" si="0"/>
        <v>15.07.2019</v>
      </c>
      <c r="Z39" s="19" t="s">
        <v>3244</v>
      </c>
      <c r="AA39" s="5" t="s">
        <v>2420</v>
      </c>
      <c r="AB39" s="19" t="s">
        <v>2585</v>
      </c>
      <c r="AC39" s="5" t="s">
        <v>2420</v>
      </c>
      <c r="AD39" s="3"/>
      <c r="AE39" s="3"/>
      <c r="AF39" s="3"/>
      <c r="AG39" s="3"/>
      <c r="AH39" s="3"/>
    </row>
    <row r="40" spans="1:34" ht="29">
      <c r="A40" s="3">
        <v>30</v>
      </c>
      <c r="B40" s="7">
        <v>80.304000000000002</v>
      </c>
      <c r="C40" s="102">
        <v>34</v>
      </c>
      <c r="D40" s="7" t="s">
        <v>173</v>
      </c>
      <c r="E40" s="25">
        <v>19648</v>
      </c>
      <c r="F40" s="8" t="s">
        <v>174</v>
      </c>
      <c r="G40" s="15" t="s">
        <v>2586</v>
      </c>
      <c r="H40" s="15" t="s">
        <v>388</v>
      </c>
      <c r="I40" s="15" t="s">
        <v>34</v>
      </c>
      <c r="J40" s="15" t="s">
        <v>2516</v>
      </c>
      <c r="K40" s="15" t="s">
        <v>2110</v>
      </c>
      <c r="L40" s="16" t="s">
        <v>1328</v>
      </c>
      <c r="M40" s="16" t="s">
        <v>3554</v>
      </c>
      <c r="N40" s="16" t="s">
        <v>3555</v>
      </c>
      <c r="O40" s="16" t="s">
        <v>3623</v>
      </c>
      <c r="P40" s="16" t="s">
        <v>3611</v>
      </c>
      <c r="Q40" s="12"/>
      <c r="R40" s="12"/>
      <c r="S40" s="12"/>
      <c r="T40" s="12"/>
      <c r="U40" s="12"/>
      <c r="V40" s="12"/>
      <c r="W40" s="15" t="s">
        <v>351</v>
      </c>
      <c r="X40" s="12"/>
      <c r="Y40" s="15" t="str">
        <f t="shared" si="0"/>
        <v>24.02.2020</v>
      </c>
      <c r="Z40" s="16" t="s">
        <v>3624</v>
      </c>
      <c r="AA40" s="16" t="s">
        <v>3611</v>
      </c>
      <c r="AB40" s="16" t="s">
        <v>3625</v>
      </c>
      <c r="AC40" s="16" t="s">
        <v>3611</v>
      </c>
      <c r="AD40" s="3"/>
      <c r="AE40" s="3"/>
      <c r="AF40" s="3"/>
      <c r="AG40" s="3"/>
      <c r="AH40" s="3"/>
    </row>
    <row r="41" spans="1:34" s="4" customFormat="1" ht="21">
      <c r="A41" s="184" t="s">
        <v>10</v>
      </c>
      <c r="B41" s="185"/>
      <c r="C41" s="185"/>
      <c r="D41" s="185"/>
      <c r="E41" s="185"/>
      <c r="F41" s="186"/>
      <c r="G41" s="6">
        <f t="shared" ref="G41:AC41" si="1">SUBTOTAL(3,G7:G40)</f>
        <v>34</v>
      </c>
      <c r="H41" s="6">
        <f t="shared" si="1"/>
        <v>30</v>
      </c>
      <c r="I41" s="6">
        <f t="shared" si="1"/>
        <v>30</v>
      </c>
      <c r="J41" s="6">
        <f t="shared" si="1"/>
        <v>30</v>
      </c>
      <c r="K41" s="6">
        <f t="shared" si="1"/>
        <v>30</v>
      </c>
      <c r="L41" s="6">
        <f t="shared" si="1"/>
        <v>30</v>
      </c>
      <c r="M41" s="6">
        <f t="shared" si="1"/>
        <v>30</v>
      </c>
      <c r="N41" s="6">
        <f t="shared" si="1"/>
        <v>29</v>
      </c>
      <c r="O41" s="6">
        <f t="shared" si="1"/>
        <v>30</v>
      </c>
      <c r="P41" s="6">
        <f t="shared" si="1"/>
        <v>30</v>
      </c>
      <c r="Q41" s="6">
        <f t="shared" si="1"/>
        <v>0</v>
      </c>
      <c r="R41" s="6">
        <f t="shared" si="1"/>
        <v>0</v>
      </c>
      <c r="S41" s="6">
        <f t="shared" si="1"/>
        <v>0</v>
      </c>
      <c r="T41" s="6">
        <f t="shared" si="1"/>
        <v>0</v>
      </c>
      <c r="U41" s="6">
        <f t="shared" si="1"/>
        <v>0</v>
      </c>
      <c r="V41" s="6">
        <f t="shared" si="1"/>
        <v>0</v>
      </c>
      <c r="W41" s="6">
        <f t="shared" si="1"/>
        <v>30</v>
      </c>
      <c r="X41" s="6">
        <f t="shared" si="1"/>
        <v>28</v>
      </c>
      <c r="Y41" s="6">
        <f t="shared" si="1"/>
        <v>30</v>
      </c>
      <c r="Z41" s="19"/>
      <c r="AA41" s="6">
        <f t="shared" si="1"/>
        <v>30</v>
      </c>
      <c r="AB41" s="6">
        <f t="shared" si="1"/>
        <v>30</v>
      </c>
      <c r="AC41" s="6">
        <f t="shared" si="1"/>
        <v>30</v>
      </c>
      <c r="AD41" s="6">
        <f>SUM(AD7:AD40)</f>
        <v>0</v>
      </c>
      <c r="AE41" s="43">
        <f>SUM(AE7:AE40)</f>
        <v>0</v>
      </c>
      <c r="AF41" s="43">
        <f>SUM(AF7:AF40)</f>
        <v>0</v>
      </c>
      <c r="AG41" s="43">
        <f>SUM(AG7:AG40)</f>
        <v>0</v>
      </c>
      <c r="AH41" s="43"/>
    </row>
  </sheetData>
  <autoFilter ref="D5:AC40">
    <filterColumn colId="13" showButton="0"/>
    <filterColumn colId="15" showButton="0"/>
    <filterColumn colId="17" showButton="0"/>
  </autoFilter>
  <mergeCells count="38">
    <mergeCell ref="AH4:AH6"/>
    <mergeCell ref="A5:A6"/>
    <mergeCell ref="B5:B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C5:C6"/>
    <mergeCell ref="O5:O6"/>
    <mergeCell ref="P5:P6"/>
    <mergeCell ref="AE5:AG5"/>
    <mergeCell ref="AB5:AB6"/>
    <mergeCell ref="AC5:AC6"/>
    <mergeCell ref="Z5:Z6"/>
    <mergeCell ref="AA5:AA6"/>
    <mergeCell ref="AD5:AD6"/>
    <mergeCell ref="A1:AD3"/>
    <mergeCell ref="A4:F4"/>
    <mergeCell ref="G4:N4"/>
    <mergeCell ref="O4:W4"/>
    <mergeCell ref="AB4:AC4"/>
    <mergeCell ref="AD4:AG4"/>
    <mergeCell ref="Z4:AA4"/>
    <mergeCell ref="D5:D6"/>
    <mergeCell ref="X4:Y4"/>
    <mergeCell ref="A41:F41"/>
    <mergeCell ref="W5:W6"/>
    <mergeCell ref="X5:X6"/>
    <mergeCell ref="Y5:Y6"/>
    <mergeCell ref="Q5:R5"/>
    <mergeCell ref="S5:T5"/>
    <mergeCell ref="U5:V5"/>
  </mergeCells>
  <hyperlinks>
    <hyperlink ref="A1:AD3" location="SUMMARY!A1" display="80-495"/>
  </hyperlinks>
  <printOptions horizontalCentered="1"/>
  <pageMargins left="0" right="0" top="0" bottom="0" header="0" footer="0"/>
  <pageSetup paperSize="9" scale="3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</sheetPr>
  <dimension ref="A1:AF97"/>
  <sheetViews>
    <sheetView zoomScale="80" zoomScaleNormal="80" workbookViewId="0">
      <pane xSplit="5" ySplit="5" topLeftCell="J48" activePane="bottomRight" state="frozen"/>
      <selection activeCell="K14" sqref="K14"/>
      <selection pane="topRight" activeCell="K14" sqref="K14"/>
      <selection pane="bottomLeft" activeCell="K14" sqref="K14"/>
      <selection pane="bottomRight" activeCell="X54" sqref="X54"/>
    </sheetView>
  </sheetViews>
  <sheetFormatPr defaultColWidth="9.1796875" defaultRowHeight="14.5"/>
  <cols>
    <col min="1" max="1" width="6.1796875" style="1" customWidth="1"/>
    <col min="2" max="2" width="10.81640625" style="1" customWidth="1"/>
    <col min="3" max="3" width="21.81640625" style="1" customWidth="1"/>
    <col min="4" max="4" width="27.1796875" style="1" customWidth="1"/>
    <col min="5" max="5" width="16" style="1" customWidth="1"/>
    <col min="6" max="6" width="11.7265625" style="1" customWidth="1"/>
    <col min="7" max="7" width="13" style="1" customWidth="1"/>
    <col min="8" max="8" width="14.81640625" style="1" customWidth="1"/>
    <col min="9" max="9" width="12.453125" style="1" customWidth="1"/>
    <col min="10" max="10" width="15.7265625" style="1" customWidth="1"/>
    <col min="11" max="11" width="14.26953125" style="1" customWidth="1"/>
    <col min="12" max="12" width="14.81640625" style="1" customWidth="1"/>
    <col min="13" max="13" width="12" style="1" customWidth="1"/>
    <col min="14" max="14" width="14.81640625" style="1" customWidth="1"/>
    <col min="15" max="15" width="11.54296875" style="1" hidden="1" customWidth="1"/>
    <col min="16" max="16" width="11.453125" style="1" hidden="1" customWidth="1"/>
    <col min="17" max="17" width="9.54296875" style="1" hidden="1" customWidth="1"/>
    <col min="18" max="18" width="11.81640625" style="1" hidden="1" customWidth="1"/>
    <col min="19" max="19" width="9.26953125" style="1" hidden="1" customWidth="1"/>
    <col min="20" max="20" width="10.54296875" style="1" hidden="1" customWidth="1"/>
    <col min="21" max="21" width="9" style="1" customWidth="1"/>
    <col min="22" max="22" width="12" style="1" customWidth="1"/>
    <col min="23" max="23" width="11.1796875" style="1" customWidth="1"/>
    <col min="24" max="24" width="13.453125" style="1" customWidth="1"/>
    <col min="25" max="25" width="13.81640625" style="1" customWidth="1"/>
    <col min="26" max="26" width="11.26953125" style="1" customWidth="1"/>
    <col min="27" max="27" width="11.453125" style="1" customWidth="1"/>
    <col min="28" max="28" width="14.453125" style="1" customWidth="1"/>
    <col min="29" max="31" width="9.1796875" style="1"/>
    <col min="32" max="32" width="14.26953125" style="1" customWidth="1"/>
    <col min="33" max="16384" width="9.1796875" style="1"/>
  </cols>
  <sheetData>
    <row r="1" spans="1:32" ht="36" customHeight="1">
      <c r="A1" s="197" t="s">
        <v>3318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</row>
    <row r="2" spans="1:32" ht="24" customHeight="1">
      <c r="A2" s="222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</row>
    <row r="3" spans="1:32" s="4" customFormat="1" ht="22.5" customHeight="1">
      <c r="A3" s="167" t="s">
        <v>33</v>
      </c>
      <c r="B3" s="168"/>
      <c r="C3" s="168"/>
      <c r="D3" s="169"/>
      <c r="E3" s="167" t="s">
        <v>32</v>
      </c>
      <c r="F3" s="168"/>
      <c r="G3" s="168"/>
      <c r="H3" s="168"/>
      <c r="I3" s="168"/>
      <c r="J3" s="168"/>
      <c r="K3" s="168"/>
      <c r="L3" s="169"/>
      <c r="M3" s="167" t="s">
        <v>31</v>
      </c>
      <c r="N3" s="168"/>
      <c r="O3" s="168"/>
      <c r="P3" s="168"/>
      <c r="Q3" s="168"/>
      <c r="R3" s="168"/>
      <c r="S3" s="168"/>
      <c r="T3" s="168"/>
      <c r="U3" s="169"/>
      <c r="V3" s="167" t="s">
        <v>30</v>
      </c>
      <c r="W3" s="169"/>
      <c r="X3" s="167" t="s">
        <v>29</v>
      </c>
      <c r="Y3" s="169"/>
      <c r="Z3" s="170" t="s">
        <v>28</v>
      </c>
      <c r="AA3" s="171"/>
      <c r="AB3" s="172" t="s">
        <v>1437</v>
      </c>
      <c r="AC3" s="172"/>
      <c r="AD3" s="172"/>
      <c r="AE3" s="172"/>
      <c r="AF3" s="173" t="s">
        <v>27</v>
      </c>
    </row>
    <row r="4" spans="1:32" s="74" customFormat="1" ht="27" customHeight="1">
      <c r="A4" s="174" t="s">
        <v>1822</v>
      </c>
      <c r="B4" s="174" t="s">
        <v>35</v>
      </c>
      <c r="C4" s="174" t="s">
        <v>26</v>
      </c>
      <c r="D4" s="174" t="s">
        <v>9</v>
      </c>
      <c r="E4" s="175" t="s">
        <v>1823</v>
      </c>
      <c r="F4" s="174" t="s">
        <v>25</v>
      </c>
      <c r="G4" s="174" t="s">
        <v>24</v>
      </c>
      <c r="H4" s="174" t="s">
        <v>23</v>
      </c>
      <c r="I4" s="174" t="s">
        <v>22</v>
      </c>
      <c r="J4" s="189" t="s">
        <v>21</v>
      </c>
      <c r="K4" s="174" t="s">
        <v>19</v>
      </c>
      <c r="L4" s="174" t="s">
        <v>20</v>
      </c>
      <c r="M4" s="174" t="s">
        <v>1824</v>
      </c>
      <c r="N4" s="174" t="s">
        <v>1438</v>
      </c>
      <c r="O4" s="187" t="s">
        <v>1194</v>
      </c>
      <c r="P4" s="188"/>
      <c r="Q4" s="187" t="s">
        <v>1193</v>
      </c>
      <c r="R4" s="188"/>
      <c r="S4" s="174" t="s">
        <v>1439</v>
      </c>
      <c r="T4" s="187"/>
      <c r="U4" s="174" t="s">
        <v>1195</v>
      </c>
      <c r="V4" s="175" t="s">
        <v>1825</v>
      </c>
      <c r="W4" s="178" t="s">
        <v>13</v>
      </c>
      <c r="X4" s="175" t="s">
        <v>1826</v>
      </c>
      <c r="Y4" s="178" t="s">
        <v>12</v>
      </c>
      <c r="Z4" s="180" t="s">
        <v>1827</v>
      </c>
      <c r="AA4" s="182" t="s">
        <v>11</v>
      </c>
      <c r="AB4" s="177" t="s">
        <v>1132</v>
      </c>
      <c r="AC4" s="177" t="s">
        <v>1133</v>
      </c>
      <c r="AD4" s="177"/>
      <c r="AE4" s="177"/>
      <c r="AF4" s="173"/>
    </row>
    <row r="5" spans="1:32" s="74" customFormat="1" ht="18" customHeight="1">
      <c r="A5" s="174"/>
      <c r="B5" s="174"/>
      <c r="C5" s="174"/>
      <c r="D5" s="174"/>
      <c r="E5" s="176"/>
      <c r="F5" s="174"/>
      <c r="G5" s="174"/>
      <c r="H5" s="174"/>
      <c r="I5" s="174"/>
      <c r="J5" s="190"/>
      <c r="K5" s="174"/>
      <c r="L5" s="174"/>
      <c r="M5" s="174"/>
      <c r="N5" s="174"/>
      <c r="O5" s="76" t="s">
        <v>18</v>
      </c>
      <c r="P5" s="75" t="s">
        <v>1192</v>
      </c>
      <c r="Q5" s="116" t="s">
        <v>1828</v>
      </c>
      <c r="R5" s="75" t="s">
        <v>1192</v>
      </c>
      <c r="S5" s="116" t="s">
        <v>1829</v>
      </c>
      <c r="T5" s="75" t="s">
        <v>1192</v>
      </c>
      <c r="U5" s="174"/>
      <c r="V5" s="176"/>
      <c r="W5" s="179"/>
      <c r="X5" s="176"/>
      <c r="Y5" s="179"/>
      <c r="Z5" s="181"/>
      <c r="AA5" s="183"/>
      <c r="AB5" s="177"/>
      <c r="AC5" s="115" t="s">
        <v>1819</v>
      </c>
      <c r="AD5" s="115" t="s">
        <v>1820</v>
      </c>
      <c r="AE5" s="115" t="s">
        <v>1821</v>
      </c>
      <c r="AF5" s="173"/>
    </row>
    <row r="6" spans="1:32" ht="29">
      <c r="A6" s="17">
        <v>1</v>
      </c>
      <c r="B6" s="7" t="s">
        <v>176</v>
      </c>
      <c r="C6" s="7" t="s">
        <v>489</v>
      </c>
      <c r="D6" s="77" t="s">
        <v>488</v>
      </c>
      <c r="E6" s="11" t="s">
        <v>529</v>
      </c>
      <c r="F6" s="2" t="s">
        <v>2775</v>
      </c>
      <c r="G6" s="2" t="s">
        <v>34</v>
      </c>
      <c r="H6" s="2" t="s">
        <v>175</v>
      </c>
      <c r="I6" s="2" t="s">
        <v>528</v>
      </c>
      <c r="J6" s="2" t="s">
        <v>2170</v>
      </c>
      <c r="K6" s="2" t="s">
        <v>2232</v>
      </c>
      <c r="L6" s="5" t="s">
        <v>2230</v>
      </c>
      <c r="M6" s="11"/>
      <c r="N6" s="19"/>
      <c r="O6" s="3"/>
      <c r="P6" s="3"/>
      <c r="Q6" s="3"/>
      <c r="R6" s="3"/>
      <c r="S6" s="3"/>
      <c r="T6" s="3"/>
      <c r="U6" s="3"/>
      <c r="V6" s="73" t="s">
        <v>2726</v>
      </c>
      <c r="W6" s="73" t="s">
        <v>2232</v>
      </c>
      <c r="X6" s="11"/>
      <c r="Y6" s="19"/>
      <c r="Z6" s="2"/>
      <c r="AA6" s="19"/>
      <c r="AB6" s="17"/>
      <c r="AC6" s="3"/>
      <c r="AD6" s="3"/>
      <c r="AE6" s="3"/>
      <c r="AF6" s="3"/>
    </row>
    <row r="7" spans="1:32" ht="29">
      <c r="A7" s="3">
        <v>2</v>
      </c>
      <c r="B7" s="7" t="s">
        <v>176</v>
      </c>
      <c r="C7" s="7" t="s">
        <v>489</v>
      </c>
      <c r="D7" s="77" t="s">
        <v>488</v>
      </c>
      <c r="E7" s="15" t="s">
        <v>527</v>
      </c>
      <c r="F7" s="15" t="s">
        <v>526</v>
      </c>
      <c r="G7" s="2" t="s">
        <v>34</v>
      </c>
      <c r="H7" s="2" t="s">
        <v>175</v>
      </c>
      <c r="I7" s="2" t="s">
        <v>335</v>
      </c>
      <c r="J7" s="110" t="s">
        <v>1986</v>
      </c>
      <c r="K7" s="5" t="s">
        <v>1987</v>
      </c>
      <c r="L7" s="5" t="s">
        <v>820</v>
      </c>
      <c r="N7" s="19"/>
      <c r="V7" s="2" t="s">
        <v>1638</v>
      </c>
      <c r="W7" s="2" t="str">
        <f t="shared" ref="W7:W73" si="0">K7</f>
        <v>19-02-2018</v>
      </c>
      <c r="Y7" s="19"/>
      <c r="Z7" s="2"/>
      <c r="AB7" s="3"/>
      <c r="AC7" s="3"/>
      <c r="AD7" s="3"/>
      <c r="AE7" s="3"/>
      <c r="AF7" s="3"/>
    </row>
    <row r="8" spans="1:32" ht="29">
      <c r="A8" s="17">
        <v>3</v>
      </c>
      <c r="B8" s="7" t="s">
        <v>176</v>
      </c>
      <c r="C8" s="7" t="s">
        <v>489</v>
      </c>
      <c r="D8" s="77" t="s">
        <v>488</v>
      </c>
      <c r="E8" s="2" t="s">
        <v>525</v>
      </c>
      <c r="F8" s="2" t="s">
        <v>2324</v>
      </c>
      <c r="G8" s="2" t="s">
        <v>34</v>
      </c>
      <c r="H8" s="2" t="s">
        <v>175</v>
      </c>
      <c r="I8" s="2" t="s">
        <v>335</v>
      </c>
      <c r="J8" s="110" t="s">
        <v>2311</v>
      </c>
      <c r="K8" s="5" t="s">
        <v>2741</v>
      </c>
      <c r="L8" s="5" t="s">
        <v>2123</v>
      </c>
      <c r="M8" s="2"/>
      <c r="N8" s="5"/>
      <c r="O8" s="3"/>
      <c r="P8" s="3"/>
      <c r="Q8" s="3"/>
      <c r="R8" s="3"/>
      <c r="S8" s="3"/>
      <c r="T8" s="3"/>
      <c r="U8" s="3"/>
      <c r="V8" s="73" t="s">
        <v>2738</v>
      </c>
      <c r="W8" s="72" t="s">
        <v>2739</v>
      </c>
      <c r="X8" s="2"/>
      <c r="Y8" s="5"/>
      <c r="Z8" s="2"/>
      <c r="AA8" s="19"/>
      <c r="AB8" s="3"/>
      <c r="AC8" s="3"/>
      <c r="AD8" s="3"/>
      <c r="AE8" s="3"/>
      <c r="AF8" s="3"/>
    </row>
    <row r="9" spans="1:32" s="18" customFormat="1" ht="29">
      <c r="A9" s="3">
        <v>4</v>
      </c>
      <c r="B9" s="7" t="s">
        <v>176</v>
      </c>
      <c r="C9" s="7" t="s">
        <v>489</v>
      </c>
      <c r="D9" s="77" t="s">
        <v>488</v>
      </c>
      <c r="E9" s="11" t="s">
        <v>524</v>
      </c>
      <c r="F9" s="11" t="s">
        <v>406</v>
      </c>
      <c r="G9" s="11" t="s">
        <v>34</v>
      </c>
      <c r="H9" s="11" t="s">
        <v>175</v>
      </c>
      <c r="I9" s="11" t="s">
        <v>335</v>
      </c>
      <c r="J9" s="110" t="s">
        <v>2311</v>
      </c>
      <c r="K9" s="19" t="s">
        <v>2325</v>
      </c>
      <c r="L9" s="19" t="s">
        <v>2217</v>
      </c>
      <c r="M9" s="108" t="s">
        <v>2403</v>
      </c>
      <c r="N9" s="19" t="s">
        <v>2363</v>
      </c>
      <c r="O9" s="17"/>
      <c r="P9" s="17"/>
      <c r="Q9" s="17"/>
      <c r="R9" s="17"/>
      <c r="S9" s="17"/>
      <c r="T9" s="17"/>
      <c r="U9" s="11" t="s">
        <v>351</v>
      </c>
      <c r="V9" s="73" t="s">
        <v>2742</v>
      </c>
      <c r="W9" s="72" t="s">
        <v>2325</v>
      </c>
      <c r="X9" s="108" t="s">
        <v>2404</v>
      </c>
      <c r="Y9" s="19" t="s">
        <v>2363</v>
      </c>
      <c r="Z9" s="108" t="s">
        <v>2405</v>
      </c>
      <c r="AA9" s="19" t="s">
        <v>2363</v>
      </c>
      <c r="AB9" s="17"/>
      <c r="AC9" s="17"/>
      <c r="AD9" s="17"/>
      <c r="AE9" s="17"/>
      <c r="AF9" s="17"/>
    </row>
    <row r="10" spans="1:32" ht="29">
      <c r="A10" s="17">
        <v>5</v>
      </c>
      <c r="B10" s="7" t="s">
        <v>176</v>
      </c>
      <c r="C10" s="7" t="s">
        <v>489</v>
      </c>
      <c r="D10" s="77" t="s">
        <v>488</v>
      </c>
      <c r="E10" s="15" t="s">
        <v>523</v>
      </c>
      <c r="F10" s="15" t="s">
        <v>1289</v>
      </c>
      <c r="G10" s="2" t="s">
        <v>34</v>
      </c>
      <c r="H10" s="2" t="s">
        <v>175</v>
      </c>
      <c r="I10" s="2" t="s">
        <v>335</v>
      </c>
      <c r="J10" s="110" t="s">
        <v>1988</v>
      </c>
      <c r="K10" s="5" t="s">
        <v>1430</v>
      </c>
      <c r="L10" s="5" t="s">
        <v>820</v>
      </c>
      <c r="M10" s="108" t="s">
        <v>2413</v>
      </c>
      <c r="N10" s="5" t="s">
        <v>2325</v>
      </c>
      <c r="O10" s="3"/>
      <c r="P10" s="3"/>
      <c r="Q10" s="3"/>
      <c r="R10" s="3"/>
      <c r="S10" s="3"/>
      <c r="T10" s="3"/>
      <c r="U10" s="2" t="s">
        <v>351</v>
      </c>
      <c r="V10" s="2" t="s">
        <v>2634</v>
      </c>
      <c r="W10" s="2" t="str">
        <f t="shared" si="0"/>
        <v>29-09-2018</v>
      </c>
      <c r="X10" s="108" t="s">
        <v>2414</v>
      </c>
      <c r="Y10" s="5" t="s">
        <v>2325</v>
      </c>
      <c r="Z10" s="108" t="s">
        <v>2415</v>
      </c>
      <c r="AA10" s="5" t="s">
        <v>2325</v>
      </c>
      <c r="AB10" s="3"/>
      <c r="AC10" s="3"/>
      <c r="AD10" s="3"/>
      <c r="AE10" s="3"/>
      <c r="AF10" s="3"/>
    </row>
    <row r="11" spans="1:32" ht="29">
      <c r="A11" s="3">
        <v>6</v>
      </c>
      <c r="B11" s="7" t="s">
        <v>176</v>
      </c>
      <c r="C11" s="7" t="s">
        <v>489</v>
      </c>
      <c r="D11" s="77" t="s">
        <v>488</v>
      </c>
      <c r="E11" s="15" t="s">
        <v>522</v>
      </c>
      <c r="F11" s="15" t="s">
        <v>1244</v>
      </c>
      <c r="G11" s="2" t="s">
        <v>34</v>
      </c>
      <c r="H11" s="2" t="s">
        <v>175</v>
      </c>
      <c r="I11" s="2" t="s">
        <v>335</v>
      </c>
      <c r="J11" s="110" t="s">
        <v>1872</v>
      </c>
      <c r="K11" s="5">
        <v>43486</v>
      </c>
      <c r="L11" s="5" t="s">
        <v>1527</v>
      </c>
      <c r="M11" s="108" t="s">
        <v>2849</v>
      </c>
      <c r="N11" s="5" t="s">
        <v>2846</v>
      </c>
      <c r="O11" s="3"/>
      <c r="P11" s="3"/>
      <c r="Q11" s="3"/>
      <c r="R11" s="3"/>
      <c r="S11" s="3"/>
      <c r="T11" s="3"/>
      <c r="U11" s="2" t="s">
        <v>351</v>
      </c>
      <c r="V11" s="73" t="s">
        <v>2647</v>
      </c>
      <c r="W11" s="72">
        <f>K11</f>
        <v>43486</v>
      </c>
      <c r="X11" s="108" t="s">
        <v>2850</v>
      </c>
      <c r="Y11" s="5" t="s">
        <v>2846</v>
      </c>
      <c r="Z11" s="108" t="s">
        <v>2851</v>
      </c>
      <c r="AA11" s="5" t="s">
        <v>2846</v>
      </c>
      <c r="AB11" s="3"/>
      <c r="AC11" s="3"/>
      <c r="AD11" s="3"/>
      <c r="AE11" s="3"/>
      <c r="AF11" s="3"/>
    </row>
    <row r="12" spans="1:32" ht="29">
      <c r="A12" s="17">
        <v>7</v>
      </c>
      <c r="B12" s="7" t="s">
        <v>176</v>
      </c>
      <c r="C12" s="7" t="s">
        <v>489</v>
      </c>
      <c r="D12" s="77" t="s">
        <v>488</v>
      </c>
      <c r="E12" s="15" t="s">
        <v>521</v>
      </c>
      <c r="F12" s="15" t="s">
        <v>1245</v>
      </c>
      <c r="G12" s="2" t="s">
        <v>34</v>
      </c>
      <c r="H12" s="2" t="s">
        <v>175</v>
      </c>
      <c r="I12" s="2" t="s">
        <v>335</v>
      </c>
      <c r="J12" s="110" t="s">
        <v>1872</v>
      </c>
      <c r="K12" s="5" t="s">
        <v>1990</v>
      </c>
      <c r="L12" s="5" t="s">
        <v>1527</v>
      </c>
      <c r="M12" s="2"/>
      <c r="N12" s="5"/>
      <c r="O12" s="3"/>
      <c r="P12" s="3"/>
      <c r="Q12" s="3"/>
      <c r="R12" s="3"/>
      <c r="S12" s="3"/>
      <c r="T12" s="3"/>
      <c r="U12" s="3"/>
      <c r="V12" s="73" t="s">
        <v>2648</v>
      </c>
      <c r="W12" s="73" t="str">
        <f t="shared" si="0"/>
        <v>24-01-2019</v>
      </c>
      <c r="X12" s="2"/>
      <c r="Y12" s="5"/>
      <c r="Z12" s="2"/>
      <c r="AA12" s="5"/>
      <c r="AB12" s="3"/>
      <c r="AC12" s="3"/>
      <c r="AD12" s="3"/>
      <c r="AE12" s="3"/>
      <c r="AF12" s="3"/>
    </row>
    <row r="13" spans="1:32" ht="29">
      <c r="A13" s="3">
        <v>8</v>
      </c>
      <c r="B13" s="7" t="s">
        <v>176</v>
      </c>
      <c r="C13" s="7" t="s">
        <v>489</v>
      </c>
      <c r="D13" s="77" t="s">
        <v>488</v>
      </c>
      <c r="E13" s="15" t="s">
        <v>520</v>
      </c>
      <c r="F13" s="15" t="s">
        <v>1246</v>
      </c>
      <c r="G13" s="2" t="s">
        <v>34</v>
      </c>
      <c r="H13" s="2" t="s">
        <v>175</v>
      </c>
      <c r="I13" s="2" t="s">
        <v>335</v>
      </c>
      <c r="J13" s="110" t="s">
        <v>1900</v>
      </c>
      <c r="K13" s="5" t="s">
        <v>1900</v>
      </c>
      <c r="L13" s="5" t="s">
        <v>1491</v>
      </c>
      <c r="M13" s="108" t="s">
        <v>3100</v>
      </c>
      <c r="N13" s="5" t="s">
        <v>2953</v>
      </c>
      <c r="O13" s="3"/>
      <c r="P13" s="3"/>
      <c r="Q13" s="3"/>
      <c r="R13" s="3"/>
      <c r="S13" s="3"/>
      <c r="T13" s="3"/>
      <c r="U13" s="2" t="s">
        <v>351</v>
      </c>
      <c r="V13" s="73" t="s">
        <v>2642</v>
      </c>
      <c r="W13" s="73" t="str">
        <f t="shared" si="0"/>
        <v>20-12-2018</v>
      </c>
      <c r="X13" s="108" t="s">
        <v>3101</v>
      </c>
      <c r="Y13" s="5" t="s">
        <v>2953</v>
      </c>
      <c r="Z13" s="108" t="s">
        <v>3102</v>
      </c>
      <c r="AA13" s="5" t="s">
        <v>2953</v>
      </c>
      <c r="AB13" s="3"/>
      <c r="AC13" s="3"/>
      <c r="AD13" s="3"/>
      <c r="AE13" s="3"/>
      <c r="AF13" s="3"/>
    </row>
    <row r="14" spans="1:32" ht="29">
      <c r="A14" s="17">
        <v>9</v>
      </c>
      <c r="B14" s="7" t="s">
        <v>176</v>
      </c>
      <c r="C14" s="7" t="s">
        <v>489</v>
      </c>
      <c r="D14" s="77" t="s">
        <v>488</v>
      </c>
      <c r="E14" s="11" t="s">
        <v>519</v>
      </c>
      <c r="F14" s="111" t="s">
        <v>1314</v>
      </c>
      <c r="G14" s="2" t="s">
        <v>34</v>
      </c>
      <c r="H14" s="2" t="s">
        <v>175</v>
      </c>
      <c r="I14" s="2" t="s">
        <v>335</v>
      </c>
      <c r="J14" s="110" t="s">
        <v>3252</v>
      </c>
      <c r="K14" s="5" t="s">
        <v>3254</v>
      </c>
      <c r="L14" s="5" t="s">
        <v>2153</v>
      </c>
      <c r="M14" s="11"/>
      <c r="N14" s="19"/>
      <c r="O14" s="3"/>
      <c r="P14" s="3"/>
      <c r="Q14" s="3"/>
      <c r="R14" s="3"/>
      <c r="S14" s="3"/>
      <c r="T14" s="3"/>
      <c r="U14" s="3"/>
      <c r="V14" s="73" t="s">
        <v>2650</v>
      </c>
      <c r="W14" s="73" t="str">
        <f t="shared" si="0"/>
        <v>07.02.2019</v>
      </c>
      <c r="X14" s="11"/>
      <c r="Y14" s="19"/>
      <c r="Z14" s="2"/>
      <c r="AA14" s="5"/>
      <c r="AB14" s="3"/>
      <c r="AC14" s="3"/>
      <c r="AD14" s="3"/>
      <c r="AE14" s="3"/>
      <c r="AF14" s="3"/>
    </row>
    <row r="15" spans="1:32" ht="29">
      <c r="A15" s="3">
        <v>10</v>
      </c>
      <c r="B15" s="7" t="s">
        <v>176</v>
      </c>
      <c r="C15" s="7" t="s">
        <v>489</v>
      </c>
      <c r="D15" s="77" t="s">
        <v>488</v>
      </c>
      <c r="E15" s="11" t="s">
        <v>518</v>
      </c>
      <c r="F15" s="15" t="s">
        <v>1315</v>
      </c>
      <c r="G15" s="2" t="s">
        <v>34</v>
      </c>
      <c r="H15" s="2" t="s">
        <v>175</v>
      </c>
      <c r="I15" s="2" t="s">
        <v>335</v>
      </c>
      <c r="J15" s="110" t="s">
        <v>3252</v>
      </c>
      <c r="K15" s="5" t="s">
        <v>3253</v>
      </c>
      <c r="L15" s="5" t="s">
        <v>1491</v>
      </c>
      <c r="M15" s="11"/>
      <c r="N15" s="19"/>
      <c r="O15" s="3"/>
      <c r="P15" s="3"/>
      <c r="Q15" s="3"/>
      <c r="R15" s="3"/>
      <c r="S15" s="3"/>
      <c r="T15" s="3"/>
      <c r="U15" s="3"/>
      <c r="V15" s="73" t="s">
        <v>2649</v>
      </c>
      <c r="W15" s="73" t="str">
        <f t="shared" si="0"/>
        <v>04.02.2019</v>
      </c>
      <c r="X15" s="11"/>
      <c r="Y15" s="19"/>
      <c r="Z15" s="2"/>
      <c r="AA15" s="5"/>
      <c r="AB15" s="3"/>
      <c r="AC15" s="3"/>
      <c r="AD15" s="3"/>
      <c r="AE15" s="3"/>
      <c r="AF15" s="3"/>
    </row>
    <row r="16" spans="1:32" ht="29">
      <c r="A16" s="3"/>
      <c r="B16" s="7" t="s">
        <v>176</v>
      </c>
      <c r="C16" s="7" t="s">
        <v>489</v>
      </c>
      <c r="D16" s="77" t="s">
        <v>488</v>
      </c>
      <c r="E16" s="11" t="s">
        <v>2372</v>
      </c>
      <c r="F16" s="15"/>
      <c r="G16" s="2" t="s">
        <v>34</v>
      </c>
      <c r="H16" s="2" t="s">
        <v>175</v>
      </c>
      <c r="I16" s="2" t="s">
        <v>335</v>
      </c>
      <c r="J16" s="110">
        <v>43781</v>
      </c>
      <c r="K16" s="5">
        <v>43784</v>
      </c>
      <c r="L16" s="5" t="s">
        <v>2217</v>
      </c>
      <c r="M16" s="108" t="s">
        <v>2859</v>
      </c>
      <c r="N16" s="19" t="s">
        <v>2861</v>
      </c>
      <c r="O16" s="3"/>
      <c r="P16" s="3"/>
      <c r="Q16" s="3"/>
      <c r="R16" s="3"/>
      <c r="S16" s="3"/>
      <c r="T16" s="3"/>
      <c r="U16" s="2" t="s">
        <v>351</v>
      </c>
      <c r="V16" s="73" t="s">
        <v>3124</v>
      </c>
      <c r="W16" s="72">
        <v>43784</v>
      </c>
      <c r="X16" s="108" t="s">
        <v>2862</v>
      </c>
      <c r="Y16" s="19" t="s">
        <v>2861</v>
      </c>
      <c r="Z16" s="108" t="s">
        <v>2863</v>
      </c>
      <c r="AA16" s="19" t="s">
        <v>2861</v>
      </c>
      <c r="AB16" s="3"/>
      <c r="AC16" s="3"/>
      <c r="AD16" s="3"/>
      <c r="AE16" s="3"/>
      <c r="AF16" s="3"/>
    </row>
    <row r="17" spans="1:32" ht="29">
      <c r="A17" s="3"/>
      <c r="B17" s="7" t="s">
        <v>176</v>
      </c>
      <c r="C17" s="7" t="s">
        <v>489</v>
      </c>
      <c r="D17" s="77" t="s">
        <v>488</v>
      </c>
      <c r="E17" s="11" t="s">
        <v>2373</v>
      </c>
      <c r="F17" s="15"/>
      <c r="G17" s="2" t="s">
        <v>34</v>
      </c>
      <c r="H17" s="2" t="s">
        <v>175</v>
      </c>
      <c r="I17" s="2" t="s">
        <v>335</v>
      </c>
      <c r="J17" s="110" t="s">
        <v>2794</v>
      </c>
      <c r="K17" s="110" t="s">
        <v>2794</v>
      </c>
      <c r="L17" s="5" t="s">
        <v>2217</v>
      </c>
      <c r="M17" s="108" t="s">
        <v>2860</v>
      </c>
      <c r="N17" s="19" t="s">
        <v>2861</v>
      </c>
      <c r="O17" s="3"/>
      <c r="P17" s="3"/>
      <c r="Q17" s="3"/>
      <c r="R17" s="3"/>
      <c r="S17" s="3"/>
      <c r="T17" s="3"/>
      <c r="U17" s="2" t="s">
        <v>351</v>
      </c>
      <c r="V17" s="73" t="s">
        <v>3125</v>
      </c>
      <c r="W17" s="73" t="s">
        <v>2794</v>
      </c>
      <c r="X17" s="108" t="s">
        <v>2864</v>
      </c>
      <c r="Y17" s="19" t="s">
        <v>2861</v>
      </c>
      <c r="Z17" s="108" t="s">
        <v>2865</v>
      </c>
      <c r="AA17" s="19" t="s">
        <v>2861</v>
      </c>
      <c r="AB17" s="3"/>
      <c r="AC17" s="3"/>
      <c r="AD17" s="3"/>
      <c r="AE17" s="3"/>
      <c r="AF17" s="3"/>
    </row>
    <row r="18" spans="1:32" ht="29">
      <c r="A18" s="17">
        <v>11</v>
      </c>
      <c r="B18" s="7" t="s">
        <v>176</v>
      </c>
      <c r="C18" s="7" t="s">
        <v>489</v>
      </c>
      <c r="D18" s="77" t="s">
        <v>488</v>
      </c>
      <c r="E18" s="11" t="s">
        <v>517</v>
      </c>
      <c r="F18" s="15" t="s">
        <v>1366</v>
      </c>
      <c r="G18" s="2" t="s">
        <v>34</v>
      </c>
      <c r="H18" s="2" t="s">
        <v>175</v>
      </c>
      <c r="I18" s="2" t="s">
        <v>335</v>
      </c>
      <c r="J18" s="110" t="s">
        <v>2666</v>
      </c>
      <c r="K18" s="5" t="s">
        <v>2666</v>
      </c>
      <c r="L18" s="5" t="s">
        <v>1498</v>
      </c>
      <c r="M18" s="2"/>
      <c r="N18" s="5"/>
      <c r="O18" s="3"/>
      <c r="P18" s="3"/>
      <c r="Q18" s="3"/>
      <c r="R18" s="3"/>
      <c r="S18" s="3"/>
      <c r="T18" s="3"/>
      <c r="U18" s="3"/>
      <c r="V18" s="2" t="s">
        <v>2667</v>
      </c>
      <c r="W18" s="2" t="str">
        <f t="shared" si="0"/>
        <v>11.04.2019</v>
      </c>
      <c r="X18" s="2"/>
      <c r="Y18" s="5"/>
      <c r="Z18" s="2"/>
      <c r="AA18" s="19"/>
      <c r="AB18" s="3"/>
      <c r="AC18" s="3"/>
      <c r="AD18" s="3"/>
      <c r="AE18" s="3"/>
      <c r="AF18" s="3"/>
    </row>
    <row r="19" spans="1:32" ht="29">
      <c r="A19" s="3">
        <v>12</v>
      </c>
      <c r="B19" s="7" t="s">
        <v>176</v>
      </c>
      <c r="C19" s="7" t="s">
        <v>489</v>
      </c>
      <c r="D19" s="77" t="s">
        <v>488</v>
      </c>
      <c r="E19" s="11" t="s">
        <v>516</v>
      </c>
      <c r="F19" s="15" t="s">
        <v>1367</v>
      </c>
      <c r="G19" s="2" t="s">
        <v>34</v>
      </c>
      <c r="H19" s="2" t="s">
        <v>175</v>
      </c>
      <c r="I19" s="2" t="s">
        <v>335</v>
      </c>
      <c r="J19" s="110" t="s">
        <v>2087</v>
      </c>
      <c r="K19" s="5" t="s">
        <v>1830</v>
      </c>
      <c r="L19" s="5" t="s">
        <v>1326</v>
      </c>
      <c r="M19" s="108" t="s">
        <v>1639</v>
      </c>
      <c r="N19" s="19" t="s">
        <v>1911</v>
      </c>
      <c r="O19" s="17"/>
      <c r="P19" s="17"/>
      <c r="Q19" s="17"/>
      <c r="R19" s="17"/>
      <c r="S19" s="17"/>
      <c r="T19" s="17"/>
      <c r="U19" s="11" t="s">
        <v>351</v>
      </c>
      <c r="V19" s="2" t="s">
        <v>2668</v>
      </c>
      <c r="W19" s="2" t="str">
        <f t="shared" si="0"/>
        <v>13-04-2019</v>
      </c>
      <c r="X19" s="108" t="s">
        <v>1640</v>
      </c>
      <c r="Y19" s="19" t="s">
        <v>1911</v>
      </c>
      <c r="Z19" s="108" t="s">
        <v>1641</v>
      </c>
      <c r="AA19" s="19" t="s">
        <v>1911</v>
      </c>
      <c r="AB19" s="3"/>
      <c r="AC19" s="3"/>
      <c r="AD19" s="3"/>
      <c r="AE19" s="3"/>
      <c r="AF19" s="3"/>
    </row>
    <row r="20" spans="1:32" ht="29">
      <c r="A20" s="17">
        <v>13</v>
      </c>
      <c r="B20" s="7" t="s">
        <v>176</v>
      </c>
      <c r="C20" s="7" t="s">
        <v>489</v>
      </c>
      <c r="D20" s="77" t="s">
        <v>488</v>
      </c>
      <c r="E20" s="11" t="s">
        <v>515</v>
      </c>
      <c r="F20" s="15" t="s">
        <v>1373</v>
      </c>
      <c r="G20" s="2" t="s">
        <v>34</v>
      </c>
      <c r="H20" s="2" t="s">
        <v>175</v>
      </c>
      <c r="I20" s="2" t="s">
        <v>335</v>
      </c>
      <c r="J20" s="110" t="s">
        <v>1911</v>
      </c>
      <c r="K20" s="2" t="s">
        <v>1936</v>
      </c>
      <c r="L20" s="5" t="s">
        <v>1506</v>
      </c>
      <c r="M20" s="108" t="s">
        <v>1642</v>
      </c>
      <c r="N20" s="5" t="s">
        <v>2054</v>
      </c>
      <c r="O20" s="3"/>
      <c r="P20" s="3"/>
      <c r="Q20" s="3"/>
      <c r="R20" s="3"/>
      <c r="S20" s="3"/>
      <c r="T20" s="3"/>
      <c r="U20" s="2" t="s">
        <v>351</v>
      </c>
      <c r="V20" s="2" t="s">
        <v>2676</v>
      </c>
      <c r="W20" s="2" t="str">
        <f t="shared" si="0"/>
        <v>24-04-2019</v>
      </c>
      <c r="X20" s="108" t="s">
        <v>1643</v>
      </c>
      <c r="Y20" s="5" t="s">
        <v>2054</v>
      </c>
      <c r="Z20" s="108" t="s">
        <v>1644</v>
      </c>
      <c r="AA20" s="5" t="s">
        <v>2054</v>
      </c>
      <c r="AB20" s="3"/>
      <c r="AC20" s="3"/>
      <c r="AD20" s="3"/>
      <c r="AE20" s="3"/>
      <c r="AF20" s="3"/>
    </row>
    <row r="21" spans="1:32" ht="29">
      <c r="A21" s="3">
        <v>14</v>
      </c>
      <c r="B21" s="7" t="s">
        <v>176</v>
      </c>
      <c r="C21" s="7" t="s">
        <v>489</v>
      </c>
      <c r="D21" s="77" t="s">
        <v>488</v>
      </c>
      <c r="E21" s="11" t="s">
        <v>514</v>
      </c>
      <c r="F21" s="15" t="s">
        <v>1376</v>
      </c>
      <c r="G21" s="2" t="s">
        <v>34</v>
      </c>
      <c r="H21" s="2" t="s">
        <v>175</v>
      </c>
      <c r="I21" s="2" t="s">
        <v>335</v>
      </c>
      <c r="J21" s="110" t="s">
        <v>1991</v>
      </c>
      <c r="K21" s="5" t="s">
        <v>1867</v>
      </c>
      <c r="L21" s="5" t="s">
        <v>1506</v>
      </c>
      <c r="M21" s="108" t="s">
        <v>1645</v>
      </c>
      <c r="N21" s="5" t="s">
        <v>1909</v>
      </c>
      <c r="O21" s="3"/>
      <c r="P21" s="3"/>
      <c r="Q21" s="3"/>
      <c r="R21" s="3"/>
      <c r="S21" s="3"/>
      <c r="T21" s="3"/>
      <c r="U21" s="2" t="s">
        <v>351</v>
      </c>
      <c r="V21" s="2" t="s">
        <v>2678</v>
      </c>
      <c r="W21" s="2" t="str">
        <f t="shared" si="0"/>
        <v>29-04-2019</v>
      </c>
      <c r="X21" s="108" t="s">
        <v>1646</v>
      </c>
      <c r="Y21" s="5" t="s">
        <v>1909</v>
      </c>
      <c r="Z21" s="108" t="s">
        <v>1647</v>
      </c>
      <c r="AA21" s="5" t="s">
        <v>1909</v>
      </c>
      <c r="AB21" s="3"/>
      <c r="AC21" s="3"/>
      <c r="AD21" s="3"/>
      <c r="AE21" s="3"/>
      <c r="AF21" s="3"/>
    </row>
    <row r="22" spans="1:32" ht="29">
      <c r="A22" s="17">
        <v>15</v>
      </c>
      <c r="B22" s="7" t="s">
        <v>176</v>
      </c>
      <c r="C22" s="7" t="s">
        <v>489</v>
      </c>
      <c r="D22" s="77" t="s">
        <v>488</v>
      </c>
      <c r="E22" s="2" t="s">
        <v>513</v>
      </c>
      <c r="F22" s="2"/>
      <c r="G22" s="2" t="s">
        <v>34</v>
      </c>
      <c r="H22" s="2" t="s">
        <v>175</v>
      </c>
      <c r="I22" s="2" t="s">
        <v>335</v>
      </c>
      <c r="J22" s="2" t="s">
        <v>1328</v>
      </c>
      <c r="K22" s="2" t="s">
        <v>2795</v>
      </c>
      <c r="L22" s="5" t="s">
        <v>2112</v>
      </c>
      <c r="M22" s="108" t="s">
        <v>2912</v>
      </c>
      <c r="N22" s="5" t="s">
        <v>2878</v>
      </c>
      <c r="O22" s="3"/>
      <c r="P22" s="3"/>
      <c r="Q22" s="3"/>
      <c r="R22" s="3"/>
      <c r="S22" s="3"/>
      <c r="T22" s="3"/>
      <c r="U22" s="2" t="s">
        <v>351</v>
      </c>
      <c r="V22" s="73" t="s">
        <v>3021</v>
      </c>
      <c r="W22" s="73" t="str">
        <f t="shared" si="0"/>
        <v>18.11.2019</v>
      </c>
      <c r="X22" s="108" t="s">
        <v>2913</v>
      </c>
      <c r="Y22" s="5" t="s">
        <v>2878</v>
      </c>
      <c r="Z22" s="108" t="s">
        <v>2914</v>
      </c>
      <c r="AA22" s="5" t="s">
        <v>2878</v>
      </c>
      <c r="AB22" s="3"/>
      <c r="AC22" s="3"/>
      <c r="AD22" s="3"/>
      <c r="AE22" s="3"/>
      <c r="AF22" s="3"/>
    </row>
    <row r="23" spans="1:32" ht="29">
      <c r="A23" s="3">
        <v>16</v>
      </c>
      <c r="B23" s="7" t="s">
        <v>176</v>
      </c>
      <c r="C23" s="7" t="s">
        <v>489</v>
      </c>
      <c r="D23" s="77" t="s">
        <v>488</v>
      </c>
      <c r="E23" s="2" t="s">
        <v>512</v>
      </c>
      <c r="F23" s="2" t="s">
        <v>349</v>
      </c>
      <c r="G23" s="2" t="s">
        <v>34</v>
      </c>
      <c r="H23" s="2" t="s">
        <v>175</v>
      </c>
      <c r="I23" s="2" t="s">
        <v>335</v>
      </c>
      <c r="J23" s="5" t="s">
        <v>1328</v>
      </c>
      <c r="K23" s="2" t="s">
        <v>2793</v>
      </c>
      <c r="L23" s="5" t="s">
        <v>2112</v>
      </c>
      <c r="M23" s="108" t="s">
        <v>2909</v>
      </c>
      <c r="N23" s="5" t="s">
        <v>2878</v>
      </c>
      <c r="O23" s="3"/>
      <c r="P23" s="3"/>
      <c r="Q23" s="3"/>
      <c r="R23" s="3"/>
      <c r="S23" s="3"/>
      <c r="T23" s="3"/>
      <c r="U23" s="2" t="s">
        <v>351</v>
      </c>
      <c r="V23" s="73" t="s">
        <v>3338</v>
      </c>
      <c r="W23" s="73" t="s">
        <v>2793</v>
      </c>
      <c r="X23" s="108" t="s">
        <v>2910</v>
      </c>
      <c r="Y23" s="5" t="s">
        <v>2878</v>
      </c>
      <c r="Z23" s="108" t="s">
        <v>2911</v>
      </c>
      <c r="AA23" s="5" t="s">
        <v>2878</v>
      </c>
      <c r="AB23" s="3"/>
      <c r="AC23" s="3"/>
      <c r="AD23" s="3"/>
      <c r="AE23" s="3"/>
      <c r="AF23" s="3"/>
    </row>
    <row r="24" spans="1:32" ht="29">
      <c r="A24" s="17">
        <v>17</v>
      </c>
      <c r="B24" s="7" t="s">
        <v>176</v>
      </c>
      <c r="C24" s="7" t="s">
        <v>489</v>
      </c>
      <c r="D24" s="77" t="s">
        <v>488</v>
      </c>
      <c r="E24" s="2" t="s">
        <v>511</v>
      </c>
      <c r="F24" s="2"/>
      <c r="G24" s="2" t="s">
        <v>34</v>
      </c>
      <c r="H24" s="2" t="s">
        <v>175</v>
      </c>
      <c r="I24" s="2" t="s">
        <v>335</v>
      </c>
      <c r="J24" s="5" t="s">
        <v>2741</v>
      </c>
      <c r="K24" s="5" t="s">
        <v>2741</v>
      </c>
      <c r="L24" s="5" t="s">
        <v>2163</v>
      </c>
      <c r="M24" s="108" t="s">
        <v>2416</v>
      </c>
      <c r="N24" s="5" t="s">
        <v>2325</v>
      </c>
      <c r="O24" s="3"/>
      <c r="P24" s="3"/>
      <c r="Q24" s="3"/>
      <c r="R24" s="3"/>
      <c r="S24" s="3"/>
      <c r="T24" s="3"/>
      <c r="U24" s="2" t="s">
        <v>351</v>
      </c>
      <c r="V24" s="73" t="s">
        <v>2740</v>
      </c>
      <c r="W24" s="73" t="s">
        <v>2741</v>
      </c>
      <c r="X24" s="108" t="s">
        <v>2417</v>
      </c>
      <c r="Y24" s="5" t="s">
        <v>2325</v>
      </c>
      <c r="Z24" s="108" t="s">
        <v>2418</v>
      </c>
      <c r="AA24" s="5" t="s">
        <v>2325</v>
      </c>
      <c r="AB24" s="3"/>
      <c r="AC24" s="3"/>
      <c r="AD24" s="3"/>
      <c r="AE24" s="3"/>
      <c r="AF24" s="3"/>
    </row>
    <row r="25" spans="1:32" ht="29">
      <c r="A25" s="3">
        <v>18</v>
      </c>
      <c r="B25" s="7" t="s">
        <v>176</v>
      </c>
      <c r="C25" s="7" t="s">
        <v>489</v>
      </c>
      <c r="D25" s="77" t="s">
        <v>488</v>
      </c>
      <c r="E25" s="2" t="s">
        <v>510</v>
      </c>
      <c r="F25" s="2" t="s">
        <v>2780</v>
      </c>
      <c r="G25" s="2" t="s">
        <v>34</v>
      </c>
      <c r="H25" s="2" t="s">
        <v>175</v>
      </c>
      <c r="I25" s="2" t="s">
        <v>335</v>
      </c>
      <c r="J25" s="5" t="s">
        <v>2235</v>
      </c>
      <c r="K25" s="2" t="s">
        <v>2235</v>
      </c>
      <c r="L25" s="5" t="s">
        <v>2236</v>
      </c>
      <c r="M25" s="108" t="s">
        <v>2315</v>
      </c>
      <c r="N25" s="19" t="s">
        <v>2174</v>
      </c>
      <c r="O25" s="3"/>
      <c r="P25" s="3"/>
      <c r="Q25" s="3"/>
      <c r="R25" s="3"/>
      <c r="S25" s="3"/>
      <c r="T25" s="3"/>
      <c r="U25" s="2" t="s">
        <v>351</v>
      </c>
      <c r="V25" s="73" t="s">
        <v>2727</v>
      </c>
      <c r="W25" s="73" t="str">
        <f t="shared" si="0"/>
        <v>31.08.2019</v>
      </c>
      <c r="X25" s="108" t="s">
        <v>2316</v>
      </c>
      <c r="Y25" s="19" t="s">
        <v>2174</v>
      </c>
      <c r="Z25" s="108" t="s">
        <v>2317</v>
      </c>
      <c r="AA25" s="19" t="s">
        <v>2174</v>
      </c>
      <c r="AB25" s="3"/>
      <c r="AC25" s="3"/>
      <c r="AD25" s="3"/>
      <c r="AE25" s="3"/>
      <c r="AF25" s="3"/>
    </row>
    <row r="26" spans="1:32" ht="29">
      <c r="A26" s="17">
        <v>19</v>
      </c>
      <c r="B26" s="7" t="s">
        <v>176</v>
      </c>
      <c r="C26" s="7" t="s">
        <v>489</v>
      </c>
      <c r="D26" s="77" t="s">
        <v>488</v>
      </c>
      <c r="E26" s="2" t="s">
        <v>509</v>
      </c>
      <c r="F26" s="2" t="s">
        <v>2781</v>
      </c>
      <c r="G26" s="2" t="s">
        <v>34</v>
      </c>
      <c r="H26" s="2" t="s">
        <v>175</v>
      </c>
      <c r="I26" s="2" t="s">
        <v>335</v>
      </c>
      <c r="J26" s="110" t="s">
        <v>2207</v>
      </c>
      <c r="K26" s="2" t="s">
        <v>2207</v>
      </c>
      <c r="L26" s="5" t="s">
        <v>2160</v>
      </c>
      <c r="M26" s="108" t="s">
        <v>2241</v>
      </c>
      <c r="N26" s="19" t="s">
        <v>2227</v>
      </c>
      <c r="O26" s="3"/>
      <c r="P26" s="3"/>
      <c r="Q26" s="3"/>
      <c r="R26" s="3"/>
      <c r="S26" s="3"/>
      <c r="T26" s="3"/>
      <c r="U26" s="2" t="s">
        <v>351</v>
      </c>
      <c r="V26" s="73" t="s">
        <v>2724</v>
      </c>
      <c r="W26" s="73" t="str">
        <f t="shared" si="0"/>
        <v>17.08.2019</v>
      </c>
      <c r="X26" s="108" t="s">
        <v>2242</v>
      </c>
      <c r="Y26" s="19" t="s">
        <v>2227</v>
      </c>
      <c r="Z26" s="108" t="s">
        <v>2243</v>
      </c>
      <c r="AA26" s="19" t="s">
        <v>2227</v>
      </c>
      <c r="AB26" s="3"/>
      <c r="AC26" s="3"/>
      <c r="AD26" s="3"/>
      <c r="AE26" s="3"/>
      <c r="AF26" s="3"/>
    </row>
    <row r="27" spans="1:32" ht="29">
      <c r="A27" s="3">
        <v>20</v>
      </c>
      <c r="B27" s="7" t="s">
        <v>176</v>
      </c>
      <c r="C27" s="7" t="s">
        <v>489</v>
      </c>
      <c r="D27" s="77" t="s">
        <v>488</v>
      </c>
      <c r="E27" s="2" t="s">
        <v>508</v>
      </c>
      <c r="F27" s="2" t="s">
        <v>2775</v>
      </c>
      <c r="G27" s="2" t="s">
        <v>34</v>
      </c>
      <c r="H27" s="2" t="s">
        <v>175</v>
      </c>
      <c r="I27" s="2" t="s">
        <v>528</v>
      </c>
      <c r="J27" s="5" t="s">
        <v>2360</v>
      </c>
      <c r="K27" s="2" t="s">
        <v>2360</v>
      </c>
      <c r="L27" s="5" t="s">
        <v>2359</v>
      </c>
      <c r="M27" s="108" t="s">
        <v>2385</v>
      </c>
      <c r="N27" s="5" t="s">
        <v>2367</v>
      </c>
      <c r="O27" s="3"/>
      <c r="P27" s="3"/>
      <c r="Q27" s="3"/>
      <c r="R27" s="3"/>
      <c r="S27" s="3"/>
      <c r="T27" s="3"/>
      <c r="U27" s="2" t="s">
        <v>351</v>
      </c>
      <c r="V27" s="73" t="s">
        <v>2745</v>
      </c>
      <c r="W27" s="73" t="s">
        <v>2299</v>
      </c>
      <c r="X27" s="108" t="s">
        <v>2386</v>
      </c>
      <c r="Y27" s="5" t="s">
        <v>2367</v>
      </c>
      <c r="Z27" s="108" t="s">
        <v>2387</v>
      </c>
      <c r="AA27" s="5" t="s">
        <v>2367</v>
      </c>
      <c r="AB27" s="3"/>
      <c r="AC27" s="3"/>
      <c r="AD27" s="3"/>
      <c r="AE27" s="3"/>
      <c r="AF27" s="3"/>
    </row>
    <row r="28" spans="1:32" ht="29">
      <c r="A28" s="17">
        <v>21</v>
      </c>
      <c r="B28" s="7" t="s">
        <v>176</v>
      </c>
      <c r="C28" s="7" t="s">
        <v>489</v>
      </c>
      <c r="D28" s="77" t="s">
        <v>488</v>
      </c>
      <c r="E28" s="15" t="s">
        <v>507</v>
      </c>
      <c r="F28" s="15" t="s">
        <v>506</v>
      </c>
      <c r="G28" s="2" t="s">
        <v>34</v>
      </c>
      <c r="H28" s="2" t="s">
        <v>175</v>
      </c>
      <c r="I28" s="2" t="s">
        <v>335</v>
      </c>
      <c r="J28" s="110" t="s">
        <v>2432</v>
      </c>
      <c r="K28" s="5" t="s">
        <v>2432</v>
      </c>
      <c r="L28" s="5" t="s">
        <v>820</v>
      </c>
      <c r="M28" s="108" t="s">
        <v>1648</v>
      </c>
      <c r="N28" s="5" t="s">
        <v>1913</v>
      </c>
      <c r="O28" s="3"/>
      <c r="P28" s="3"/>
      <c r="Q28" s="3"/>
      <c r="R28" s="3"/>
      <c r="S28" s="3"/>
      <c r="T28" s="3"/>
      <c r="U28" s="2" t="s">
        <v>351</v>
      </c>
      <c r="V28" s="2" t="s">
        <v>1649</v>
      </c>
      <c r="W28" s="2" t="str">
        <f t="shared" si="0"/>
        <v>09.02.2018</v>
      </c>
      <c r="X28" s="2" t="s">
        <v>1650</v>
      </c>
      <c r="Y28" s="5" t="s">
        <v>1913</v>
      </c>
      <c r="Z28" s="2" t="s">
        <v>1651</v>
      </c>
      <c r="AA28" s="5" t="s">
        <v>1913</v>
      </c>
      <c r="AB28" s="3"/>
      <c r="AC28" s="3"/>
      <c r="AD28" s="3"/>
      <c r="AE28" s="3"/>
      <c r="AF28" s="3"/>
    </row>
    <row r="29" spans="1:32" ht="29">
      <c r="A29" s="3">
        <v>22</v>
      </c>
      <c r="B29" s="7" t="s">
        <v>176</v>
      </c>
      <c r="C29" s="7" t="s">
        <v>489</v>
      </c>
      <c r="D29" s="77" t="s">
        <v>488</v>
      </c>
      <c r="E29" s="2" t="s">
        <v>505</v>
      </c>
      <c r="F29" s="2" t="s">
        <v>2769</v>
      </c>
      <c r="G29" s="2" t="s">
        <v>34</v>
      </c>
      <c r="H29" s="2" t="s">
        <v>175</v>
      </c>
      <c r="I29" s="2" t="s">
        <v>335</v>
      </c>
      <c r="J29" s="110" t="s">
        <v>2365</v>
      </c>
      <c r="K29" s="2" t="s">
        <v>2366</v>
      </c>
      <c r="L29" s="5" t="s">
        <v>2217</v>
      </c>
      <c r="M29" s="2"/>
      <c r="N29" s="5"/>
      <c r="O29" s="3"/>
      <c r="P29" s="3"/>
      <c r="Q29" s="3"/>
      <c r="R29" s="3"/>
      <c r="S29" s="3"/>
      <c r="T29" s="3"/>
      <c r="U29" s="3"/>
      <c r="V29" s="73" t="s">
        <v>2746</v>
      </c>
      <c r="W29" s="73" t="s">
        <v>2366</v>
      </c>
      <c r="X29" s="2"/>
      <c r="Y29" s="5"/>
      <c r="Z29" s="2"/>
      <c r="AA29" s="19"/>
      <c r="AB29" s="3"/>
      <c r="AC29" s="3"/>
      <c r="AD29" s="3"/>
      <c r="AE29" s="3"/>
      <c r="AF29" s="3"/>
    </row>
    <row r="30" spans="1:32" ht="29">
      <c r="A30" s="17">
        <v>23</v>
      </c>
      <c r="B30" s="7" t="s">
        <v>176</v>
      </c>
      <c r="C30" s="7" t="s">
        <v>489</v>
      </c>
      <c r="D30" s="77" t="s">
        <v>488</v>
      </c>
      <c r="E30" s="2" t="s">
        <v>504</v>
      </c>
      <c r="F30" s="2" t="s">
        <v>2768</v>
      </c>
      <c r="G30" s="2" t="s">
        <v>34</v>
      </c>
      <c r="H30" s="2" t="s">
        <v>175</v>
      </c>
      <c r="I30" s="2" t="s">
        <v>335</v>
      </c>
      <c r="J30" s="110" t="s">
        <v>2365</v>
      </c>
      <c r="K30" s="2" t="s">
        <v>2367</v>
      </c>
      <c r="L30" s="5" t="s">
        <v>2359</v>
      </c>
      <c r="M30" s="108" t="s">
        <v>2421</v>
      </c>
      <c r="N30" s="5" t="s">
        <v>2419</v>
      </c>
      <c r="O30" s="3"/>
      <c r="P30" s="3"/>
      <c r="Q30" s="3"/>
      <c r="R30" s="3"/>
      <c r="S30" s="3"/>
      <c r="T30" s="3"/>
      <c r="U30" s="2" t="s">
        <v>351</v>
      </c>
      <c r="V30" s="73" t="s">
        <v>2747</v>
      </c>
      <c r="W30" s="73" t="s">
        <v>2367</v>
      </c>
      <c r="X30" s="108" t="s">
        <v>2423</v>
      </c>
      <c r="Y30" s="5" t="s">
        <v>2419</v>
      </c>
      <c r="Z30" s="108" t="s">
        <v>2422</v>
      </c>
      <c r="AA30" s="5" t="s">
        <v>2419</v>
      </c>
      <c r="AB30" s="3"/>
      <c r="AC30" s="3"/>
      <c r="AD30" s="3"/>
      <c r="AE30" s="3"/>
      <c r="AF30" s="3"/>
    </row>
    <row r="31" spans="1:32" ht="29">
      <c r="A31" s="3">
        <v>24</v>
      </c>
      <c r="B31" s="7" t="s">
        <v>176</v>
      </c>
      <c r="C31" s="7" t="s">
        <v>489</v>
      </c>
      <c r="D31" s="77" t="s">
        <v>488</v>
      </c>
      <c r="E31" s="15" t="s">
        <v>503</v>
      </c>
      <c r="F31" s="15" t="s">
        <v>1294</v>
      </c>
      <c r="G31" s="2" t="s">
        <v>34</v>
      </c>
      <c r="H31" s="2" t="s">
        <v>175</v>
      </c>
      <c r="I31" s="2" t="s">
        <v>335</v>
      </c>
      <c r="J31" s="110" t="s">
        <v>1923</v>
      </c>
      <c r="K31" s="5" t="s">
        <v>1992</v>
      </c>
      <c r="L31" s="5" t="s">
        <v>1188</v>
      </c>
      <c r="M31" s="108" t="s">
        <v>2852</v>
      </c>
      <c r="N31" s="5" t="s">
        <v>2854</v>
      </c>
      <c r="O31" s="3"/>
      <c r="P31" s="3"/>
      <c r="Q31" s="3"/>
      <c r="R31" s="3"/>
      <c r="S31" s="3"/>
      <c r="T31" s="3"/>
      <c r="U31" s="2" t="s">
        <v>351</v>
      </c>
      <c r="V31" s="2" t="s">
        <v>2630</v>
      </c>
      <c r="W31" s="2" t="str">
        <f t="shared" si="0"/>
        <v>16-08-2018</v>
      </c>
      <c r="X31" s="108" t="s">
        <v>2855</v>
      </c>
      <c r="Y31" s="5" t="s">
        <v>2854</v>
      </c>
      <c r="Z31" s="108" t="s">
        <v>2857</v>
      </c>
      <c r="AA31" s="5" t="s">
        <v>2854</v>
      </c>
      <c r="AB31" s="3"/>
      <c r="AC31" s="3"/>
      <c r="AD31" s="3"/>
      <c r="AE31" s="3"/>
      <c r="AF31" s="3"/>
    </row>
    <row r="32" spans="1:32" ht="29">
      <c r="A32" s="17">
        <v>25</v>
      </c>
      <c r="B32" s="7" t="s">
        <v>176</v>
      </c>
      <c r="C32" s="7" t="s">
        <v>489</v>
      </c>
      <c r="D32" s="77" t="s">
        <v>488</v>
      </c>
      <c r="E32" s="15" t="s">
        <v>502</v>
      </c>
      <c r="F32" s="15" t="s">
        <v>1293</v>
      </c>
      <c r="G32" s="2" t="s">
        <v>34</v>
      </c>
      <c r="H32" s="2" t="s">
        <v>175</v>
      </c>
      <c r="I32" s="2" t="s">
        <v>335</v>
      </c>
      <c r="J32" s="110" t="s">
        <v>1889</v>
      </c>
      <c r="K32" s="5" t="s">
        <v>1889</v>
      </c>
      <c r="L32" s="5" t="s">
        <v>1491</v>
      </c>
      <c r="M32" s="108" t="s">
        <v>2853</v>
      </c>
      <c r="N32" s="5" t="s">
        <v>2854</v>
      </c>
      <c r="O32" s="3"/>
      <c r="P32" s="3"/>
      <c r="Q32" s="3"/>
      <c r="R32" s="3"/>
      <c r="S32" s="3"/>
      <c r="T32" s="3"/>
      <c r="U32" s="2" t="s">
        <v>351</v>
      </c>
      <c r="V32" s="73" t="s">
        <v>2643</v>
      </c>
      <c r="W32" s="73" t="str">
        <f t="shared" si="0"/>
        <v>29-12-2018</v>
      </c>
      <c r="X32" s="108" t="s">
        <v>2856</v>
      </c>
      <c r="Y32" s="5" t="s">
        <v>2854</v>
      </c>
      <c r="Z32" s="108" t="s">
        <v>2858</v>
      </c>
      <c r="AA32" s="5" t="s">
        <v>2854</v>
      </c>
      <c r="AB32" s="3"/>
      <c r="AC32" s="3"/>
      <c r="AD32" s="3"/>
      <c r="AE32" s="3"/>
      <c r="AF32" s="3"/>
    </row>
    <row r="33" spans="1:32" ht="29">
      <c r="A33" s="3">
        <v>26</v>
      </c>
      <c r="B33" s="7" t="s">
        <v>176</v>
      </c>
      <c r="C33" s="7" t="s">
        <v>489</v>
      </c>
      <c r="D33" s="77" t="s">
        <v>488</v>
      </c>
      <c r="E33" s="15" t="s">
        <v>501</v>
      </c>
      <c r="F33" s="15" t="s">
        <v>1296</v>
      </c>
      <c r="G33" s="2" t="s">
        <v>34</v>
      </c>
      <c r="H33" s="2" t="s">
        <v>175</v>
      </c>
      <c r="I33" s="2" t="s">
        <v>335</v>
      </c>
      <c r="J33" s="110" t="s">
        <v>2131</v>
      </c>
      <c r="K33" s="5" t="s">
        <v>2893</v>
      </c>
      <c r="L33" s="5" t="s">
        <v>1652</v>
      </c>
      <c r="M33" s="108" t="s">
        <v>2894</v>
      </c>
      <c r="N33" s="5" t="s">
        <v>2888</v>
      </c>
      <c r="O33" s="3"/>
      <c r="P33" s="3"/>
      <c r="Q33" s="3"/>
      <c r="R33" s="3"/>
      <c r="S33" s="3"/>
      <c r="T33" s="3"/>
      <c r="U33" s="2" t="s">
        <v>351</v>
      </c>
      <c r="V33" s="73" t="s">
        <v>2644</v>
      </c>
      <c r="W33" s="73" t="str">
        <f t="shared" si="0"/>
        <v>09.01.2019</v>
      </c>
      <c r="X33" s="108" t="s">
        <v>2895</v>
      </c>
      <c r="Y33" s="5" t="s">
        <v>2888</v>
      </c>
      <c r="Z33" s="108" t="s">
        <v>2896</v>
      </c>
      <c r="AA33" s="5" t="s">
        <v>2888</v>
      </c>
      <c r="AB33" s="3"/>
      <c r="AC33" s="3"/>
      <c r="AD33" s="3"/>
      <c r="AE33" s="3"/>
      <c r="AF33" s="3"/>
    </row>
    <row r="34" spans="1:32" ht="29">
      <c r="A34" s="17">
        <v>27</v>
      </c>
      <c r="B34" s="7" t="s">
        <v>176</v>
      </c>
      <c r="C34" s="7" t="s">
        <v>489</v>
      </c>
      <c r="D34" s="77" t="s">
        <v>488</v>
      </c>
      <c r="E34" s="15" t="s">
        <v>500</v>
      </c>
      <c r="F34" s="15" t="s">
        <v>1298</v>
      </c>
      <c r="G34" s="2" t="s">
        <v>34</v>
      </c>
      <c r="H34" s="2" t="s">
        <v>175</v>
      </c>
      <c r="I34" s="2" t="s">
        <v>335</v>
      </c>
      <c r="J34" s="95" t="s">
        <v>1948</v>
      </c>
      <c r="K34" s="2" t="s">
        <v>1948</v>
      </c>
      <c r="L34" s="5" t="s">
        <v>1498</v>
      </c>
      <c r="M34" s="2" t="s">
        <v>1653</v>
      </c>
      <c r="N34" s="5" t="s">
        <v>1833</v>
      </c>
      <c r="O34" s="3"/>
      <c r="P34" s="3"/>
      <c r="Q34" s="3"/>
      <c r="R34" s="3"/>
      <c r="S34" s="3"/>
      <c r="T34" s="3"/>
      <c r="U34" s="2" t="s">
        <v>351</v>
      </c>
      <c r="V34" s="73" t="s">
        <v>2645</v>
      </c>
      <c r="W34" s="73" t="str">
        <f t="shared" si="0"/>
        <v>16-01-2019</v>
      </c>
      <c r="X34" s="2" t="s">
        <v>1654</v>
      </c>
      <c r="Y34" s="5" t="s">
        <v>1833</v>
      </c>
      <c r="Z34" s="2" t="s">
        <v>1655</v>
      </c>
      <c r="AA34" s="5" t="s">
        <v>1833</v>
      </c>
      <c r="AB34" s="3"/>
      <c r="AC34" s="3"/>
      <c r="AD34" s="3"/>
      <c r="AE34" s="3"/>
      <c r="AF34" s="3"/>
    </row>
    <row r="35" spans="1:32" ht="29">
      <c r="A35" s="3">
        <v>28</v>
      </c>
      <c r="B35" s="7" t="s">
        <v>176</v>
      </c>
      <c r="C35" s="7" t="s">
        <v>489</v>
      </c>
      <c r="D35" s="77" t="s">
        <v>488</v>
      </c>
      <c r="E35" s="2" t="s">
        <v>499</v>
      </c>
      <c r="F35" s="15" t="s">
        <v>1358</v>
      </c>
      <c r="G35" s="2" t="s">
        <v>34</v>
      </c>
      <c r="H35" s="2" t="s">
        <v>175</v>
      </c>
      <c r="I35" s="2" t="s">
        <v>335</v>
      </c>
      <c r="J35" s="125" t="s">
        <v>2303</v>
      </c>
      <c r="K35" s="2" t="s">
        <v>1940</v>
      </c>
      <c r="L35" s="5" t="s">
        <v>1498</v>
      </c>
      <c r="M35" s="2" t="s">
        <v>1656</v>
      </c>
      <c r="N35" s="5" t="s">
        <v>1833</v>
      </c>
      <c r="O35" s="3"/>
      <c r="P35" s="3"/>
      <c r="Q35" s="3"/>
      <c r="R35" s="3"/>
      <c r="S35" s="3"/>
      <c r="T35" s="3"/>
      <c r="U35" s="2" t="s">
        <v>351</v>
      </c>
      <c r="V35" s="73" t="s">
        <v>2651</v>
      </c>
      <c r="W35" s="73" t="str">
        <f t="shared" si="0"/>
        <v>13-02-2019</v>
      </c>
      <c r="X35" s="2" t="s">
        <v>1657</v>
      </c>
      <c r="Y35" s="5" t="s">
        <v>1833</v>
      </c>
      <c r="Z35" s="2" t="s">
        <v>1658</v>
      </c>
      <c r="AA35" s="5" t="s">
        <v>1833</v>
      </c>
      <c r="AB35" s="3"/>
      <c r="AC35" s="3"/>
      <c r="AD35" s="3"/>
      <c r="AE35" s="3"/>
      <c r="AF35" s="3"/>
    </row>
    <row r="36" spans="1:32" ht="29">
      <c r="A36" s="17">
        <v>29</v>
      </c>
      <c r="B36" s="7" t="s">
        <v>176</v>
      </c>
      <c r="C36" s="7" t="s">
        <v>489</v>
      </c>
      <c r="D36" s="77" t="s">
        <v>488</v>
      </c>
      <c r="E36" s="2" t="s">
        <v>498</v>
      </c>
      <c r="F36" s="15" t="s">
        <v>1357</v>
      </c>
      <c r="G36" s="2" t="s">
        <v>34</v>
      </c>
      <c r="H36" s="2" t="s">
        <v>175</v>
      </c>
      <c r="I36" s="2" t="s">
        <v>335</v>
      </c>
      <c r="J36" s="125" t="s">
        <v>2303</v>
      </c>
      <c r="K36" s="2" t="s">
        <v>1993</v>
      </c>
      <c r="L36" s="5" t="s">
        <v>1491</v>
      </c>
      <c r="M36" s="2" t="s">
        <v>2900</v>
      </c>
      <c r="N36" s="5" t="s">
        <v>2883</v>
      </c>
      <c r="O36" s="3"/>
      <c r="P36" s="3"/>
      <c r="Q36" s="3"/>
      <c r="R36" s="3"/>
      <c r="S36" s="3"/>
      <c r="T36" s="3"/>
      <c r="U36" s="2" t="s">
        <v>351</v>
      </c>
      <c r="V36" s="73" t="s">
        <v>2652</v>
      </c>
      <c r="W36" s="73" t="str">
        <f t="shared" si="0"/>
        <v>15-02-2019</v>
      </c>
      <c r="X36" s="2" t="s">
        <v>2901</v>
      </c>
      <c r="Y36" s="5" t="s">
        <v>2883</v>
      </c>
      <c r="Z36" s="2" t="s">
        <v>2902</v>
      </c>
      <c r="AA36" s="5" t="s">
        <v>2883</v>
      </c>
      <c r="AB36" s="3"/>
      <c r="AC36" s="3"/>
      <c r="AD36" s="3"/>
      <c r="AE36" s="3"/>
      <c r="AF36" s="3"/>
    </row>
    <row r="37" spans="1:32" s="18" customFormat="1" ht="29">
      <c r="A37" s="3">
        <v>30</v>
      </c>
      <c r="B37" s="7" t="s">
        <v>176</v>
      </c>
      <c r="C37" s="7" t="s">
        <v>489</v>
      </c>
      <c r="D37" s="77" t="s">
        <v>488</v>
      </c>
      <c r="E37" s="11" t="s">
        <v>497</v>
      </c>
      <c r="F37" s="15" t="s">
        <v>1361</v>
      </c>
      <c r="G37" s="11" t="s">
        <v>34</v>
      </c>
      <c r="H37" s="11" t="s">
        <v>175</v>
      </c>
      <c r="I37" s="11" t="s">
        <v>335</v>
      </c>
      <c r="J37" s="110" t="s">
        <v>1943</v>
      </c>
      <c r="K37" s="19" t="s">
        <v>1865</v>
      </c>
      <c r="L37" s="19" t="s">
        <v>1501</v>
      </c>
      <c r="M37" s="2" t="s">
        <v>1659</v>
      </c>
      <c r="N37" s="5" t="s">
        <v>1944</v>
      </c>
      <c r="O37" s="17"/>
      <c r="P37" s="17"/>
      <c r="Q37" s="17"/>
      <c r="R37" s="17"/>
      <c r="S37" s="17"/>
      <c r="T37" s="17"/>
      <c r="U37" s="11" t="s">
        <v>351</v>
      </c>
      <c r="V37" s="73" t="s">
        <v>2653</v>
      </c>
      <c r="W37" s="73" t="str">
        <f t="shared" si="0"/>
        <v>25-02-2019</v>
      </c>
      <c r="X37" s="2" t="s">
        <v>1660</v>
      </c>
      <c r="Y37" s="5" t="s">
        <v>1944</v>
      </c>
      <c r="Z37" s="2" t="s">
        <v>1661</v>
      </c>
      <c r="AA37" s="5" t="s">
        <v>1944</v>
      </c>
      <c r="AB37" s="17"/>
      <c r="AC37" s="17"/>
      <c r="AD37" s="17"/>
      <c r="AE37" s="17"/>
      <c r="AF37" s="17"/>
    </row>
    <row r="38" spans="1:32" ht="29">
      <c r="A38" s="17">
        <v>31</v>
      </c>
      <c r="B38" s="7" t="s">
        <v>176</v>
      </c>
      <c r="C38" s="7" t="s">
        <v>489</v>
      </c>
      <c r="D38" s="77" t="s">
        <v>488</v>
      </c>
      <c r="E38" s="2" t="s">
        <v>496</v>
      </c>
      <c r="F38" s="15" t="s">
        <v>333</v>
      </c>
      <c r="G38" s="2" t="s">
        <v>34</v>
      </c>
      <c r="H38" s="2" t="s">
        <v>175</v>
      </c>
      <c r="I38" s="2" t="s">
        <v>335</v>
      </c>
      <c r="J38" s="110" t="s">
        <v>1994</v>
      </c>
      <c r="K38" s="5" t="s">
        <v>1995</v>
      </c>
      <c r="L38" s="5" t="s">
        <v>2359</v>
      </c>
      <c r="M38" s="2" t="s">
        <v>1662</v>
      </c>
      <c r="N38" s="5" t="s">
        <v>1944</v>
      </c>
      <c r="O38" s="3"/>
      <c r="P38" s="3"/>
      <c r="Q38" s="3"/>
      <c r="R38" s="3"/>
      <c r="S38" s="3"/>
      <c r="T38" s="3"/>
      <c r="U38" s="2" t="s">
        <v>351</v>
      </c>
      <c r="V38" s="73" t="s">
        <v>2659</v>
      </c>
      <c r="W38" s="73" t="str">
        <f t="shared" si="0"/>
        <v>14-03-2019</v>
      </c>
      <c r="X38" s="2" t="s">
        <v>1663</v>
      </c>
      <c r="Y38" s="5" t="s">
        <v>1944</v>
      </c>
      <c r="Z38" s="2" t="s">
        <v>1664</v>
      </c>
      <c r="AA38" s="5" t="s">
        <v>1944</v>
      </c>
      <c r="AB38" s="3"/>
      <c r="AC38" s="3"/>
      <c r="AD38" s="3"/>
      <c r="AE38" s="3"/>
      <c r="AF38" s="3"/>
    </row>
    <row r="39" spans="1:32" s="18" customFormat="1" ht="29">
      <c r="A39" s="3">
        <v>32</v>
      </c>
      <c r="B39" s="7" t="s">
        <v>176</v>
      </c>
      <c r="C39" s="7" t="s">
        <v>489</v>
      </c>
      <c r="D39" s="77" t="s">
        <v>488</v>
      </c>
      <c r="E39" s="11" t="s">
        <v>495</v>
      </c>
      <c r="F39" s="15" t="s">
        <v>1334</v>
      </c>
      <c r="G39" s="11" t="s">
        <v>34</v>
      </c>
      <c r="H39" s="11" t="s">
        <v>175</v>
      </c>
      <c r="I39" s="11" t="s">
        <v>335</v>
      </c>
      <c r="J39" s="110" t="s">
        <v>1945</v>
      </c>
      <c r="K39" s="5" t="s">
        <v>1945</v>
      </c>
      <c r="L39" s="5" t="s">
        <v>1326</v>
      </c>
      <c r="M39" s="2" t="s">
        <v>1665</v>
      </c>
      <c r="N39" s="19" t="s">
        <v>1936</v>
      </c>
      <c r="O39" s="17"/>
      <c r="P39" s="17"/>
      <c r="Q39" s="17"/>
      <c r="R39" s="17"/>
      <c r="S39" s="17"/>
      <c r="T39" s="17"/>
      <c r="U39" s="11" t="s">
        <v>351</v>
      </c>
      <c r="V39" s="2" t="s">
        <v>2669</v>
      </c>
      <c r="W39" s="2" t="str">
        <f t="shared" si="0"/>
        <v>15-04-2019</v>
      </c>
      <c r="X39" s="2" t="s">
        <v>1666</v>
      </c>
      <c r="Y39" s="19" t="s">
        <v>1936</v>
      </c>
      <c r="Z39" s="2" t="s">
        <v>1667</v>
      </c>
      <c r="AA39" s="19" t="s">
        <v>1936</v>
      </c>
      <c r="AB39" s="17"/>
      <c r="AC39" s="17"/>
      <c r="AD39" s="17"/>
      <c r="AE39" s="17"/>
      <c r="AF39" s="17"/>
    </row>
    <row r="40" spans="1:32" ht="29">
      <c r="A40" s="17">
        <v>33</v>
      </c>
      <c r="B40" s="7" t="s">
        <v>176</v>
      </c>
      <c r="C40" s="7" t="s">
        <v>489</v>
      </c>
      <c r="D40" s="77" t="s">
        <v>488</v>
      </c>
      <c r="E40" s="11" t="s">
        <v>494</v>
      </c>
      <c r="F40" s="15" t="s">
        <v>1368</v>
      </c>
      <c r="G40" s="2" t="s">
        <v>34</v>
      </c>
      <c r="H40" s="2" t="s">
        <v>175</v>
      </c>
      <c r="I40" s="2" t="s">
        <v>335</v>
      </c>
      <c r="J40" s="110" t="s">
        <v>1945</v>
      </c>
      <c r="K40" s="5" t="s">
        <v>1887</v>
      </c>
      <c r="L40" s="5" t="s">
        <v>1326</v>
      </c>
      <c r="M40" s="2" t="s">
        <v>1668</v>
      </c>
      <c r="N40" s="5" t="s">
        <v>1937</v>
      </c>
      <c r="O40" s="3"/>
      <c r="P40" s="3"/>
      <c r="Q40" s="3"/>
      <c r="R40" s="3"/>
      <c r="S40" s="3"/>
      <c r="T40" s="3"/>
      <c r="U40" s="2" t="s">
        <v>351</v>
      </c>
      <c r="V40" s="2" t="s">
        <v>2672</v>
      </c>
      <c r="W40" s="2" t="str">
        <f t="shared" si="0"/>
        <v>18-04-2019</v>
      </c>
      <c r="X40" s="2" t="s">
        <v>1669</v>
      </c>
      <c r="Y40" s="5" t="s">
        <v>1937</v>
      </c>
      <c r="Z40" s="2" t="s">
        <v>1670</v>
      </c>
      <c r="AA40" s="5" t="s">
        <v>1937</v>
      </c>
      <c r="AB40" s="3"/>
      <c r="AC40" s="3"/>
      <c r="AD40" s="3"/>
      <c r="AE40" s="3"/>
      <c r="AF40" s="3"/>
    </row>
    <row r="41" spans="1:32" ht="29">
      <c r="A41" s="3">
        <v>34</v>
      </c>
      <c r="B41" s="7" t="s">
        <v>176</v>
      </c>
      <c r="C41" s="7" t="s">
        <v>489</v>
      </c>
      <c r="D41" s="77" t="s">
        <v>488</v>
      </c>
      <c r="E41" s="11" t="s">
        <v>493</v>
      </c>
      <c r="F41" s="15" t="s">
        <v>1375</v>
      </c>
      <c r="G41" s="2" t="s">
        <v>34</v>
      </c>
      <c r="H41" s="2" t="s">
        <v>175</v>
      </c>
      <c r="I41" s="2" t="s">
        <v>335</v>
      </c>
      <c r="J41" s="110" t="s">
        <v>1866</v>
      </c>
      <c r="K41" s="2" t="s">
        <v>1876</v>
      </c>
      <c r="L41" s="5" t="s">
        <v>1506</v>
      </c>
      <c r="M41" s="108" t="s">
        <v>1671</v>
      </c>
      <c r="N41" s="5" t="s">
        <v>2054</v>
      </c>
      <c r="O41" s="3"/>
      <c r="P41" s="3"/>
      <c r="Q41" s="3"/>
      <c r="R41" s="3"/>
      <c r="S41" s="3"/>
      <c r="T41" s="3"/>
      <c r="U41" s="2" t="s">
        <v>351</v>
      </c>
      <c r="V41" s="2" t="s">
        <v>2677</v>
      </c>
      <c r="W41" s="2" t="str">
        <f t="shared" si="0"/>
        <v>27-04-2019</v>
      </c>
      <c r="X41" s="108" t="s">
        <v>1672</v>
      </c>
      <c r="Y41" s="5" t="s">
        <v>2054</v>
      </c>
      <c r="Z41" s="108" t="s">
        <v>1673</v>
      </c>
      <c r="AA41" s="5" t="s">
        <v>2054</v>
      </c>
      <c r="AB41" s="3"/>
      <c r="AC41" s="3"/>
      <c r="AD41" s="3"/>
      <c r="AE41" s="3"/>
      <c r="AF41" s="3"/>
    </row>
    <row r="42" spans="1:32" ht="29">
      <c r="A42" s="17">
        <v>35</v>
      </c>
      <c r="B42" s="7" t="s">
        <v>176</v>
      </c>
      <c r="C42" s="7" t="s">
        <v>489</v>
      </c>
      <c r="D42" s="77" t="s">
        <v>488</v>
      </c>
      <c r="E42" s="2" t="s">
        <v>492</v>
      </c>
      <c r="F42" s="2" t="s">
        <v>349</v>
      </c>
      <c r="G42" s="2" t="s">
        <v>34</v>
      </c>
      <c r="H42" s="2" t="s">
        <v>175</v>
      </c>
      <c r="I42" s="2" t="s">
        <v>335</v>
      </c>
      <c r="J42" s="110" t="s">
        <v>1996</v>
      </c>
      <c r="K42" s="5" t="s">
        <v>1996</v>
      </c>
      <c r="L42" s="5" t="s">
        <v>1674</v>
      </c>
      <c r="M42" s="108" t="s">
        <v>1675</v>
      </c>
      <c r="N42" s="19" t="s">
        <v>1909</v>
      </c>
      <c r="O42" s="3"/>
      <c r="P42" s="3"/>
      <c r="Q42" s="3"/>
      <c r="R42" s="3"/>
      <c r="S42" s="3"/>
      <c r="T42" s="3"/>
      <c r="U42" s="2" t="s">
        <v>351</v>
      </c>
      <c r="V42" s="73" t="s">
        <v>2683</v>
      </c>
      <c r="W42" s="73" t="str">
        <f t="shared" si="0"/>
        <v>21-05-2019</v>
      </c>
      <c r="X42" s="108" t="s">
        <v>1676</v>
      </c>
      <c r="Y42" s="19" t="s">
        <v>1909</v>
      </c>
      <c r="Z42" s="108" t="s">
        <v>1677</v>
      </c>
      <c r="AA42" s="19" t="s">
        <v>1909</v>
      </c>
      <c r="AB42" s="3"/>
      <c r="AC42" s="3"/>
      <c r="AD42" s="3"/>
      <c r="AE42" s="3"/>
      <c r="AF42" s="3"/>
    </row>
    <row r="43" spans="1:32" ht="29">
      <c r="A43" s="3">
        <v>36</v>
      </c>
      <c r="B43" s="7" t="s">
        <v>176</v>
      </c>
      <c r="C43" s="7" t="s">
        <v>489</v>
      </c>
      <c r="D43" s="77" t="s">
        <v>488</v>
      </c>
      <c r="E43" s="2" t="s">
        <v>491</v>
      </c>
      <c r="F43" s="2" t="s">
        <v>1422</v>
      </c>
      <c r="G43" s="2" t="s">
        <v>34</v>
      </c>
      <c r="H43" s="2" t="s">
        <v>175</v>
      </c>
      <c r="I43" s="2" t="s">
        <v>335</v>
      </c>
      <c r="J43" s="110" t="s">
        <v>1880</v>
      </c>
      <c r="K43" s="2" t="s">
        <v>1909</v>
      </c>
      <c r="L43" s="5" t="s">
        <v>1678</v>
      </c>
      <c r="M43" s="11"/>
      <c r="N43" s="19"/>
      <c r="O43" s="3"/>
      <c r="P43" s="3"/>
      <c r="Q43" s="3"/>
      <c r="R43" s="3"/>
      <c r="S43" s="3"/>
      <c r="T43" s="3"/>
      <c r="U43" s="3"/>
      <c r="V43" s="2" t="s">
        <v>2682</v>
      </c>
      <c r="W43" s="2" t="str">
        <f t="shared" si="0"/>
        <v>28-05-2019</v>
      </c>
      <c r="X43" s="11"/>
      <c r="Y43" s="19"/>
      <c r="Z43" s="2"/>
      <c r="AA43" s="5"/>
      <c r="AB43" s="3"/>
      <c r="AC43" s="3"/>
      <c r="AD43" s="3"/>
      <c r="AE43" s="3"/>
      <c r="AF43" s="3"/>
    </row>
    <row r="44" spans="1:32" ht="29">
      <c r="A44" s="17">
        <v>37</v>
      </c>
      <c r="B44" s="7" t="s">
        <v>176</v>
      </c>
      <c r="C44" s="7" t="s">
        <v>489</v>
      </c>
      <c r="D44" s="77" t="s">
        <v>488</v>
      </c>
      <c r="E44" s="2" t="s">
        <v>490</v>
      </c>
      <c r="F44" s="2" t="s">
        <v>2782</v>
      </c>
      <c r="G44" s="2" t="s">
        <v>34</v>
      </c>
      <c r="H44" s="2" t="s">
        <v>175</v>
      </c>
      <c r="I44" s="2" t="s">
        <v>335</v>
      </c>
      <c r="J44" s="2" t="s">
        <v>2171</v>
      </c>
      <c r="K44" s="2" t="s">
        <v>2171</v>
      </c>
      <c r="L44" s="5" t="s">
        <v>2123</v>
      </c>
      <c r="M44" s="2" t="s">
        <v>2247</v>
      </c>
      <c r="N44" s="19" t="s">
        <v>2207</v>
      </c>
      <c r="O44" s="3"/>
      <c r="P44" s="3"/>
      <c r="Q44" s="3"/>
      <c r="R44" s="3"/>
      <c r="S44" s="3"/>
      <c r="T44" s="3"/>
      <c r="U44" s="2" t="s">
        <v>351</v>
      </c>
      <c r="V44" s="73" t="s">
        <v>3321</v>
      </c>
      <c r="W44" s="73" t="str">
        <f t="shared" si="0"/>
        <v>08.08.2019</v>
      </c>
      <c r="X44" s="2" t="s">
        <v>2248</v>
      </c>
      <c r="Y44" s="19" t="s">
        <v>2207</v>
      </c>
      <c r="Z44" s="2" t="s">
        <v>2249</v>
      </c>
      <c r="AA44" s="19" t="s">
        <v>2207</v>
      </c>
      <c r="AB44" s="3"/>
      <c r="AC44" s="3"/>
      <c r="AD44" s="3"/>
      <c r="AE44" s="3"/>
      <c r="AF44" s="3"/>
    </row>
    <row r="45" spans="1:32" ht="29">
      <c r="A45" s="3">
        <v>38</v>
      </c>
      <c r="B45" s="7" t="s">
        <v>176</v>
      </c>
      <c r="C45" s="7" t="s">
        <v>489</v>
      </c>
      <c r="D45" s="77" t="s">
        <v>488</v>
      </c>
      <c r="E45" s="2" t="s">
        <v>487</v>
      </c>
      <c r="F45" s="2" t="s">
        <v>2783</v>
      </c>
      <c r="G45" s="2" t="s">
        <v>34</v>
      </c>
      <c r="H45" s="2" t="s">
        <v>175</v>
      </c>
      <c r="I45" s="2" t="s">
        <v>335</v>
      </c>
      <c r="J45" s="5" t="s">
        <v>2170</v>
      </c>
      <c r="K45" s="2" t="s">
        <v>2170</v>
      </c>
      <c r="L45" s="5" t="s">
        <v>2123</v>
      </c>
      <c r="M45" s="2" t="s">
        <v>2244</v>
      </c>
      <c r="N45" s="19" t="s">
        <v>2207</v>
      </c>
      <c r="O45" s="3"/>
      <c r="P45" s="3"/>
      <c r="Q45" s="3"/>
      <c r="R45" s="3"/>
      <c r="S45" s="3"/>
      <c r="T45" s="3"/>
      <c r="U45" s="2" t="s">
        <v>351</v>
      </c>
      <c r="V45" s="73" t="s">
        <v>2723</v>
      </c>
      <c r="W45" s="73" t="str">
        <f t="shared" si="0"/>
        <v>10.08.2019</v>
      </c>
      <c r="X45" s="2" t="s">
        <v>2245</v>
      </c>
      <c r="Y45" s="19" t="s">
        <v>2207</v>
      </c>
      <c r="Z45" s="2" t="s">
        <v>2246</v>
      </c>
      <c r="AA45" s="19" t="s">
        <v>2207</v>
      </c>
      <c r="AB45" s="3"/>
      <c r="AC45" s="3"/>
      <c r="AD45" s="3"/>
      <c r="AE45" s="3"/>
      <c r="AF45" s="3"/>
    </row>
    <row r="46" spans="1:32" ht="29">
      <c r="A46" s="17">
        <v>39</v>
      </c>
      <c r="B46" s="7" t="s">
        <v>176</v>
      </c>
      <c r="C46" s="7" t="s">
        <v>1316</v>
      </c>
      <c r="D46" s="78" t="s">
        <v>177</v>
      </c>
      <c r="E46" s="2" t="s">
        <v>1162</v>
      </c>
      <c r="F46" s="15" t="s">
        <v>1359</v>
      </c>
      <c r="G46" s="2" t="s">
        <v>34</v>
      </c>
      <c r="H46" s="2" t="s">
        <v>175</v>
      </c>
      <c r="I46" s="2" t="s">
        <v>336</v>
      </c>
      <c r="J46" s="110" t="s">
        <v>1886</v>
      </c>
      <c r="K46" s="16" t="s">
        <v>1943</v>
      </c>
      <c r="L46" s="5" t="s">
        <v>1491</v>
      </c>
      <c r="M46" s="2" t="s">
        <v>1679</v>
      </c>
      <c r="N46" s="5" t="s">
        <v>2088</v>
      </c>
      <c r="O46" s="17"/>
      <c r="P46" s="17"/>
      <c r="Q46" s="17"/>
      <c r="R46" s="17"/>
      <c r="S46" s="17"/>
      <c r="T46" s="17"/>
      <c r="U46" s="11" t="s">
        <v>351</v>
      </c>
      <c r="V46" s="73" t="s">
        <v>2654</v>
      </c>
      <c r="W46" s="73" t="str">
        <f t="shared" si="0"/>
        <v>23-02-2019</v>
      </c>
      <c r="X46" s="2" t="s">
        <v>1680</v>
      </c>
      <c r="Y46" s="5" t="s">
        <v>2088</v>
      </c>
      <c r="Z46" s="2" t="s">
        <v>1681</v>
      </c>
      <c r="AA46" s="5" t="s">
        <v>2088</v>
      </c>
      <c r="AB46" s="3"/>
      <c r="AC46" s="3"/>
      <c r="AD46" s="3"/>
      <c r="AE46" s="3"/>
      <c r="AF46" s="3"/>
    </row>
    <row r="47" spans="1:32" ht="29">
      <c r="A47" s="3">
        <v>40</v>
      </c>
      <c r="B47" s="7" t="s">
        <v>176</v>
      </c>
      <c r="C47" s="7" t="s">
        <v>1316</v>
      </c>
      <c r="D47" s="78" t="s">
        <v>177</v>
      </c>
      <c r="E47" s="2" t="s">
        <v>1163</v>
      </c>
      <c r="F47" s="2" t="s">
        <v>2336</v>
      </c>
      <c r="G47" s="2" t="s">
        <v>34</v>
      </c>
      <c r="H47" s="2" t="s">
        <v>175</v>
      </c>
      <c r="I47" s="2" t="s">
        <v>336</v>
      </c>
      <c r="J47" s="5" t="s">
        <v>1328</v>
      </c>
      <c r="K47" s="16" t="s">
        <v>2227</v>
      </c>
      <c r="L47" s="5" t="s">
        <v>2112</v>
      </c>
      <c r="M47" s="11"/>
      <c r="N47" s="19"/>
      <c r="O47" s="3"/>
      <c r="P47" s="3"/>
      <c r="Q47" s="3"/>
      <c r="R47" s="3"/>
      <c r="S47" s="3"/>
      <c r="T47" s="3"/>
      <c r="U47" s="3"/>
      <c r="V47" s="73" t="s">
        <v>2307</v>
      </c>
      <c r="W47" s="72" t="s">
        <v>2227</v>
      </c>
      <c r="X47" s="11"/>
      <c r="Y47" s="19"/>
      <c r="Z47" s="2"/>
      <c r="AA47" s="5"/>
      <c r="AB47" s="3"/>
      <c r="AC47" s="3"/>
      <c r="AD47" s="3"/>
      <c r="AE47" s="3"/>
      <c r="AF47" s="3"/>
    </row>
    <row r="48" spans="1:32" ht="29">
      <c r="A48" s="17">
        <v>41</v>
      </c>
      <c r="B48" s="7" t="s">
        <v>176</v>
      </c>
      <c r="C48" s="7" t="s">
        <v>1316</v>
      </c>
      <c r="D48" s="78" t="s">
        <v>177</v>
      </c>
      <c r="E48" s="2" t="s">
        <v>1164</v>
      </c>
      <c r="F48" s="2" t="s">
        <v>2337</v>
      </c>
      <c r="G48" s="2" t="s">
        <v>34</v>
      </c>
      <c r="H48" s="2" t="s">
        <v>175</v>
      </c>
      <c r="I48" s="2" t="s">
        <v>336</v>
      </c>
      <c r="J48" s="5" t="s">
        <v>2310</v>
      </c>
      <c r="K48" s="16" t="s">
        <v>2310</v>
      </c>
      <c r="L48" s="5" t="s">
        <v>2217</v>
      </c>
      <c r="M48" s="2" t="s">
        <v>2318</v>
      </c>
      <c r="N48" s="19" t="s">
        <v>2313</v>
      </c>
      <c r="O48" s="3"/>
      <c r="P48" s="3"/>
      <c r="Q48" s="3"/>
      <c r="R48" s="3"/>
      <c r="S48" s="3"/>
      <c r="T48" s="3"/>
      <c r="U48" s="2" t="s">
        <v>351</v>
      </c>
      <c r="V48" s="73" t="s">
        <v>2737</v>
      </c>
      <c r="W48" s="72" t="s">
        <v>2310</v>
      </c>
      <c r="X48" s="2" t="s">
        <v>2319</v>
      </c>
      <c r="Y48" s="19" t="s">
        <v>2313</v>
      </c>
      <c r="Z48" s="2" t="s">
        <v>2320</v>
      </c>
      <c r="AA48" s="19" t="s">
        <v>2313</v>
      </c>
      <c r="AB48" s="3"/>
      <c r="AC48" s="3"/>
      <c r="AD48" s="3"/>
      <c r="AE48" s="3"/>
      <c r="AF48" s="3"/>
    </row>
    <row r="49" spans="1:32" ht="29">
      <c r="A49" s="3">
        <v>42</v>
      </c>
      <c r="B49" s="7" t="s">
        <v>176</v>
      </c>
      <c r="C49" s="7" t="s">
        <v>1316</v>
      </c>
      <c r="D49" s="78" t="s">
        <v>177</v>
      </c>
      <c r="E49" s="2" t="s">
        <v>1165</v>
      </c>
      <c r="F49" s="2" t="s">
        <v>2338</v>
      </c>
      <c r="G49" s="2" t="s">
        <v>34</v>
      </c>
      <c r="H49" s="2" t="s">
        <v>175</v>
      </c>
      <c r="I49" s="2" t="s">
        <v>336</v>
      </c>
      <c r="J49" s="110" t="s">
        <v>2357</v>
      </c>
      <c r="K49" s="16" t="s">
        <v>2357</v>
      </c>
      <c r="L49" s="5" t="s">
        <v>2204</v>
      </c>
      <c r="M49" s="2" t="s">
        <v>2400</v>
      </c>
      <c r="N49" s="5" t="s">
        <v>2363</v>
      </c>
      <c r="O49" s="3"/>
      <c r="P49" s="3"/>
      <c r="Q49" s="3"/>
      <c r="R49" s="3"/>
      <c r="S49" s="3"/>
      <c r="T49" s="3"/>
      <c r="U49" s="2" t="s">
        <v>351</v>
      </c>
      <c r="V49" s="73" t="s">
        <v>2743</v>
      </c>
      <c r="W49" s="72" t="s">
        <v>2357</v>
      </c>
      <c r="X49" s="2" t="s">
        <v>2402</v>
      </c>
      <c r="Y49" s="5" t="s">
        <v>2363</v>
      </c>
      <c r="Z49" s="2" t="s">
        <v>2401</v>
      </c>
      <c r="AA49" s="5" t="s">
        <v>2363</v>
      </c>
      <c r="AB49" s="3"/>
      <c r="AC49" s="3"/>
      <c r="AD49" s="3"/>
      <c r="AE49" s="3"/>
      <c r="AF49" s="3"/>
    </row>
    <row r="50" spans="1:32" ht="29">
      <c r="A50" s="17">
        <v>43</v>
      </c>
      <c r="B50" s="7" t="s">
        <v>176</v>
      </c>
      <c r="C50" s="7" t="s">
        <v>1316</v>
      </c>
      <c r="D50" s="78" t="s">
        <v>177</v>
      </c>
      <c r="E50" s="2" t="s">
        <v>1166</v>
      </c>
      <c r="F50" s="2" t="s">
        <v>2339</v>
      </c>
      <c r="G50" s="2" t="s">
        <v>34</v>
      </c>
      <c r="H50" s="2" t="s">
        <v>175</v>
      </c>
      <c r="I50" s="2" t="s">
        <v>336</v>
      </c>
      <c r="J50" s="110" t="s">
        <v>2360</v>
      </c>
      <c r="K50" s="16" t="s">
        <v>2360</v>
      </c>
      <c r="L50" s="5" t="s">
        <v>2358</v>
      </c>
      <c r="M50" s="2" t="s">
        <v>2383</v>
      </c>
      <c r="N50" s="19" t="s">
        <v>2384</v>
      </c>
      <c r="O50" s="3"/>
      <c r="P50" s="3"/>
      <c r="Q50" s="3"/>
      <c r="R50" s="3"/>
      <c r="S50" s="3"/>
      <c r="T50" s="3"/>
      <c r="U50" s="2" t="s">
        <v>351</v>
      </c>
      <c r="V50" s="73" t="s">
        <v>2744</v>
      </c>
      <c r="W50" s="5" t="s">
        <v>2360</v>
      </c>
      <c r="X50" s="2" t="s">
        <v>2388</v>
      </c>
      <c r="Y50" s="19" t="s">
        <v>2384</v>
      </c>
      <c r="Z50" s="2" t="s">
        <v>2389</v>
      </c>
      <c r="AA50" s="19" t="s">
        <v>2384</v>
      </c>
      <c r="AB50" s="3"/>
      <c r="AC50" s="3"/>
      <c r="AD50" s="3"/>
      <c r="AE50" s="3"/>
      <c r="AF50" s="3"/>
    </row>
    <row r="51" spans="1:32" ht="29">
      <c r="A51" s="3">
        <v>44</v>
      </c>
      <c r="B51" s="7" t="s">
        <v>176</v>
      </c>
      <c r="C51" s="7" t="s">
        <v>1316</v>
      </c>
      <c r="D51" s="78" t="s">
        <v>177</v>
      </c>
      <c r="E51" s="2" t="s">
        <v>1167</v>
      </c>
      <c r="F51" s="2" t="s">
        <v>2187</v>
      </c>
      <c r="G51" s="2" t="s">
        <v>34</v>
      </c>
      <c r="H51" s="2" t="s">
        <v>175</v>
      </c>
      <c r="I51" s="2" t="s">
        <v>336</v>
      </c>
      <c r="J51" s="110" t="s">
        <v>2367</v>
      </c>
      <c r="K51" s="16" t="s">
        <v>2367</v>
      </c>
      <c r="L51" s="5" t="s">
        <v>2163</v>
      </c>
      <c r="M51" s="2" t="s">
        <v>2460</v>
      </c>
      <c r="N51" s="5" t="s">
        <v>2426</v>
      </c>
      <c r="O51" s="3"/>
      <c r="P51" s="3"/>
      <c r="Q51" s="3"/>
      <c r="R51" s="3"/>
      <c r="S51" s="3"/>
      <c r="T51" s="3"/>
      <c r="U51" s="2" t="s">
        <v>351</v>
      </c>
      <c r="V51" s="73" t="s">
        <v>2748</v>
      </c>
      <c r="W51" s="72" t="s">
        <v>2367</v>
      </c>
      <c r="X51" s="2" t="s">
        <v>2461</v>
      </c>
      <c r="Y51" s="5" t="s">
        <v>2426</v>
      </c>
      <c r="Z51" s="2" t="s">
        <v>2462</v>
      </c>
      <c r="AA51" s="5" t="s">
        <v>2426</v>
      </c>
      <c r="AB51" s="3"/>
      <c r="AC51" s="3"/>
      <c r="AD51" s="3"/>
      <c r="AE51" s="3"/>
      <c r="AF51" s="3"/>
    </row>
    <row r="52" spans="1:32" ht="29">
      <c r="A52" s="17">
        <v>45</v>
      </c>
      <c r="B52" s="7" t="s">
        <v>176</v>
      </c>
      <c r="C52" s="7" t="s">
        <v>1316</v>
      </c>
      <c r="D52" s="78" t="s">
        <v>177</v>
      </c>
      <c r="E52" s="2" t="s">
        <v>1168</v>
      </c>
      <c r="F52" s="2" t="s">
        <v>2341</v>
      </c>
      <c r="G52" s="2" t="s">
        <v>34</v>
      </c>
      <c r="H52" s="2" t="s">
        <v>175</v>
      </c>
      <c r="I52" s="2" t="s">
        <v>336</v>
      </c>
      <c r="J52" s="5" t="s">
        <v>3561</v>
      </c>
      <c r="K52" s="5" t="s">
        <v>3540</v>
      </c>
      <c r="L52" s="5" t="s">
        <v>1328</v>
      </c>
      <c r="M52" s="2" t="s">
        <v>3544</v>
      </c>
      <c r="N52" s="5" t="s">
        <v>3543</v>
      </c>
      <c r="O52" s="3"/>
      <c r="P52" s="3"/>
      <c r="Q52" s="3"/>
      <c r="R52" s="3"/>
      <c r="S52" s="3"/>
      <c r="T52" s="3"/>
      <c r="U52" s="2" t="s">
        <v>351</v>
      </c>
      <c r="V52" s="2"/>
      <c r="W52" s="5" t="s">
        <v>3540</v>
      </c>
      <c r="X52" s="2" t="s">
        <v>3545</v>
      </c>
      <c r="Y52" s="5" t="s">
        <v>3543</v>
      </c>
      <c r="Z52" s="2" t="s">
        <v>3546</v>
      </c>
      <c r="AA52" s="5" t="s">
        <v>3543</v>
      </c>
      <c r="AB52" s="3"/>
      <c r="AC52" s="3"/>
      <c r="AD52" s="3"/>
      <c r="AE52" s="3"/>
      <c r="AF52" s="3"/>
    </row>
    <row r="53" spans="1:32" ht="29">
      <c r="A53" s="3">
        <v>46</v>
      </c>
      <c r="B53" s="7" t="s">
        <v>176</v>
      </c>
      <c r="C53" s="7" t="s">
        <v>1316</v>
      </c>
      <c r="D53" s="78" t="s">
        <v>177</v>
      </c>
      <c r="E53" s="2" t="s">
        <v>1169</v>
      </c>
      <c r="F53" s="2" t="s">
        <v>2340</v>
      </c>
      <c r="G53" s="2" t="s">
        <v>34</v>
      </c>
      <c r="H53" s="2" t="s">
        <v>175</v>
      </c>
      <c r="I53" s="2" t="s">
        <v>336</v>
      </c>
      <c r="J53" s="5" t="s">
        <v>3543</v>
      </c>
      <c r="K53" s="5" t="s">
        <v>3553</v>
      </c>
      <c r="L53" s="5" t="s">
        <v>2204</v>
      </c>
      <c r="M53" s="2" t="s">
        <v>3613</v>
      </c>
      <c r="N53" s="5" t="s">
        <v>3614</v>
      </c>
      <c r="O53" s="3"/>
      <c r="P53" s="3"/>
      <c r="Q53" s="3"/>
      <c r="R53" s="3"/>
      <c r="S53" s="3"/>
      <c r="T53" s="3"/>
      <c r="U53" s="2" t="s">
        <v>351</v>
      </c>
      <c r="V53" s="2"/>
      <c r="W53" s="5" t="s">
        <v>3553</v>
      </c>
      <c r="X53" s="2" t="s">
        <v>3616</v>
      </c>
      <c r="Y53" s="5" t="s">
        <v>3614</v>
      </c>
      <c r="Z53" s="2" t="s">
        <v>3615</v>
      </c>
      <c r="AA53" s="5" t="s">
        <v>3614</v>
      </c>
      <c r="AB53" s="3"/>
      <c r="AC53" s="3"/>
      <c r="AD53" s="3"/>
      <c r="AE53" s="3"/>
      <c r="AF53" s="3"/>
    </row>
    <row r="54" spans="1:32" ht="29">
      <c r="A54" s="17">
        <v>47</v>
      </c>
      <c r="B54" s="7" t="s">
        <v>176</v>
      </c>
      <c r="C54" s="7" t="s">
        <v>1316</v>
      </c>
      <c r="D54" s="78" t="s">
        <v>177</v>
      </c>
      <c r="E54" s="2" t="s">
        <v>1170</v>
      </c>
      <c r="F54" s="2" t="s">
        <v>2342</v>
      </c>
      <c r="G54" s="2" t="s">
        <v>34</v>
      </c>
      <c r="H54" s="2" t="s">
        <v>175</v>
      </c>
      <c r="I54" s="2" t="s">
        <v>336</v>
      </c>
      <c r="J54" s="5"/>
      <c r="K54" s="5"/>
      <c r="L54" s="5"/>
      <c r="M54" s="11"/>
      <c r="N54" s="19"/>
      <c r="O54" s="3"/>
      <c r="P54" s="3"/>
      <c r="Q54" s="3"/>
      <c r="R54" s="3"/>
      <c r="S54" s="3"/>
      <c r="T54" s="3"/>
      <c r="U54" s="3"/>
      <c r="V54" s="2"/>
      <c r="W54" s="2"/>
      <c r="X54" s="11"/>
      <c r="Y54" s="19"/>
      <c r="Z54" s="2"/>
      <c r="AA54" s="5"/>
      <c r="AB54" s="3"/>
      <c r="AC54" s="3"/>
      <c r="AD54" s="3"/>
      <c r="AE54" s="3"/>
      <c r="AF54" s="3"/>
    </row>
    <row r="55" spans="1:32" ht="29">
      <c r="A55" s="3">
        <v>48</v>
      </c>
      <c r="B55" s="7" t="s">
        <v>176</v>
      </c>
      <c r="C55" s="7" t="s">
        <v>1316</v>
      </c>
      <c r="D55" s="78" t="s">
        <v>177</v>
      </c>
      <c r="E55" s="2" t="s">
        <v>1171</v>
      </c>
      <c r="F55" s="2" t="s">
        <v>2343</v>
      </c>
      <c r="G55" s="2" t="s">
        <v>34</v>
      </c>
      <c r="H55" s="2" t="s">
        <v>175</v>
      </c>
      <c r="I55" s="2" t="s">
        <v>336</v>
      </c>
      <c r="J55" s="5"/>
      <c r="K55" s="5"/>
      <c r="L55" s="5"/>
      <c r="M55" s="11"/>
      <c r="N55" s="19"/>
      <c r="O55" s="3"/>
      <c r="P55" s="3"/>
      <c r="Q55" s="3"/>
      <c r="R55" s="3"/>
      <c r="S55" s="3"/>
      <c r="T55" s="3"/>
      <c r="U55" s="3"/>
      <c r="V55" s="2"/>
      <c r="W55" s="2"/>
      <c r="X55" s="11"/>
      <c r="Y55" s="19"/>
      <c r="Z55" s="2"/>
      <c r="AA55" s="5"/>
      <c r="AB55" s="3"/>
      <c r="AC55" s="3"/>
      <c r="AD55" s="3"/>
      <c r="AE55" s="3"/>
      <c r="AF55" s="3"/>
    </row>
    <row r="56" spans="1:32" ht="29">
      <c r="A56" s="17">
        <v>49</v>
      </c>
      <c r="B56" s="7" t="s">
        <v>176</v>
      </c>
      <c r="C56" s="7" t="s">
        <v>1316</v>
      </c>
      <c r="D56" s="78" t="s">
        <v>177</v>
      </c>
      <c r="E56" s="2" t="s">
        <v>1172</v>
      </c>
      <c r="F56" s="2" t="s">
        <v>2344</v>
      </c>
      <c r="G56" s="2" t="s">
        <v>34</v>
      </c>
      <c r="H56" s="2" t="s">
        <v>175</v>
      </c>
      <c r="I56" s="2" t="s">
        <v>335</v>
      </c>
      <c r="J56" s="110" t="s">
        <v>2790</v>
      </c>
      <c r="K56" s="5" t="s">
        <v>2790</v>
      </c>
      <c r="L56" s="5" t="s">
        <v>2441</v>
      </c>
      <c r="M56" s="2"/>
      <c r="N56" s="5"/>
      <c r="O56" s="3"/>
      <c r="P56" s="3"/>
      <c r="Q56" s="3"/>
      <c r="R56" s="3"/>
      <c r="S56" s="3"/>
      <c r="T56" s="3"/>
      <c r="U56" s="3"/>
      <c r="V56" s="73" t="s">
        <v>3019</v>
      </c>
      <c r="W56" s="72" t="s">
        <v>2790</v>
      </c>
      <c r="X56" s="2"/>
      <c r="Y56" s="5"/>
      <c r="Z56" s="2"/>
      <c r="AA56" s="5"/>
      <c r="AB56" s="3"/>
      <c r="AC56" s="3"/>
      <c r="AD56" s="3"/>
      <c r="AE56" s="3"/>
      <c r="AF56" s="3"/>
    </row>
    <row r="57" spans="1:32" ht="29">
      <c r="A57" s="3">
        <v>50</v>
      </c>
      <c r="B57" s="7" t="s">
        <v>176</v>
      </c>
      <c r="C57" s="7" t="s">
        <v>1316</v>
      </c>
      <c r="D57" s="78" t="s">
        <v>177</v>
      </c>
      <c r="E57" s="2" t="s">
        <v>1173</v>
      </c>
      <c r="F57" s="2" t="s">
        <v>2345</v>
      </c>
      <c r="G57" s="2" t="s">
        <v>34</v>
      </c>
      <c r="H57" s="2" t="s">
        <v>175</v>
      </c>
      <c r="I57" s="2" t="s">
        <v>336</v>
      </c>
      <c r="J57" s="110" t="s">
        <v>2812</v>
      </c>
      <c r="K57" s="5" t="s">
        <v>2812</v>
      </c>
      <c r="L57" s="5" t="s">
        <v>2813</v>
      </c>
      <c r="M57" s="2" t="s">
        <v>2903</v>
      </c>
      <c r="N57" s="19" t="s">
        <v>2885</v>
      </c>
      <c r="O57" s="3"/>
      <c r="P57" s="3"/>
      <c r="Q57" s="3"/>
      <c r="R57" s="3"/>
      <c r="S57" s="3"/>
      <c r="T57" s="3"/>
      <c r="U57" s="2" t="s">
        <v>351</v>
      </c>
      <c r="V57" s="73" t="s">
        <v>3337</v>
      </c>
      <c r="W57" s="72" t="s">
        <v>2811</v>
      </c>
      <c r="X57" s="2" t="s">
        <v>2905</v>
      </c>
      <c r="Y57" s="19" t="s">
        <v>2885</v>
      </c>
      <c r="Z57" s="2" t="s">
        <v>2907</v>
      </c>
      <c r="AA57" s="19" t="s">
        <v>2885</v>
      </c>
      <c r="AB57" s="3"/>
      <c r="AC57" s="3"/>
      <c r="AD57" s="3"/>
      <c r="AE57" s="3"/>
      <c r="AF57" s="3"/>
    </row>
    <row r="58" spans="1:32" ht="29">
      <c r="A58" s="17">
        <v>51</v>
      </c>
      <c r="B58" s="7" t="s">
        <v>176</v>
      </c>
      <c r="C58" s="7" t="s">
        <v>1316</v>
      </c>
      <c r="D58" s="78" t="s">
        <v>177</v>
      </c>
      <c r="E58" s="2" t="s">
        <v>1174</v>
      </c>
      <c r="F58" s="2" t="s">
        <v>2346</v>
      </c>
      <c r="G58" s="2" t="s">
        <v>34</v>
      </c>
      <c r="H58" s="2" t="s">
        <v>175</v>
      </c>
      <c r="I58" s="2" t="s">
        <v>336</v>
      </c>
      <c r="J58" s="110" t="s">
        <v>2606</v>
      </c>
      <c r="K58" s="5" t="s">
        <v>2789</v>
      </c>
      <c r="L58" s="5" t="s">
        <v>2153</v>
      </c>
      <c r="M58" s="2" t="s">
        <v>2904</v>
      </c>
      <c r="N58" s="19" t="s">
        <v>2885</v>
      </c>
      <c r="O58" s="3"/>
      <c r="P58" s="3"/>
      <c r="Q58" s="3"/>
      <c r="R58" s="3"/>
      <c r="S58" s="3"/>
      <c r="T58" s="3"/>
      <c r="U58" s="2" t="s">
        <v>351</v>
      </c>
      <c r="V58" s="73" t="s">
        <v>3020</v>
      </c>
      <c r="W58" s="72" t="s">
        <v>2789</v>
      </c>
      <c r="X58" s="2" t="s">
        <v>2906</v>
      </c>
      <c r="Y58" s="19" t="s">
        <v>2885</v>
      </c>
      <c r="Z58" s="2" t="s">
        <v>2908</v>
      </c>
      <c r="AA58" s="19" t="s">
        <v>2885</v>
      </c>
      <c r="AB58" s="3"/>
      <c r="AC58" s="3"/>
      <c r="AD58" s="3"/>
      <c r="AE58" s="3"/>
      <c r="AF58" s="3"/>
    </row>
    <row r="59" spans="1:32" ht="29">
      <c r="A59" s="3">
        <v>52</v>
      </c>
      <c r="B59" s="7" t="s">
        <v>176</v>
      </c>
      <c r="C59" s="7" t="s">
        <v>1316</v>
      </c>
      <c r="D59" s="78" t="s">
        <v>177</v>
      </c>
      <c r="E59" s="2" t="s">
        <v>1175</v>
      </c>
      <c r="F59" s="2" t="s">
        <v>2107</v>
      </c>
      <c r="G59" s="2" t="s">
        <v>34</v>
      </c>
      <c r="H59" s="2" t="s">
        <v>175</v>
      </c>
      <c r="I59" s="2" t="s">
        <v>336</v>
      </c>
      <c r="J59" s="5" t="s">
        <v>2118</v>
      </c>
      <c r="K59" s="16" t="s">
        <v>2118</v>
      </c>
      <c r="L59" s="5" t="s">
        <v>2112</v>
      </c>
      <c r="M59" s="2" t="s">
        <v>2255</v>
      </c>
      <c r="N59" s="19" t="s">
        <v>2199</v>
      </c>
      <c r="O59" s="3"/>
      <c r="P59" s="3"/>
      <c r="Q59" s="3"/>
      <c r="R59" s="3"/>
      <c r="S59" s="3"/>
      <c r="T59" s="3"/>
      <c r="U59" s="2" t="s">
        <v>351</v>
      </c>
      <c r="V59" s="73" t="s">
        <v>3336</v>
      </c>
      <c r="W59" s="73" t="str">
        <f t="shared" si="0"/>
        <v>22.07.2019</v>
      </c>
      <c r="X59" s="2" t="s">
        <v>2256</v>
      </c>
      <c r="Y59" s="19" t="s">
        <v>2199</v>
      </c>
      <c r="Z59" s="2" t="s">
        <v>2257</v>
      </c>
      <c r="AA59" s="19" t="s">
        <v>2199</v>
      </c>
      <c r="AB59" s="3"/>
      <c r="AC59" s="3"/>
      <c r="AD59" s="3"/>
      <c r="AE59" s="3"/>
      <c r="AF59" s="3"/>
    </row>
    <row r="60" spans="1:32" ht="29">
      <c r="A60" s="17">
        <v>53</v>
      </c>
      <c r="B60" s="7" t="s">
        <v>176</v>
      </c>
      <c r="C60" s="7" t="s">
        <v>1316</v>
      </c>
      <c r="D60" s="78" t="s">
        <v>177</v>
      </c>
      <c r="E60" s="2" t="s">
        <v>1176</v>
      </c>
      <c r="F60" s="2" t="s">
        <v>2106</v>
      </c>
      <c r="G60" s="2" t="s">
        <v>34</v>
      </c>
      <c r="H60" s="2" t="s">
        <v>175</v>
      </c>
      <c r="I60" s="2" t="s">
        <v>336</v>
      </c>
      <c r="J60" s="110" t="s">
        <v>2117</v>
      </c>
      <c r="K60" s="16" t="s">
        <v>2117</v>
      </c>
      <c r="L60" s="5" t="s">
        <v>2153</v>
      </c>
      <c r="M60" s="2" t="s">
        <v>2827</v>
      </c>
      <c r="N60" s="19">
        <v>43777</v>
      </c>
      <c r="O60" s="3"/>
      <c r="P60" s="3"/>
      <c r="Q60" s="3"/>
      <c r="R60" s="3"/>
      <c r="S60" s="3"/>
      <c r="T60" s="3"/>
      <c r="U60" s="2" t="s">
        <v>351</v>
      </c>
      <c r="V60" s="73" t="s">
        <v>2718</v>
      </c>
      <c r="W60" s="73" t="str">
        <f t="shared" si="0"/>
        <v>13.07.2019</v>
      </c>
      <c r="X60" s="2" t="s">
        <v>2829</v>
      </c>
      <c r="Y60" s="19">
        <v>43777</v>
      </c>
      <c r="Z60" s="2" t="s">
        <v>2830</v>
      </c>
      <c r="AA60" s="19">
        <v>43777</v>
      </c>
      <c r="AB60" s="3"/>
      <c r="AC60" s="3"/>
      <c r="AD60" s="3"/>
      <c r="AE60" s="3"/>
      <c r="AF60" s="3"/>
    </row>
    <row r="61" spans="1:32" ht="29">
      <c r="A61" s="3">
        <v>54</v>
      </c>
      <c r="B61" s="7" t="s">
        <v>176</v>
      </c>
      <c r="C61" s="7" t="s">
        <v>1316</v>
      </c>
      <c r="D61" s="78" t="s">
        <v>177</v>
      </c>
      <c r="E61" s="2" t="s">
        <v>1177</v>
      </c>
      <c r="F61" s="2" t="s">
        <v>1420</v>
      </c>
      <c r="G61" s="2" t="s">
        <v>34</v>
      </c>
      <c r="H61" s="2" t="s">
        <v>175</v>
      </c>
      <c r="I61" s="2" t="s">
        <v>336</v>
      </c>
      <c r="J61" s="110" t="s">
        <v>2115</v>
      </c>
      <c r="K61" s="16" t="s">
        <v>2115</v>
      </c>
      <c r="L61" s="5" t="s">
        <v>1682</v>
      </c>
      <c r="M61" s="11"/>
      <c r="N61" s="19"/>
      <c r="O61" s="3"/>
      <c r="P61" s="3"/>
      <c r="Q61" s="3"/>
      <c r="R61" s="3"/>
      <c r="S61" s="3"/>
      <c r="T61" s="3"/>
      <c r="U61" s="3"/>
      <c r="V61" s="73" t="s">
        <v>2717</v>
      </c>
      <c r="W61" s="73" t="str">
        <f t="shared" si="0"/>
        <v>05.07.2019</v>
      </c>
      <c r="X61" s="11"/>
      <c r="Y61" s="19"/>
      <c r="Z61" s="2"/>
      <c r="AA61" s="5"/>
      <c r="AB61" s="3"/>
      <c r="AC61" s="3"/>
      <c r="AD61" s="3"/>
      <c r="AE61" s="3"/>
      <c r="AF61" s="3"/>
    </row>
    <row r="62" spans="1:32" ht="29">
      <c r="A62" s="17">
        <v>55</v>
      </c>
      <c r="B62" s="7" t="s">
        <v>176</v>
      </c>
      <c r="C62" s="7" t="s">
        <v>1316</v>
      </c>
      <c r="D62" s="78" t="s">
        <v>177</v>
      </c>
      <c r="E62" s="2" t="s">
        <v>1178</v>
      </c>
      <c r="F62" s="2" t="s">
        <v>2773</v>
      </c>
      <c r="G62" s="2" t="s">
        <v>34</v>
      </c>
      <c r="H62" s="2" t="s">
        <v>175</v>
      </c>
      <c r="I62" s="2" t="s">
        <v>336</v>
      </c>
      <c r="J62" s="110" t="s">
        <v>1997</v>
      </c>
      <c r="K62" s="16" t="s">
        <v>1997</v>
      </c>
      <c r="L62" s="5" t="s">
        <v>1683</v>
      </c>
      <c r="M62" s="2" t="s">
        <v>3230</v>
      </c>
      <c r="N62" s="19" t="s">
        <v>3207</v>
      </c>
      <c r="O62" s="3"/>
      <c r="P62" s="3"/>
      <c r="Q62" s="3"/>
      <c r="R62" s="3"/>
      <c r="S62" s="3"/>
      <c r="T62" s="3"/>
      <c r="U62" s="2" t="s">
        <v>351</v>
      </c>
      <c r="V62" s="73" t="s">
        <v>2701</v>
      </c>
      <c r="W62" s="73" t="str">
        <f t="shared" si="0"/>
        <v>25-06-2019</v>
      </c>
      <c r="X62" s="2" t="s">
        <v>3231</v>
      </c>
      <c r="Y62" s="19" t="s">
        <v>3207</v>
      </c>
      <c r="Z62" s="2" t="s">
        <v>3232</v>
      </c>
      <c r="AA62" s="19" t="s">
        <v>3207</v>
      </c>
      <c r="AB62" s="3"/>
      <c r="AC62" s="3"/>
      <c r="AD62" s="3"/>
      <c r="AE62" s="3"/>
      <c r="AF62" s="3"/>
    </row>
    <row r="63" spans="1:32" ht="29">
      <c r="A63" s="3">
        <v>56</v>
      </c>
      <c r="B63" s="7" t="s">
        <v>176</v>
      </c>
      <c r="C63" s="7" t="s">
        <v>1316</v>
      </c>
      <c r="D63" s="78" t="s">
        <v>177</v>
      </c>
      <c r="E63" s="2" t="s">
        <v>1179</v>
      </c>
      <c r="F63" s="133" t="s">
        <v>1396</v>
      </c>
      <c r="G63" s="2" t="s">
        <v>34</v>
      </c>
      <c r="H63" s="2" t="s">
        <v>175</v>
      </c>
      <c r="I63" s="2" t="s">
        <v>336</v>
      </c>
      <c r="J63" s="110" t="s">
        <v>1429</v>
      </c>
      <c r="K63" s="16" t="s">
        <v>1906</v>
      </c>
      <c r="L63" s="5" t="s">
        <v>1548</v>
      </c>
      <c r="M63" s="2" t="s">
        <v>3307</v>
      </c>
      <c r="N63" s="19" t="s">
        <v>3301</v>
      </c>
      <c r="O63" s="3"/>
      <c r="P63" s="3"/>
      <c r="Q63" s="3"/>
      <c r="R63" s="3"/>
      <c r="S63" s="3"/>
      <c r="T63" s="3"/>
      <c r="U63" s="2" t="s">
        <v>351</v>
      </c>
      <c r="V63" s="73" t="s">
        <v>2699</v>
      </c>
      <c r="W63" s="73" t="str">
        <f t="shared" si="0"/>
        <v>18-06-2019</v>
      </c>
      <c r="X63" s="2" t="s">
        <v>3309</v>
      </c>
      <c r="Y63" s="19" t="s">
        <v>3301</v>
      </c>
      <c r="Z63" s="2" t="s">
        <v>3308</v>
      </c>
      <c r="AA63" s="19" t="s">
        <v>3301</v>
      </c>
      <c r="AB63" s="3"/>
      <c r="AC63" s="3"/>
      <c r="AD63" s="3"/>
      <c r="AE63" s="3"/>
      <c r="AF63" s="3"/>
    </row>
    <row r="64" spans="1:32" ht="29">
      <c r="A64" s="17">
        <v>57</v>
      </c>
      <c r="B64" s="7" t="s">
        <v>176</v>
      </c>
      <c r="C64" s="7" t="s">
        <v>1316</v>
      </c>
      <c r="D64" s="78" t="s">
        <v>177</v>
      </c>
      <c r="E64" s="11" t="s">
        <v>1180</v>
      </c>
      <c r="F64" s="15" t="s">
        <v>1365</v>
      </c>
      <c r="G64" s="2" t="s">
        <v>34</v>
      </c>
      <c r="H64" s="2" t="s">
        <v>175</v>
      </c>
      <c r="I64" s="2" t="s">
        <v>336</v>
      </c>
      <c r="J64" s="125" t="s">
        <v>2250</v>
      </c>
      <c r="K64" s="132" t="s">
        <v>2250</v>
      </c>
      <c r="L64" s="5" t="s">
        <v>2112</v>
      </c>
      <c r="M64" s="2" t="s">
        <v>1684</v>
      </c>
      <c r="N64" s="5" t="s">
        <v>1887</v>
      </c>
      <c r="O64" s="3"/>
      <c r="P64" s="3"/>
      <c r="Q64" s="3"/>
      <c r="R64" s="3"/>
      <c r="S64" s="3"/>
      <c r="T64" s="3"/>
      <c r="U64" s="2" t="s">
        <v>351</v>
      </c>
      <c r="V64" s="73" t="s">
        <v>2665</v>
      </c>
      <c r="W64" s="73" t="str">
        <f t="shared" si="0"/>
        <v>09.04.2019</v>
      </c>
      <c r="X64" s="2" t="s">
        <v>1685</v>
      </c>
      <c r="Y64" s="5" t="s">
        <v>1887</v>
      </c>
      <c r="Z64" s="2" t="s">
        <v>1686</v>
      </c>
      <c r="AA64" s="5" t="s">
        <v>1887</v>
      </c>
      <c r="AB64" s="3"/>
      <c r="AC64" s="3"/>
      <c r="AD64" s="3"/>
      <c r="AE64" s="3"/>
      <c r="AF64" s="3"/>
    </row>
    <row r="65" spans="1:32" ht="29">
      <c r="A65" s="3">
        <v>58</v>
      </c>
      <c r="B65" s="7" t="s">
        <v>176</v>
      </c>
      <c r="C65" s="7" t="s">
        <v>1316</v>
      </c>
      <c r="D65" s="78" t="s">
        <v>177</v>
      </c>
      <c r="E65" s="2" t="s">
        <v>1181</v>
      </c>
      <c r="F65" s="2" t="s">
        <v>2103</v>
      </c>
      <c r="G65" s="2" t="s">
        <v>34</v>
      </c>
      <c r="H65" s="2" t="s">
        <v>175</v>
      </c>
      <c r="I65" s="2" t="s">
        <v>336</v>
      </c>
      <c r="J65" s="125" t="s">
        <v>2104</v>
      </c>
      <c r="K65" s="15" t="s">
        <v>2104</v>
      </c>
      <c r="L65" s="5" t="s">
        <v>2112</v>
      </c>
      <c r="M65" s="2"/>
      <c r="N65" s="5"/>
      <c r="O65" s="3"/>
      <c r="P65" s="3"/>
      <c r="Q65" s="3"/>
      <c r="R65" s="3"/>
      <c r="S65" s="3"/>
      <c r="T65" s="3"/>
      <c r="U65" s="3"/>
      <c r="V65" s="73" t="s">
        <v>2719</v>
      </c>
      <c r="W65" s="73" t="str">
        <f t="shared" si="0"/>
        <v>18.07.2019</v>
      </c>
      <c r="X65" s="2"/>
      <c r="Y65" s="5"/>
      <c r="Z65" s="2"/>
      <c r="AA65" s="5"/>
      <c r="AB65" s="3"/>
      <c r="AC65" s="3"/>
      <c r="AD65" s="3"/>
      <c r="AE65" s="3"/>
      <c r="AF65" s="3"/>
    </row>
    <row r="66" spans="1:32" ht="29">
      <c r="A66" s="17">
        <v>59</v>
      </c>
      <c r="B66" s="7" t="s">
        <v>176</v>
      </c>
      <c r="C66" s="7" t="s">
        <v>1316</v>
      </c>
      <c r="D66" s="78" t="s">
        <v>177</v>
      </c>
      <c r="E66" s="2" t="s">
        <v>486</v>
      </c>
      <c r="F66" s="2" t="s">
        <v>1426</v>
      </c>
      <c r="G66" s="2" t="s">
        <v>34</v>
      </c>
      <c r="H66" s="2" t="s">
        <v>175</v>
      </c>
      <c r="I66" s="2" t="s">
        <v>335</v>
      </c>
      <c r="J66" s="95" t="s">
        <v>1875</v>
      </c>
      <c r="K66" s="16" t="s">
        <v>1998</v>
      </c>
      <c r="L66" s="5" t="s">
        <v>1503</v>
      </c>
      <c r="M66" s="11"/>
      <c r="N66" s="19"/>
      <c r="O66" s="3"/>
      <c r="P66" s="3"/>
      <c r="Q66" s="3"/>
      <c r="R66" s="3"/>
      <c r="S66" s="3"/>
      <c r="T66" s="3"/>
      <c r="U66" s="3"/>
      <c r="V66" s="73" t="s">
        <v>2680</v>
      </c>
      <c r="W66" s="73" t="str">
        <f t="shared" si="0"/>
        <v>24-05-2019</v>
      </c>
      <c r="X66" s="11"/>
      <c r="Y66" s="19"/>
      <c r="Z66" s="2"/>
      <c r="AA66" s="5"/>
      <c r="AB66" s="3"/>
      <c r="AC66" s="3"/>
      <c r="AD66" s="3"/>
      <c r="AE66" s="3"/>
      <c r="AF66" s="3"/>
    </row>
    <row r="67" spans="1:32" ht="29">
      <c r="A67" s="3">
        <v>60</v>
      </c>
      <c r="B67" s="7" t="s">
        <v>176</v>
      </c>
      <c r="C67" s="7" t="s">
        <v>1316</v>
      </c>
      <c r="D67" s="78" t="s">
        <v>177</v>
      </c>
      <c r="E67" s="2" t="s">
        <v>485</v>
      </c>
      <c r="F67" s="2" t="s">
        <v>2191</v>
      </c>
      <c r="G67" s="2" t="s">
        <v>34</v>
      </c>
      <c r="H67" s="2" t="s">
        <v>175</v>
      </c>
      <c r="I67" s="2" t="s">
        <v>335</v>
      </c>
      <c r="J67" s="95" t="s">
        <v>2155</v>
      </c>
      <c r="K67" s="16" t="s">
        <v>2155</v>
      </c>
      <c r="L67" s="5" t="s">
        <v>2153</v>
      </c>
      <c r="M67" s="11"/>
      <c r="N67" s="19"/>
      <c r="O67" s="3"/>
      <c r="P67" s="3"/>
      <c r="Q67" s="3"/>
      <c r="R67" s="3"/>
      <c r="S67" s="3"/>
      <c r="T67" s="3"/>
      <c r="U67" s="3"/>
      <c r="V67" s="73" t="s">
        <v>2720</v>
      </c>
      <c r="W67" s="73" t="str">
        <f t="shared" si="0"/>
        <v>25.07.2019</v>
      </c>
      <c r="X67" s="11"/>
      <c r="Y67" s="19"/>
      <c r="Z67" s="2"/>
      <c r="AA67" s="19"/>
      <c r="AB67" s="3"/>
      <c r="AC67" s="3"/>
      <c r="AD67" s="3"/>
      <c r="AE67" s="3"/>
      <c r="AF67" s="3"/>
    </row>
    <row r="68" spans="1:32" ht="29">
      <c r="A68" s="17">
        <v>61</v>
      </c>
      <c r="B68" s="7" t="s">
        <v>176</v>
      </c>
      <c r="C68" s="7" t="s">
        <v>1316</v>
      </c>
      <c r="D68" s="78" t="s">
        <v>177</v>
      </c>
      <c r="E68" s="2" t="s">
        <v>484</v>
      </c>
      <c r="F68" s="2" t="s">
        <v>2192</v>
      </c>
      <c r="G68" s="2" t="s">
        <v>34</v>
      </c>
      <c r="H68" s="2" t="s">
        <v>175</v>
      </c>
      <c r="I68" s="2" t="s">
        <v>335</v>
      </c>
      <c r="J68" s="5" t="s">
        <v>2175</v>
      </c>
      <c r="K68" s="16" t="s">
        <v>2175</v>
      </c>
      <c r="L68" s="5" t="s">
        <v>2251</v>
      </c>
      <c r="M68" s="2" t="s">
        <v>2252</v>
      </c>
      <c r="N68" s="19" t="s">
        <v>2199</v>
      </c>
      <c r="O68" s="3"/>
      <c r="P68" s="3"/>
      <c r="Q68" s="3"/>
      <c r="R68" s="3"/>
      <c r="S68" s="3"/>
      <c r="T68" s="3"/>
      <c r="U68" s="2" t="s">
        <v>351</v>
      </c>
      <c r="V68" s="73" t="s">
        <v>2721</v>
      </c>
      <c r="W68" s="73" t="str">
        <f t="shared" si="0"/>
        <v>02.08.2019</v>
      </c>
      <c r="X68" s="2" t="s">
        <v>2253</v>
      </c>
      <c r="Y68" s="19" t="s">
        <v>2199</v>
      </c>
      <c r="Z68" s="2" t="s">
        <v>2254</v>
      </c>
      <c r="AA68" s="19" t="s">
        <v>2199</v>
      </c>
      <c r="AB68" s="3"/>
      <c r="AC68" s="3"/>
      <c r="AD68" s="3"/>
      <c r="AE68" s="3"/>
      <c r="AF68" s="3"/>
    </row>
    <row r="69" spans="1:32" ht="36" customHeight="1">
      <c r="A69" s="3">
        <v>62</v>
      </c>
      <c r="B69" s="7" t="s">
        <v>176</v>
      </c>
      <c r="C69" s="7" t="s">
        <v>1316</v>
      </c>
      <c r="D69" s="78" t="s">
        <v>177</v>
      </c>
      <c r="E69" s="15" t="s">
        <v>483</v>
      </c>
      <c r="F69" s="38" t="s">
        <v>2776</v>
      </c>
      <c r="G69" s="15" t="s">
        <v>34</v>
      </c>
      <c r="H69" s="15" t="s">
        <v>175</v>
      </c>
      <c r="I69" s="15" t="s">
        <v>335</v>
      </c>
      <c r="J69" s="132" t="s">
        <v>1902</v>
      </c>
      <c r="K69" s="16" t="s">
        <v>1902</v>
      </c>
      <c r="L69" s="16" t="s">
        <v>1523</v>
      </c>
      <c r="M69" s="15" t="s">
        <v>1687</v>
      </c>
      <c r="N69" s="16" t="s">
        <v>1988</v>
      </c>
      <c r="O69" s="12"/>
      <c r="P69" s="12"/>
      <c r="Q69" s="12"/>
      <c r="R69" s="12"/>
      <c r="S69" s="12"/>
      <c r="T69" s="12"/>
      <c r="U69" s="15" t="s">
        <v>351</v>
      </c>
      <c r="V69" s="2" t="s">
        <v>2629</v>
      </c>
      <c r="W69" s="2" t="str">
        <f t="shared" si="0"/>
        <v>13-08-2018</v>
      </c>
      <c r="X69" s="2" t="s">
        <v>1688</v>
      </c>
      <c r="Y69" s="5" t="s">
        <v>1988</v>
      </c>
      <c r="Z69" s="2" t="s">
        <v>1689</v>
      </c>
      <c r="AA69" s="5" t="s">
        <v>1988</v>
      </c>
      <c r="AB69" s="3"/>
      <c r="AC69" s="3"/>
      <c r="AD69" s="3"/>
      <c r="AE69" s="3"/>
      <c r="AF69" s="3"/>
    </row>
    <row r="70" spans="1:32" ht="29">
      <c r="A70" s="17">
        <v>63</v>
      </c>
      <c r="B70" s="7" t="s">
        <v>176</v>
      </c>
      <c r="C70" s="7" t="s">
        <v>1316</v>
      </c>
      <c r="D70" s="78" t="s">
        <v>177</v>
      </c>
      <c r="E70" s="15" t="s">
        <v>482</v>
      </c>
      <c r="F70" s="15" t="s">
        <v>2193</v>
      </c>
      <c r="G70" s="2" t="s">
        <v>34</v>
      </c>
      <c r="H70" s="2" t="s">
        <v>175</v>
      </c>
      <c r="I70" s="2" t="s">
        <v>335</v>
      </c>
      <c r="J70" s="125" t="s">
        <v>2280</v>
      </c>
      <c r="K70" s="132" t="s">
        <v>2280</v>
      </c>
      <c r="L70" s="5" t="s">
        <v>1523</v>
      </c>
      <c r="M70" s="2" t="s">
        <v>1690</v>
      </c>
      <c r="N70" s="5" t="s">
        <v>1988</v>
      </c>
      <c r="O70" s="3"/>
      <c r="P70" s="3"/>
      <c r="Q70" s="3"/>
      <c r="R70" s="3"/>
      <c r="S70" s="3"/>
      <c r="T70" s="3"/>
      <c r="U70" s="2" t="s">
        <v>351</v>
      </c>
      <c r="V70" s="2" t="s">
        <v>2628</v>
      </c>
      <c r="W70" s="2" t="str">
        <f t="shared" si="0"/>
        <v>06.08.2018</v>
      </c>
      <c r="X70" s="2" t="s">
        <v>1691</v>
      </c>
      <c r="Y70" s="5" t="s">
        <v>1988</v>
      </c>
      <c r="Z70" s="2" t="s">
        <v>1692</v>
      </c>
      <c r="AA70" s="5" t="s">
        <v>1988</v>
      </c>
      <c r="AB70" s="3"/>
      <c r="AC70" s="3"/>
      <c r="AD70" s="3"/>
      <c r="AE70" s="3"/>
      <c r="AF70" s="3"/>
    </row>
    <row r="71" spans="1:32" ht="29">
      <c r="A71" s="3">
        <v>64</v>
      </c>
      <c r="B71" s="7" t="s">
        <v>176</v>
      </c>
      <c r="C71" s="7" t="s">
        <v>1316</v>
      </c>
      <c r="D71" s="78" t="s">
        <v>177</v>
      </c>
      <c r="E71" s="2" t="s">
        <v>481</v>
      </c>
      <c r="F71" s="2" t="s">
        <v>1280</v>
      </c>
      <c r="G71" s="2" t="s">
        <v>34</v>
      </c>
      <c r="H71" s="2" t="s">
        <v>175</v>
      </c>
      <c r="I71" s="2" t="s">
        <v>335</v>
      </c>
      <c r="J71" s="95" t="s">
        <v>1328</v>
      </c>
      <c r="K71" s="16" t="s">
        <v>1882</v>
      </c>
      <c r="L71" s="5" t="s">
        <v>3335</v>
      </c>
      <c r="M71" s="2" t="s">
        <v>1656</v>
      </c>
      <c r="N71" s="5" t="s">
        <v>2159</v>
      </c>
      <c r="O71" s="3"/>
      <c r="P71" s="3"/>
      <c r="Q71" s="3"/>
      <c r="R71" s="3"/>
      <c r="S71" s="3"/>
      <c r="T71" s="3"/>
      <c r="U71" s="2" t="s">
        <v>351</v>
      </c>
      <c r="V71" s="73" t="s">
        <v>2679</v>
      </c>
      <c r="W71" s="73" t="str">
        <f t="shared" si="0"/>
        <v>30-05-2019</v>
      </c>
      <c r="X71" s="2" t="s">
        <v>1657</v>
      </c>
      <c r="Y71" s="5" t="s">
        <v>2159</v>
      </c>
      <c r="Z71" s="2" t="s">
        <v>1658</v>
      </c>
      <c r="AA71" s="5" t="s">
        <v>2159</v>
      </c>
      <c r="AB71" s="3"/>
      <c r="AC71" s="3"/>
      <c r="AD71" s="3"/>
      <c r="AE71" s="3"/>
      <c r="AF71" s="3"/>
    </row>
    <row r="72" spans="1:32" ht="29">
      <c r="A72" s="17">
        <v>65</v>
      </c>
      <c r="B72" s="7" t="s">
        <v>176</v>
      </c>
      <c r="C72" s="7" t="s">
        <v>1316</v>
      </c>
      <c r="D72" s="78" t="s">
        <v>177</v>
      </c>
      <c r="E72" s="15" t="s">
        <v>480</v>
      </c>
      <c r="F72" s="15" t="s">
        <v>2347</v>
      </c>
      <c r="G72" s="2" t="s">
        <v>34</v>
      </c>
      <c r="H72" s="2" t="s">
        <v>175</v>
      </c>
      <c r="I72" s="2" t="s">
        <v>335</v>
      </c>
      <c r="J72" s="110" t="s">
        <v>2364</v>
      </c>
      <c r="K72" s="15" t="s">
        <v>2363</v>
      </c>
      <c r="L72" s="5" t="s">
        <v>2204</v>
      </c>
      <c r="M72" s="2" t="s">
        <v>3342</v>
      </c>
      <c r="N72" s="5" t="s">
        <v>3343</v>
      </c>
      <c r="O72" s="3"/>
      <c r="P72" s="3"/>
      <c r="Q72" s="3"/>
      <c r="R72" s="3"/>
      <c r="S72" s="3"/>
      <c r="T72" s="3"/>
      <c r="U72" s="2" t="s">
        <v>351</v>
      </c>
      <c r="V72" s="73" t="s">
        <v>2633</v>
      </c>
      <c r="W72" s="73" t="str">
        <f t="shared" si="0"/>
        <v>14.09.2019</v>
      </c>
      <c r="X72" s="2" t="s">
        <v>3344</v>
      </c>
      <c r="Y72" s="5" t="s">
        <v>3343</v>
      </c>
      <c r="Z72" s="2" t="s">
        <v>3345</v>
      </c>
      <c r="AA72" s="5" t="s">
        <v>3343</v>
      </c>
      <c r="AB72" s="3"/>
      <c r="AC72" s="3"/>
      <c r="AD72" s="3"/>
      <c r="AE72" s="3"/>
      <c r="AF72" s="3"/>
    </row>
    <row r="73" spans="1:32" ht="29">
      <c r="A73" s="3">
        <v>66</v>
      </c>
      <c r="B73" s="7" t="s">
        <v>176</v>
      </c>
      <c r="C73" s="7" t="s">
        <v>1316</v>
      </c>
      <c r="D73" s="78" t="s">
        <v>177</v>
      </c>
      <c r="E73" s="2" t="s">
        <v>479</v>
      </c>
      <c r="F73" s="2" t="s">
        <v>2772</v>
      </c>
      <c r="G73" s="2" t="s">
        <v>34</v>
      </c>
      <c r="H73" s="2" t="s">
        <v>175</v>
      </c>
      <c r="I73" s="2" t="s">
        <v>335</v>
      </c>
      <c r="J73" s="110" t="s">
        <v>1999</v>
      </c>
      <c r="K73" s="15" t="s">
        <v>1999</v>
      </c>
      <c r="L73" s="5" t="s">
        <v>1523</v>
      </c>
      <c r="M73" s="11"/>
      <c r="N73" s="19"/>
      <c r="O73" s="3"/>
      <c r="P73" s="3"/>
      <c r="Q73" s="3"/>
      <c r="R73" s="3"/>
      <c r="S73" s="3"/>
      <c r="T73" s="3"/>
      <c r="U73" s="3"/>
      <c r="V73" s="2" t="s">
        <v>2632</v>
      </c>
      <c r="W73" s="2" t="str">
        <f t="shared" si="0"/>
        <v>27-09-2018</v>
      </c>
      <c r="X73" s="11"/>
      <c r="Y73" s="19"/>
      <c r="Z73" s="2"/>
      <c r="AA73" s="5"/>
      <c r="AB73" s="3"/>
      <c r="AC73" s="3"/>
      <c r="AD73" s="3"/>
      <c r="AE73" s="3"/>
      <c r="AF73" s="3"/>
    </row>
    <row r="74" spans="1:32" ht="29">
      <c r="A74" s="17">
        <v>67</v>
      </c>
      <c r="B74" s="7" t="s">
        <v>176</v>
      </c>
      <c r="C74" s="7" t="s">
        <v>1316</v>
      </c>
      <c r="D74" s="78" t="s">
        <v>177</v>
      </c>
      <c r="E74" s="2" t="s">
        <v>478</v>
      </c>
      <c r="F74" s="2" t="s">
        <v>2348</v>
      </c>
      <c r="G74" s="2" t="s">
        <v>34</v>
      </c>
      <c r="H74" s="2" t="s">
        <v>175</v>
      </c>
      <c r="I74" s="2" t="s">
        <v>335</v>
      </c>
      <c r="J74" s="5" t="s">
        <v>3405</v>
      </c>
      <c r="K74" s="5" t="s">
        <v>3405</v>
      </c>
      <c r="L74" s="5" t="s">
        <v>1328</v>
      </c>
      <c r="M74" s="2" t="s">
        <v>3424</v>
      </c>
      <c r="N74" s="19" t="s">
        <v>3410</v>
      </c>
      <c r="O74" s="3"/>
      <c r="P74" s="3"/>
      <c r="Q74" s="3"/>
      <c r="R74" s="3"/>
      <c r="S74" s="3"/>
      <c r="T74" s="3"/>
      <c r="U74" s="2" t="s">
        <v>351</v>
      </c>
      <c r="V74" s="73" t="s">
        <v>3511</v>
      </c>
      <c r="W74" s="5" t="s">
        <v>3405</v>
      </c>
      <c r="X74" s="2" t="s">
        <v>3425</v>
      </c>
      <c r="Y74" s="19" t="s">
        <v>3410</v>
      </c>
      <c r="Z74" s="2" t="s">
        <v>3426</v>
      </c>
      <c r="AA74" s="19" t="s">
        <v>3410</v>
      </c>
      <c r="AB74" s="3"/>
      <c r="AC74" s="3"/>
      <c r="AD74" s="3"/>
      <c r="AE74" s="3"/>
      <c r="AF74" s="3"/>
    </row>
    <row r="75" spans="1:32" ht="29">
      <c r="A75" s="3">
        <v>68</v>
      </c>
      <c r="B75" s="7" t="s">
        <v>176</v>
      </c>
      <c r="C75" s="7" t="s">
        <v>1316</v>
      </c>
      <c r="D75" s="78" t="s">
        <v>177</v>
      </c>
      <c r="E75" s="2" t="s">
        <v>477</v>
      </c>
      <c r="F75" s="2" t="s">
        <v>2349</v>
      </c>
      <c r="G75" s="2" t="s">
        <v>34</v>
      </c>
      <c r="H75" s="2" t="s">
        <v>175</v>
      </c>
      <c r="I75" s="2" t="s">
        <v>335</v>
      </c>
      <c r="J75" s="5" t="s">
        <v>3405</v>
      </c>
      <c r="K75" s="5" t="s">
        <v>3405</v>
      </c>
      <c r="L75" s="5" t="s">
        <v>1328</v>
      </c>
      <c r="M75" s="2" t="s">
        <v>3421</v>
      </c>
      <c r="N75" s="19" t="s">
        <v>3410</v>
      </c>
      <c r="O75" s="3"/>
      <c r="P75" s="3"/>
      <c r="Q75" s="3"/>
      <c r="R75" s="3"/>
      <c r="S75" s="3"/>
      <c r="T75" s="3"/>
      <c r="U75" s="2" t="s">
        <v>351</v>
      </c>
      <c r="V75" s="73" t="s">
        <v>3510</v>
      </c>
      <c r="W75" s="5" t="s">
        <v>3405</v>
      </c>
      <c r="X75" s="2" t="s">
        <v>3423</v>
      </c>
      <c r="Y75" s="19" t="s">
        <v>3410</v>
      </c>
      <c r="Z75" s="2" t="s">
        <v>3422</v>
      </c>
      <c r="AA75" s="19" t="s">
        <v>3410</v>
      </c>
      <c r="AB75" s="3"/>
      <c r="AC75" s="3"/>
      <c r="AD75" s="3"/>
      <c r="AE75" s="3"/>
      <c r="AF75" s="3"/>
    </row>
    <row r="76" spans="1:32" ht="29">
      <c r="A76" s="17">
        <v>69</v>
      </c>
      <c r="B76" s="7" t="s">
        <v>176</v>
      </c>
      <c r="C76" s="7" t="s">
        <v>1316</v>
      </c>
      <c r="D76" s="78" t="s">
        <v>177</v>
      </c>
      <c r="E76" s="2" t="s">
        <v>476</v>
      </c>
      <c r="F76" s="2" t="s">
        <v>2350</v>
      </c>
      <c r="G76" s="2" t="s">
        <v>34</v>
      </c>
      <c r="H76" s="2" t="s">
        <v>175</v>
      </c>
      <c r="I76" s="2" t="s">
        <v>335</v>
      </c>
      <c r="J76" s="5" t="s">
        <v>3370</v>
      </c>
      <c r="K76" s="5" t="s">
        <v>3363</v>
      </c>
      <c r="L76" s="5" t="s">
        <v>2799</v>
      </c>
      <c r="M76" s="2" t="s">
        <v>3385</v>
      </c>
      <c r="N76" s="19" t="s">
        <v>3382</v>
      </c>
      <c r="O76" s="3"/>
      <c r="P76" s="3"/>
      <c r="Q76" s="3"/>
      <c r="R76" s="3"/>
      <c r="S76" s="3"/>
      <c r="T76" s="3"/>
      <c r="U76" s="2" t="s">
        <v>351</v>
      </c>
      <c r="V76" s="73" t="s">
        <v>3371</v>
      </c>
      <c r="W76" s="73" t="s">
        <v>3316</v>
      </c>
      <c r="X76" s="2" t="s">
        <v>3387</v>
      </c>
      <c r="Y76" s="19" t="s">
        <v>3382</v>
      </c>
      <c r="Z76" s="2" t="s">
        <v>3386</v>
      </c>
      <c r="AA76" s="19" t="s">
        <v>3382</v>
      </c>
      <c r="AB76" s="3"/>
      <c r="AC76" s="3"/>
      <c r="AD76" s="3"/>
      <c r="AE76" s="3"/>
      <c r="AF76" s="3"/>
    </row>
    <row r="77" spans="1:32" ht="29">
      <c r="A77" s="3">
        <v>70</v>
      </c>
      <c r="B77" s="7" t="s">
        <v>176</v>
      </c>
      <c r="C77" s="7" t="s">
        <v>1316</v>
      </c>
      <c r="D77" s="78" t="s">
        <v>177</v>
      </c>
      <c r="E77" s="15" t="s">
        <v>475</v>
      </c>
      <c r="F77" s="15" t="s">
        <v>2351</v>
      </c>
      <c r="G77" s="2" t="s">
        <v>34</v>
      </c>
      <c r="H77" s="2" t="s">
        <v>175</v>
      </c>
      <c r="I77" s="2" t="s">
        <v>335</v>
      </c>
      <c r="J77" s="110" t="s">
        <v>2000</v>
      </c>
      <c r="K77" s="16" t="s">
        <v>2000</v>
      </c>
      <c r="L77" s="5" t="s">
        <v>1188</v>
      </c>
      <c r="M77" s="2" t="s">
        <v>1693</v>
      </c>
      <c r="N77" s="19" t="s">
        <v>1877</v>
      </c>
      <c r="O77" s="3"/>
      <c r="P77" s="3"/>
      <c r="Q77" s="3"/>
      <c r="R77" s="3"/>
      <c r="S77" s="3"/>
      <c r="T77" s="3"/>
      <c r="U77" s="2" t="s">
        <v>351</v>
      </c>
      <c r="V77" s="2" t="s">
        <v>1694</v>
      </c>
      <c r="W77" s="2" t="str">
        <f t="shared" ref="W77:W95" si="1">K77</f>
        <v>28-07-2018</v>
      </c>
      <c r="X77" s="2" t="s">
        <v>1695</v>
      </c>
      <c r="Y77" s="19" t="s">
        <v>1877</v>
      </c>
      <c r="Z77" s="2" t="s">
        <v>1696</v>
      </c>
      <c r="AA77" s="19" t="s">
        <v>1877</v>
      </c>
      <c r="AB77" s="3"/>
      <c r="AC77" s="3"/>
      <c r="AD77" s="3"/>
      <c r="AE77" s="3"/>
      <c r="AF77" s="3"/>
    </row>
    <row r="78" spans="1:32" ht="29">
      <c r="A78" s="17">
        <v>71</v>
      </c>
      <c r="B78" s="7" t="s">
        <v>176</v>
      </c>
      <c r="C78" s="7" t="s">
        <v>1316</v>
      </c>
      <c r="D78" s="78" t="s">
        <v>177</v>
      </c>
      <c r="E78" s="2" t="s">
        <v>474</v>
      </c>
      <c r="F78" s="15" t="s">
        <v>2352</v>
      </c>
      <c r="G78" s="2" t="s">
        <v>34</v>
      </c>
      <c r="H78" s="2" t="s">
        <v>175</v>
      </c>
      <c r="I78" s="2" t="s">
        <v>335</v>
      </c>
      <c r="J78" s="110" t="s">
        <v>1867</v>
      </c>
      <c r="K78" s="16" t="s">
        <v>1867</v>
      </c>
      <c r="L78" s="5" t="s">
        <v>1504</v>
      </c>
      <c r="M78" s="2" t="s">
        <v>1697</v>
      </c>
      <c r="N78" s="5" t="s">
        <v>1933</v>
      </c>
      <c r="O78" s="3"/>
      <c r="P78" s="3"/>
      <c r="Q78" s="3"/>
      <c r="R78" s="3"/>
      <c r="S78" s="3"/>
      <c r="T78" s="3"/>
      <c r="U78" s="2" t="s">
        <v>351</v>
      </c>
      <c r="V78" s="73" t="s">
        <v>1698</v>
      </c>
      <c r="W78" s="73" t="str">
        <f t="shared" si="1"/>
        <v>29-04-2019</v>
      </c>
      <c r="X78" s="2" t="s">
        <v>1699</v>
      </c>
      <c r="Y78" s="5" t="s">
        <v>1933</v>
      </c>
      <c r="Z78" s="2" t="s">
        <v>1700</v>
      </c>
      <c r="AA78" s="5" t="s">
        <v>1933</v>
      </c>
      <c r="AB78" s="3"/>
      <c r="AC78" s="3"/>
      <c r="AD78" s="3"/>
      <c r="AE78" s="3"/>
      <c r="AF78" s="3"/>
    </row>
    <row r="79" spans="1:32" ht="29">
      <c r="A79" s="3">
        <v>72</v>
      </c>
      <c r="B79" s="7" t="s">
        <v>176</v>
      </c>
      <c r="C79" s="7" t="s">
        <v>1316</v>
      </c>
      <c r="D79" s="78" t="s">
        <v>177</v>
      </c>
      <c r="E79" s="2" t="s">
        <v>473</v>
      </c>
      <c r="F79" s="2" t="s">
        <v>2353</v>
      </c>
      <c r="G79" s="2" t="s">
        <v>34</v>
      </c>
      <c r="H79" s="2" t="s">
        <v>175</v>
      </c>
      <c r="I79" s="2" t="s">
        <v>587</v>
      </c>
      <c r="J79" s="5"/>
      <c r="K79" s="5"/>
      <c r="L79" s="5"/>
      <c r="M79" s="11"/>
      <c r="N79" s="19"/>
      <c r="O79" s="3"/>
      <c r="P79" s="3"/>
      <c r="Q79" s="3"/>
      <c r="R79" s="3"/>
      <c r="S79" s="3"/>
      <c r="T79" s="3"/>
      <c r="U79" s="3"/>
      <c r="V79" s="2"/>
      <c r="W79" s="2"/>
      <c r="X79" s="11"/>
      <c r="Y79" s="19"/>
      <c r="Z79" s="2"/>
      <c r="AA79" s="5"/>
      <c r="AB79" s="3"/>
      <c r="AC79" s="3"/>
      <c r="AD79" s="3"/>
      <c r="AE79" s="3"/>
      <c r="AF79" s="3"/>
    </row>
    <row r="80" spans="1:32" ht="29">
      <c r="A80" s="17">
        <v>73</v>
      </c>
      <c r="B80" s="7" t="s">
        <v>176</v>
      </c>
      <c r="C80" s="7" t="s">
        <v>1316</v>
      </c>
      <c r="D80" s="78" t="s">
        <v>177</v>
      </c>
      <c r="E80" s="2" t="s">
        <v>472</v>
      </c>
      <c r="F80" s="2" t="s">
        <v>2354</v>
      </c>
      <c r="G80" s="2" t="s">
        <v>34</v>
      </c>
      <c r="H80" s="2" t="s">
        <v>175</v>
      </c>
      <c r="I80" s="2" t="s">
        <v>335</v>
      </c>
      <c r="J80" s="5"/>
      <c r="K80" s="5"/>
      <c r="L80" s="5"/>
      <c r="M80" s="11"/>
      <c r="N80" s="19"/>
      <c r="O80" s="3"/>
      <c r="P80" s="3"/>
      <c r="Q80" s="3"/>
      <c r="R80" s="3"/>
      <c r="S80" s="3"/>
      <c r="T80" s="3"/>
      <c r="U80" s="3"/>
      <c r="V80" s="2"/>
      <c r="W80" s="2"/>
      <c r="X80" s="11"/>
      <c r="Y80" s="19"/>
      <c r="Z80" s="2"/>
      <c r="AA80" s="5"/>
      <c r="AB80" s="3"/>
      <c r="AC80" s="3"/>
      <c r="AD80" s="3"/>
      <c r="AE80" s="3"/>
      <c r="AF80" s="3"/>
    </row>
    <row r="81" spans="1:32" ht="29">
      <c r="A81" s="3">
        <v>74</v>
      </c>
      <c r="B81" s="7" t="s">
        <v>176</v>
      </c>
      <c r="C81" s="7" t="s">
        <v>1316</v>
      </c>
      <c r="D81" s="78" t="s">
        <v>177</v>
      </c>
      <c r="E81" s="2" t="s">
        <v>471</v>
      </c>
      <c r="F81" s="2" t="s">
        <v>391</v>
      </c>
      <c r="G81" s="2" t="s">
        <v>34</v>
      </c>
      <c r="H81" s="2" t="s">
        <v>175</v>
      </c>
      <c r="I81" s="2" t="s">
        <v>335</v>
      </c>
      <c r="J81" s="5"/>
      <c r="K81" s="5"/>
      <c r="L81" s="5"/>
      <c r="M81" s="11"/>
      <c r="N81" s="19"/>
      <c r="O81" s="3"/>
      <c r="P81" s="3"/>
      <c r="Q81" s="3"/>
      <c r="R81" s="3"/>
      <c r="S81" s="3"/>
      <c r="T81" s="3"/>
      <c r="U81" s="3"/>
      <c r="V81" s="2"/>
      <c r="W81" s="2"/>
      <c r="X81" s="11"/>
      <c r="Y81" s="19"/>
      <c r="Z81" s="2"/>
      <c r="AA81" s="5"/>
      <c r="AB81" s="3"/>
      <c r="AC81" s="3"/>
      <c r="AD81" s="3"/>
      <c r="AE81" s="3"/>
      <c r="AF81" s="3"/>
    </row>
    <row r="82" spans="1:32" ht="29">
      <c r="A82" s="17">
        <v>75</v>
      </c>
      <c r="B82" s="7" t="s">
        <v>176</v>
      </c>
      <c r="C82" s="7" t="s">
        <v>1316</v>
      </c>
      <c r="D82" s="78" t="s">
        <v>177</v>
      </c>
      <c r="E82" s="2" t="s">
        <v>470</v>
      </c>
      <c r="F82" s="2" t="s">
        <v>2355</v>
      </c>
      <c r="G82" s="2" t="s">
        <v>34</v>
      </c>
      <c r="H82" s="2" t="s">
        <v>175</v>
      </c>
      <c r="I82" s="2" t="s">
        <v>335</v>
      </c>
      <c r="J82" s="5"/>
      <c r="K82" s="5"/>
      <c r="L82" s="5"/>
      <c r="M82" s="11"/>
      <c r="N82" s="19"/>
      <c r="O82" s="3"/>
      <c r="P82" s="3"/>
      <c r="Q82" s="3"/>
      <c r="R82" s="3"/>
      <c r="S82" s="3"/>
      <c r="T82" s="3"/>
      <c r="U82" s="3"/>
      <c r="V82" s="2"/>
      <c r="W82" s="2"/>
      <c r="X82" s="11"/>
      <c r="Y82" s="19"/>
      <c r="Z82" s="11"/>
      <c r="AA82" s="19"/>
      <c r="AB82" s="3"/>
      <c r="AC82" s="3"/>
      <c r="AD82" s="3"/>
      <c r="AE82" s="3"/>
      <c r="AF82" s="3"/>
    </row>
    <row r="83" spans="1:32" ht="29">
      <c r="A83" s="3">
        <v>76</v>
      </c>
      <c r="B83" s="7" t="s">
        <v>176</v>
      </c>
      <c r="C83" s="7" t="s">
        <v>1316</v>
      </c>
      <c r="D83" s="78" t="s">
        <v>177</v>
      </c>
      <c r="E83" s="2" t="s">
        <v>469</v>
      </c>
      <c r="F83" s="2" t="s">
        <v>2196</v>
      </c>
      <c r="G83" s="2" t="s">
        <v>34</v>
      </c>
      <c r="H83" s="2" t="s">
        <v>175</v>
      </c>
      <c r="I83" s="2" t="s">
        <v>335</v>
      </c>
      <c r="J83" s="5"/>
      <c r="K83" s="5"/>
      <c r="L83" s="5"/>
      <c r="M83" s="11"/>
      <c r="N83" s="19"/>
      <c r="O83" s="3"/>
      <c r="P83" s="3"/>
      <c r="Q83" s="3"/>
      <c r="R83" s="3"/>
      <c r="S83" s="3"/>
      <c r="T83" s="3"/>
      <c r="U83" s="3"/>
      <c r="V83" s="2"/>
      <c r="W83" s="2"/>
      <c r="X83" s="11"/>
      <c r="Y83" s="19"/>
      <c r="Z83" s="11"/>
      <c r="AA83" s="19"/>
      <c r="AB83" s="3"/>
      <c r="AC83" s="3"/>
      <c r="AD83" s="3"/>
      <c r="AE83" s="3"/>
      <c r="AF83" s="3"/>
    </row>
    <row r="84" spans="1:32" ht="29">
      <c r="A84" s="17">
        <v>77</v>
      </c>
      <c r="B84" s="7" t="s">
        <v>176</v>
      </c>
      <c r="C84" s="7" t="s">
        <v>1316</v>
      </c>
      <c r="D84" s="78" t="s">
        <v>177</v>
      </c>
      <c r="E84" s="2" t="s">
        <v>468</v>
      </c>
      <c r="F84" s="2" t="s">
        <v>2195</v>
      </c>
      <c r="G84" s="2" t="s">
        <v>34</v>
      </c>
      <c r="H84" s="2" t="s">
        <v>175</v>
      </c>
      <c r="I84" s="2" t="s">
        <v>335</v>
      </c>
      <c r="J84" s="5"/>
      <c r="K84" s="5"/>
      <c r="L84" s="5"/>
      <c r="M84" s="2"/>
      <c r="N84" s="5"/>
      <c r="O84" s="3"/>
      <c r="P84" s="3"/>
      <c r="Q84" s="3"/>
      <c r="R84" s="3"/>
      <c r="S84" s="3"/>
      <c r="T84" s="3"/>
      <c r="U84" s="3"/>
      <c r="V84" s="2"/>
      <c r="W84" s="2"/>
      <c r="X84" s="2"/>
      <c r="Y84" s="5"/>
      <c r="Z84" s="2"/>
      <c r="AA84" s="5"/>
      <c r="AB84" s="3"/>
      <c r="AC84" s="3"/>
      <c r="AD84" s="3"/>
      <c r="AE84" s="3"/>
      <c r="AF84" s="3"/>
    </row>
    <row r="85" spans="1:32" ht="29">
      <c r="A85" s="3">
        <v>78</v>
      </c>
      <c r="B85" s="7" t="s">
        <v>176</v>
      </c>
      <c r="C85" s="7" t="s">
        <v>1316</v>
      </c>
      <c r="D85" s="78" t="s">
        <v>177</v>
      </c>
      <c r="E85" s="2" t="s">
        <v>467</v>
      </c>
      <c r="F85" s="2" t="s">
        <v>2356</v>
      </c>
      <c r="G85" s="2" t="s">
        <v>34</v>
      </c>
      <c r="H85" s="2" t="s">
        <v>175</v>
      </c>
      <c r="I85" s="2" t="s">
        <v>335</v>
      </c>
      <c r="J85" s="110" t="s">
        <v>1432</v>
      </c>
      <c r="K85" s="16" t="s">
        <v>1432</v>
      </c>
      <c r="L85" s="5" t="s">
        <v>1701</v>
      </c>
      <c r="M85" s="2" t="s">
        <v>2281</v>
      </c>
      <c r="N85" s="19" t="s">
        <v>2159</v>
      </c>
      <c r="O85" s="3"/>
      <c r="P85" s="3"/>
      <c r="Q85" s="3"/>
      <c r="R85" s="3"/>
      <c r="S85" s="3"/>
      <c r="T85" s="3"/>
      <c r="U85" s="2" t="s">
        <v>351</v>
      </c>
      <c r="V85" s="73" t="s">
        <v>2700</v>
      </c>
      <c r="W85" s="73" t="str">
        <f t="shared" si="1"/>
        <v>22-06-2019</v>
      </c>
      <c r="X85" s="2" t="s">
        <v>2282</v>
      </c>
      <c r="Y85" s="19" t="s">
        <v>2159</v>
      </c>
      <c r="Z85" s="2" t="s">
        <v>2283</v>
      </c>
      <c r="AA85" s="19" t="s">
        <v>2159</v>
      </c>
      <c r="AB85" s="3"/>
      <c r="AC85" s="3"/>
      <c r="AD85" s="3"/>
      <c r="AE85" s="3"/>
      <c r="AF85" s="3"/>
    </row>
    <row r="86" spans="1:32" ht="29">
      <c r="A86" s="17">
        <v>79</v>
      </c>
      <c r="B86" s="7" t="s">
        <v>176</v>
      </c>
      <c r="C86" s="7" t="s">
        <v>1316</v>
      </c>
      <c r="D86" s="78" t="s">
        <v>177</v>
      </c>
      <c r="E86" s="2" t="s">
        <v>466</v>
      </c>
      <c r="F86" s="2" t="s">
        <v>2194</v>
      </c>
      <c r="G86" s="2" t="s">
        <v>34</v>
      </c>
      <c r="H86" s="2" t="s">
        <v>175</v>
      </c>
      <c r="I86" s="2" t="s">
        <v>335</v>
      </c>
      <c r="J86" s="5" t="s">
        <v>3409</v>
      </c>
      <c r="K86" s="5" t="s">
        <v>3409</v>
      </c>
      <c r="L86" s="5" t="s">
        <v>1328</v>
      </c>
      <c r="M86" s="2" t="s">
        <v>3414</v>
      </c>
      <c r="N86" s="5" t="s">
        <v>3415</v>
      </c>
      <c r="O86" s="3"/>
      <c r="P86" s="3"/>
      <c r="Q86" s="3"/>
      <c r="R86" s="3"/>
      <c r="S86" s="3"/>
      <c r="T86" s="3"/>
      <c r="U86" s="2" t="s">
        <v>351</v>
      </c>
      <c r="V86" s="73" t="s">
        <v>3475</v>
      </c>
      <c r="W86" s="5" t="s">
        <v>3409</v>
      </c>
      <c r="X86" s="2" t="s">
        <v>3416</v>
      </c>
      <c r="Y86" s="5" t="s">
        <v>3415</v>
      </c>
      <c r="Z86" s="2" t="s">
        <v>3417</v>
      </c>
      <c r="AA86" s="5" t="s">
        <v>3415</v>
      </c>
      <c r="AB86" s="3"/>
      <c r="AC86" s="3"/>
      <c r="AD86" s="3"/>
      <c r="AE86" s="3"/>
      <c r="AF86" s="3"/>
    </row>
    <row r="87" spans="1:32" ht="29">
      <c r="A87" s="3">
        <v>80</v>
      </c>
      <c r="B87" s="7" t="s">
        <v>176</v>
      </c>
      <c r="C87" s="7" t="s">
        <v>1316</v>
      </c>
      <c r="D87" s="78" t="s">
        <v>177</v>
      </c>
      <c r="E87" s="2" t="s">
        <v>1161</v>
      </c>
      <c r="F87" s="2" t="s">
        <v>2762</v>
      </c>
      <c r="G87" s="2" t="s">
        <v>34</v>
      </c>
      <c r="H87" s="2" t="s">
        <v>175</v>
      </c>
      <c r="I87" s="2" t="s">
        <v>335</v>
      </c>
      <c r="J87" s="5" t="s">
        <v>2329</v>
      </c>
      <c r="K87" s="5" t="s">
        <v>2329</v>
      </c>
      <c r="L87" s="5" t="s">
        <v>2217</v>
      </c>
      <c r="M87" s="11"/>
      <c r="N87" s="19"/>
      <c r="O87" s="3"/>
      <c r="P87" s="3"/>
      <c r="Q87" s="3"/>
      <c r="R87" s="3"/>
      <c r="S87" s="3"/>
      <c r="T87" s="3"/>
      <c r="U87" s="3"/>
      <c r="V87" s="73" t="s">
        <v>2722</v>
      </c>
      <c r="W87" s="72" t="s">
        <v>2329</v>
      </c>
      <c r="X87" s="2" t="s">
        <v>3456</v>
      </c>
      <c r="Y87" s="19" t="s">
        <v>3413</v>
      </c>
      <c r="Z87" s="2" t="s">
        <v>3457</v>
      </c>
      <c r="AA87" s="19" t="s">
        <v>3413</v>
      </c>
      <c r="AB87" s="3"/>
      <c r="AC87" s="3"/>
      <c r="AD87" s="3"/>
      <c r="AE87" s="3"/>
      <c r="AF87" s="3"/>
    </row>
    <row r="88" spans="1:32" ht="29">
      <c r="A88" s="17">
        <v>81</v>
      </c>
      <c r="B88" s="7" t="s">
        <v>176</v>
      </c>
      <c r="C88" s="7" t="s">
        <v>1316</v>
      </c>
      <c r="D88" s="78" t="s">
        <v>177</v>
      </c>
      <c r="E88" s="2" t="s">
        <v>465</v>
      </c>
      <c r="F88" s="2" t="s">
        <v>2197</v>
      </c>
      <c r="G88" s="2" t="s">
        <v>34</v>
      </c>
      <c r="H88" s="2" t="s">
        <v>175</v>
      </c>
      <c r="I88" s="2" t="s">
        <v>335</v>
      </c>
      <c r="J88" s="5" t="s">
        <v>3408</v>
      </c>
      <c r="K88" s="5" t="s">
        <v>3408</v>
      </c>
      <c r="L88" s="5" t="s">
        <v>1328</v>
      </c>
      <c r="M88" s="2" t="s">
        <v>3455</v>
      </c>
      <c r="N88" s="19" t="s">
        <v>3413</v>
      </c>
      <c r="O88" s="3"/>
      <c r="P88" s="3"/>
      <c r="Q88" s="3"/>
      <c r="R88" s="3"/>
      <c r="S88" s="3"/>
      <c r="T88" s="3"/>
      <c r="U88" s="2" t="s">
        <v>351</v>
      </c>
      <c r="V88" s="73" t="s">
        <v>3512</v>
      </c>
      <c r="W88" s="5" t="s">
        <v>3408</v>
      </c>
      <c r="X88" s="11"/>
      <c r="Y88" s="19"/>
      <c r="Z88" s="2"/>
      <c r="AA88" s="5"/>
      <c r="AB88" s="3"/>
      <c r="AC88" s="3"/>
      <c r="AD88" s="3"/>
      <c r="AE88" s="3"/>
      <c r="AF88" s="3"/>
    </row>
    <row r="89" spans="1:32" ht="29">
      <c r="A89" s="3">
        <v>82</v>
      </c>
      <c r="B89" s="7" t="s">
        <v>176</v>
      </c>
      <c r="C89" s="7" t="s">
        <v>1316</v>
      </c>
      <c r="D89" s="78" t="s">
        <v>177</v>
      </c>
      <c r="E89" s="2" t="s">
        <v>464</v>
      </c>
      <c r="F89" s="2" t="s">
        <v>2785</v>
      </c>
      <c r="G89" s="2" t="s">
        <v>34</v>
      </c>
      <c r="H89" s="2" t="s">
        <v>175</v>
      </c>
      <c r="I89" s="2" t="s">
        <v>335</v>
      </c>
      <c r="J89" s="5" t="s">
        <v>3380</v>
      </c>
      <c r="K89" s="5" t="s">
        <v>3380</v>
      </c>
      <c r="L89" s="5" t="s">
        <v>3404</v>
      </c>
      <c r="M89" s="2" t="s">
        <v>3445</v>
      </c>
      <c r="N89" s="19" t="s">
        <v>3405</v>
      </c>
      <c r="O89" s="3"/>
      <c r="P89" s="3"/>
      <c r="Q89" s="3"/>
      <c r="R89" s="3"/>
      <c r="S89" s="3"/>
      <c r="T89" s="3"/>
      <c r="U89" s="2" t="s">
        <v>351</v>
      </c>
      <c r="V89" s="2"/>
      <c r="W89" s="5" t="s">
        <v>3380</v>
      </c>
      <c r="X89" s="2" t="s">
        <v>3446</v>
      </c>
      <c r="Y89" s="19" t="s">
        <v>3405</v>
      </c>
      <c r="Z89" s="2" t="s">
        <v>3447</v>
      </c>
      <c r="AA89" s="19" t="s">
        <v>3405</v>
      </c>
      <c r="AB89" s="3"/>
      <c r="AC89" s="3"/>
      <c r="AD89" s="3"/>
      <c r="AE89" s="3"/>
      <c r="AF89" s="3"/>
    </row>
    <row r="90" spans="1:32" ht="29">
      <c r="A90" s="17">
        <v>83</v>
      </c>
      <c r="B90" s="7" t="s">
        <v>176</v>
      </c>
      <c r="C90" s="7" t="s">
        <v>1316</v>
      </c>
      <c r="D90" s="78" t="s">
        <v>177</v>
      </c>
      <c r="E90" s="2" t="s">
        <v>1320</v>
      </c>
      <c r="F90" s="2" t="s">
        <v>1425</v>
      </c>
      <c r="G90" s="2" t="s">
        <v>34</v>
      </c>
      <c r="H90" s="2" t="s">
        <v>175</v>
      </c>
      <c r="I90" s="2" t="s">
        <v>335</v>
      </c>
      <c r="J90" s="110" t="s">
        <v>1996</v>
      </c>
      <c r="K90" s="16" t="s">
        <v>1874</v>
      </c>
      <c r="L90" s="5" t="s">
        <v>3334</v>
      </c>
      <c r="M90" s="2" t="s">
        <v>1702</v>
      </c>
      <c r="N90" s="19" t="s">
        <v>1880</v>
      </c>
      <c r="O90" s="3"/>
      <c r="P90" s="3"/>
      <c r="Q90" s="3"/>
      <c r="R90" s="3"/>
      <c r="S90" s="3"/>
      <c r="T90" s="3"/>
      <c r="U90" s="2" t="s">
        <v>351</v>
      </c>
      <c r="V90" s="73" t="s">
        <v>2681</v>
      </c>
      <c r="W90" s="73" t="str">
        <f t="shared" si="1"/>
        <v>22-05-2019</v>
      </c>
      <c r="X90" s="2" t="s">
        <v>1703</v>
      </c>
      <c r="Y90" s="19" t="s">
        <v>1880</v>
      </c>
      <c r="Z90" s="2" t="s">
        <v>1704</v>
      </c>
      <c r="AA90" s="19" t="s">
        <v>1880</v>
      </c>
      <c r="AB90" s="3"/>
      <c r="AC90" s="3"/>
      <c r="AD90" s="3"/>
      <c r="AE90" s="3"/>
      <c r="AF90" s="3"/>
    </row>
    <row r="91" spans="1:32" ht="29">
      <c r="A91" s="3">
        <v>84</v>
      </c>
      <c r="B91" s="7" t="s">
        <v>176</v>
      </c>
      <c r="C91" s="7" t="s">
        <v>1316</v>
      </c>
      <c r="D91" s="78" t="s">
        <v>177</v>
      </c>
      <c r="E91" s="2" t="s">
        <v>1321</v>
      </c>
      <c r="F91" s="2" t="s">
        <v>2786</v>
      </c>
      <c r="G91" s="2" t="s">
        <v>34</v>
      </c>
      <c r="H91" s="2" t="s">
        <v>175</v>
      </c>
      <c r="I91" s="2" t="s">
        <v>335</v>
      </c>
      <c r="J91" s="5" t="s">
        <v>1328</v>
      </c>
      <c r="K91" s="5" t="s">
        <v>3370</v>
      </c>
      <c r="L91" s="5" t="s">
        <v>2799</v>
      </c>
      <c r="M91" s="2" t="s">
        <v>3442</v>
      </c>
      <c r="N91" s="19" t="s">
        <v>3405</v>
      </c>
      <c r="O91" s="3"/>
      <c r="P91" s="3"/>
      <c r="Q91" s="3"/>
      <c r="R91" s="3"/>
      <c r="S91" s="3"/>
      <c r="T91" s="3"/>
      <c r="U91" s="2" t="s">
        <v>351</v>
      </c>
      <c r="V91" s="73" t="s">
        <v>3372</v>
      </c>
      <c r="W91" s="73">
        <v>1701.202</v>
      </c>
      <c r="X91" s="2" t="s">
        <v>3443</v>
      </c>
      <c r="Y91" s="19" t="s">
        <v>3405</v>
      </c>
      <c r="Z91" s="2" t="s">
        <v>3444</v>
      </c>
      <c r="AA91" s="19" t="s">
        <v>3405</v>
      </c>
      <c r="AB91" s="3"/>
      <c r="AC91" s="3"/>
      <c r="AD91" s="3"/>
      <c r="AE91" s="3"/>
      <c r="AF91" s="3"/>
    </row>
    <row r="92" spans="1:32" ht="29">
      <c r="A92" s="17">
        <v>85</v>
      </c>
      <c r="B92" s="7" t="s">
        <v>176</v>
      </c>
      <c r="C92" s="7" t="s">
        <v>1316</v>
      </c>
      <c r="D92" s="78" t="s">
        <v>177</v>
      </c>
      <c r="E92" s="2" t="s">
        <v>1322</v>
      </c>
      <c r="F92" s="15" t="s">
        <v>1371</v>
      </c>
      <c r="G92" s="2" t="s">
        <v>34</v>
      </c>
      <c r="H92" s="2" t="s">
        <v>175</v>
      </c>
      <c r="I92" s="2" t="s">
        <v>335</v>
      </c>
      <c r="J92" s="110" t="s">
        <v>1833</v>
      </c>
      <c r="K92" s="16" t="s">
        <v>1935</v>
      </c>
      <c r="L92" s="5" t="s">
        <v>1705</v>
      </c>
      <c r="M92" s="11"/>
      <c r="N92" s="19"/>
      <c r="O92" s="3"/>
      <c r="P92" s="3"/>
      <c r="Q92" s="3"/>
      <c r="R92" s="3"/>
      <c r="S92" s="3"/>
      <c r="T92" s="3"/>
      <c r="U92" s="3"/>
      <c r="V92" s="73" t="s">
        <v>1706</v>
      </c>
      <c r="W92" s="73" t="str">
        <f t="shared" si="1"/>
        <v>23-04-2019</v>
      </c>
      <c r="X92" s="11"/>
      <c r="Y92" s="19"/>
      <c r="Z92" s="2"/>
      <c r="AA92" s="5"/>
      <c r="AB92" s="3"/>
      <c r="AC92" s="3"/>
      <c r="AD92" s="3"/>
      <c r="AE92" s="3"/>
      <c r="AF92" s="3"/>
    </row>
    <row r="93" spans="1:32" ht="29">
      <c r="A93" s="3">
        <v>86</v>
      </c>
      <c r="B93" s="7" t="s">
        <v>176</v>
      </c>
      <c r="C93" s="7" t="s">
        <v>1316</v>
      </c>
      <c r="D93" s="78" t="s">
        <v>177</v>
      </c>
      <c r="E93" s="2" t="s">
        <v>463</v>
      </c>
      <c r="F93" s="2" t="s">
        <v>3293</v>
      </c>
      <c r="G93" s="2" t="s">
        <v>34</v>
      </c>
      <c r="H93" s="2" t="s">
        <v>175</v>
      </c>
      <c r="I93" s="2" t="s">
        <v>335</v>
      </c>
      <c r="J93" s="5" t="s">
        <v>3317</v>
      </c>
      <c r="K93" s="5" t="s">
        <v>3316</v>
      </c>
      <c r="L93" s="5" t="s">
        <v>2799</v>
      </c>
      <c r="M93" s="11"/>
      <c r="N93" s="19"/>
      <c r="O93" s="3"/>
      <c r="P93" s="3"/>
      <c r="Q93" s="3"/>
      <c r="R93" s="3"/>
      <c r="S93" s="3"/>
      <c r="T93" s="3"/>
      <c r="U93" s="3"/>
      <c r="V93" s="73" t="s">
        <v>3361</v>
      </c>
      <c r="W93" s="73" t="s">
        <v>3316</v>
      </c>
      <c r="X93" s="11"/>
      <c r="Y93" s="19"/>
      <c r="Z93" s="2"/>
      <c r="AA93" s="5"/>
      <c r="AB93" s="3"/>
      <c r="AC93" s="3"/>
      <c r="AD93" s="3"/>
      <c r="AE93" s="3"/>
      <c r="AF93" s="3"/>
    </row>
    <row r="94" spans="1:32" ht="29">
      <c r="A94" s="17">
        <v>87</v>
      </c>
      <c r="B94" s="7" t="s">
        <v>176</v>
      </c>
      <c r="C94" s="7" t="s">
        <v>1316</v>
      </c>
      <c r="D94" s="78" t="s">
        <v>177</v>
      </c>
      <c r="E94" s="15" t="s">
        <v>462</v>
      </c>
      <c r="F94" s="15" t="s">
        <v>3294</v>
      </c>
      <c r="G94" s="2" t="s">
        <v>34</v>
      </c>
      <c r="H94" s="2" t="s">
        <v>175</v>
      </c>
      <c r="I94" s="2" t="s">
        <v>335</v>
      </c>
      <c r="J94" s="95" t="s">
        <v>1434</v>
      </c>
      <c r="K94" s="132">
        <v>43306</v>
      </c>
      <c r="L94" s="5" t="s">
        <v>1523</v>
      </c>
      <c r="M94" s="2" t="s">
        <v>3381</v>
      </c>
      <c r="N94" s="19" t="s">
        <v>3382</v>
      </c>
      <c r="O94" s="3"/>
      <c r="P94" s="3"/>
      <c r="Q94" s="3"/>
      <c r="R94" s="3"/>
      <c r="S94" s="3"/>
      <c r="T94" s="3"/>
      <c r="U94" s="2" t="s">
        <v>351</v>
      </c>
      <c r="V94" s="2"/>
      <c r="W94" s="121">
        <v>43306</v>
      </c>
      <c r="X94" s="2" t="s">
        <v>3383</v>
      </c>
      <c r="Y94" s="19" t="s">
        <v>3382</v>
      </c>
      <c r="Z94" s="2" t="s">
        <v>3384</v>
      </c>
      <c r="AA94" s="19" t="s">
        <v>3382</v>
      </c>
      <c r="AB94" s="3"/>
      <c r="AC94" s="3"/>
      <c r="AD94" s="3"/>
      <c r="AE94" s="3"/>
      <c r="AF94" s="3"/>
    </row>
    <row r="95" spans="1:32" ht="29">
      <c r="A95" s="3">
        <v>88</v>
      </c>
      <c r="B95" s="7" t="s">
        <v>176</v>
      </c>
      <c r="C95" s="7" t="s">
        <v>1316</v>
      </c>
      <c r="D95" s="78" t="s">
        <v>177</v>
      </c>
      <c r="E95" s="2" t="s">
        <v>461</v>
      </c>
      <c r="F95" s="15" t="s">
        <v>338</v>
      </c>
      <c r="G95" s="2" t="s">
        <v>34</v>
      </c>
      <c r="H95" s="2" t="s">
        <v>175</v>
      </c>
      <c r="I95" s="2" t="s">
        <v>335</v>
      </c>
      <c r="J95" s="110" t="s">
        <v>1937</v>
      </c>
      <c r="K95" s="16" t="s">
        <v>1876</v>
      </c>
      <c r="L95" s="5" t="s">
        <v>1705</v>
      </c>
      <c r="M95" s="2" t="s">
        <v>1707</v>
      </c>
      <c r="N95" s="19" t="s">
        <v>1877</v>
      </c>
      <c r="O95" s="3"/>
      <c r="P95" s="3"/>
      <c r="Q95" s="3"/>
      <c r="R95" s="3"/>
      <c r="S95" s="3"/>
      <c r="T95" s="3"/>
      <c r="U95" s="2" t="s">
        <v>351</v>
      </c>
      <c r="V95" s="73" t="s">
        <v>1708</v>
      </c>
      <c r="W95" s="73" t="str">
        <f t="shared" si="1"/>
        <v>27-04-2019</v>
      </c>
      <c r="X95" s="2" t="s">
        <v>1709</v>
      </c>
      <c r="Y95" s="19" t="s">
        <v>1877</v>
      </c>
      <c r="Z95" s="2" t="s">
        <v>1710</v>
      </c>
      <c r="AA95" s="19" t="s">
        <v>1877</v>
      </c>
      <c r="AB95" s="3"/>
      <c r="AC95" s="3"/>
      <c r="AD95" s="3"/>
      <c r="AE95" s="3"/>
      <c r="AF95" s="3"/>
    </row>
    <row r="96" spans="1:32" ht="29">
      <c r="A96" s="17">
        <v>89</v>
      </c>
      <c r="B96" s="7" t="s">
        <v>176</v>
      </c>
      <c r="C96" s="7" t="s">
        <v>1316</v>
      </c>
      <c r="D96" s="78" t="s">
        <v>177</v>
      </c>
      <c r="E96" s="3" t="s">
        <v>1340</v>
      </c>
      <c r="F96" s="2" t="s">
        <v>2353</v>
      </c>
      <c r="G96" s="2" t="s">
        <v>34</v>
      </c>
      <c r="H96" s="2"/>
      <c r="I96" s="2" t="s">
        <v>587</v>
      </c>
      <c r="J96" s="5"/>
      <c r="K96" s="5"/>
      <c r="L96" s="5"/>
      <c r="M96" s="3"/>
      <c r="N96" s="5"/>
      <c r="O96" s="3"/>
      <c r="P96" s="3"/>
      <c r="Q96" s="3"/>
      <c r="R96" s="3"/>
      <c r="S96" s="3"/>
      <c r="T96" s="3"/>
      <c r="U96" s="3"/>
      <c r="V96" s="2"/>
      <c r="W96" s="2"/>
      <c r="X96" s="3"/>
      <c r="Y96" s="5"/>
      <c r="Z96" s="3"/>
      <c r="AA96" s="5"/>
      <c r="AB96" s="3"/>
      <c r="AC96" s="3"/>
      <c r="AD96" s="3"/>
      <c r="AE96" s="3"/>
      <c r="AF96" s="3"/>
    </row>
    <row r="97" spans="1:32" s="4" customFormat="1" ht="21">
      <c r="A97" s="184" t="s">
        <v>10</v>
      </c>
      <c r="B97" s="185"/>
      <c r="C97" s="185"/>
      <c r="D97" s="186"/>
      <c r="E97" s="128">
        <f t="shared" ref="E97:L97" si="2">SUBTOTAL(3,E6:E96)</f>
        <v>91</v>
      </c>
      <c r="F97" s="128">
        <f t="shared" si="2"/>
        <v>87</v>
      </c>
      <c r="G97" s="6">
        <f t="shared" si="2"/>
        <v>91</v>
      </c>
      <c r="H97" s="128">
        <f t="shared" si="2"/>
        <v>90</v>
      </c>
      <c r="I97" s="128">
        <f t="shared" si="2"/>
        <v>91</v>
      </c>
      <c r="J97" s="128">
        <f t="shared" si="2"/>
        <v>82</v>
      </c>
      <c r="K97" s="128">
        <f t="shared" si="2"/>
        <v>82</v>
      </c>
      <c r="L97" s="128">
        <f t="shared" si="2"/>
        <v>82</v>
      </c>
      <c r="M97" s="128">
        <f t="shared" ref="M97:Y97" si="3">SUBTOTAL(3,M6:M96)</f>
        <v>63</v>
      </c>
      <c r="N97" s="128">
        <f t="shared" si="3"/>
        <v>63</v>
      </c>
      <c r="O97" s="128">
        <f t="shared" si="3"/>
        <v>0</v>
      </c>
      <c r="P97" s="128">
        <f t="shared" si="3"/>
        <v>0</v>
      </c>
      <c r="Q97" s="128">
        <f t="shared" si="3"/>
        <v>0</v>
      </c>
      <c r="R97" s="128">
        <f t="shared" si="3"/>
        <v>0</v>
      </c>
      <c r="S97" s="128">
        <f t="shared" si="3"/>
        <v>0</v>
      </c>
      <c r="T97" s="128">
        <f t="shared" si="3"/>
        <v>0</v>
      </c>
      <c r="U97" s="128">
        <f t="shared" si="3"/>
        <v>63</v>
      </c>
      <c r="V97" s="128">
        <f t="shared" si="3"/>
        <v>78</v>
      </c>
      <c r="W97" s="128">
        <f t="shared" si="3"/>
        <v>82</v>
      </c>
      <c r="X97" s="128">
        <f t="shared" si="3"/>
        <v>63</v>
      </c>
      <c r="Y97" s="128">
        <f t="shared" si="3"/>
        <v>63</v>
      </c>
      <c r="Z97" s="6">
        <f t="shared" ref="Z97:AA97" si="4">SUBTOTAL(3,Z6:Z95)</f>
        <v>63</v>
      </c>
      <c r="AA97" s="6">
        <f t="shared" si="4"/>
        <v>63</v>
      </c>
      <c r="AB97" s="43">
        <f>SUM(AB6:AB95)</f>
        <v>0</v>
      </c>
      <c r="AC97" s="43">
        <f>SUM(AC6:AC95)</f>
        <v>0</v>
      </c>
      <c r="AD97" s="43">
        <f>SUM(AD6:AD95)</f>
        <v>0</v>
      </c>
      <c r="AE97" s="43">
        <f>SUM(AE6:AE95)</f>
        <v>0</v>
      </c>
      <c r="AF97" s="43"/>
    </row>
  </sheetData>
  <autoFilter ref="A4:AA96">
    <filterColumn colId="14" showButton="0"/>
    <filterColumn colId="16" showButton="0"/>
    <filterColumn colId="18" showButton="0"/>
  </autoFilter>
  <mergeCells count="36">
    <mergeCell ref="A1:AF2"/>
    <mergeCell ref="AF3:AF5"/>
    <mergeCell ref="Z4:Z5"/>
    <mergeCell ref="AA4:AA5"/>
    <mergeCell ref="AB4:AB5"/>
    <mergeCell ref="A3:D3"/>
    <mergeCell ref="E3:L3"/>
    <mergeCell ref="M3:U3"/>
    <mergeCell ref="V3:W3"/>
    <mergeCell ref="X3:Y3"/>
    <mergeCell ref="Z3:AA3"/>
    <mergeCell ref="AB3:AE3"/>
    <mergeCell ref="V4:V5"/>
    <mergeCell ref="W4:W5"/>
    <mergeCell ref="Y4:Y5"/>
    <mergeCell ref="G4:G5"/>
    <mergeCell ref="AC4:AE4"/>
    <mergeCell ref="I4:I5"/>
    <mergeCell ref="J4:J5"/>
    <mergeCell ref="K4:K5"/>
    <mergeCell ref="X4:X5"/>
    <mergeCell ref="A97:D97"/>
    <mergeCell ref="U4:U5"/>
    <mergeCell ref="M4:M5"/>
    <mergeCell ref="N4:N5"/>
    <mergeCell ref="Q4:R4"/>
    <mergeCell ref="O4:P4"/>
    <mergeCell ref="A4:A5"/>
    <mergeCell ref="B4:B5"/>
    <mergeCell ref="C4:C5"/>
    <mergeCell ref="D4:D5"/>
    <mergeCell ref="E4:E5"/>
    <mergeCell ref="F4:F5"/>
    <mergeCell ref="H4:H5"/>
    <mergeCell ref="L4:L5"/>
    <mergeCell ref="S4:T4"/>
  </mergeCells>
  <printOptions horizontalCentered="1"/>
  <pageMargins left="0" right="0" top="0" bottom="0" header="0" footer="0"/>
  <pageSetup paperSize="9" scale="3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AF64"/>
  <sheetViews>
    <sheetView view="pageBreakPreview" zoomScale="90" zoomScaleNormal="85" zoomScaleSheetLayoutView="90" workbookViewId="0">
      <pane xSplit="5" ySplit="5" topLeftCell="F6" activePane="bottomRight" state="frozen"/>
      <selection activeCell="K14" sqref="K14"/>
      <selection pane="topRight" activeCell="K14" sqref="K14"/>
      <selection pane="bottomLeft" activeCell="K14" sqref="K14"/>
      <selection pane="bottomRight" activeCell="E30" sqref="E30:AA30"/>
    </sheetView>
  </sheetViews>
  <sheetFormatPr defaultColWidth="9.1796875" defaultRowHeight="14.5"/>
  <cols>
    <col min="1" max="1" width="6.1796875" style="1" customWidth="1"/>
    <col min="2" max="2" width="9.7265625" style="1" customWidth="1"/>
    <col min="3" max="3" width="10" style="1" customWidth="1"/>
    <col min="4" max="4" width="33.7265625" style="1" customWidth="1"/>
    <col min="5" max="5" width="16" style="1" customWidth="1"/>
    <col min="6" max="6" width="14.26953125" style="1" customWidth="1"/>
    <col min="7" max="7" width="13" style="1" customWidth="1"/>
    <col min="8" max="8" width="17.81640625" style="1" customWidth="1"/>
    <col min="9" max="9" width="18.1796875" style="1" customWidth="1"/>
    <col min="10" max="10" width="15.7265625" style="1" customWidth="1"/>
    <col min="11" max="11" width="14.26953125" style="1" customWidth="1"/>
    <col min="12" max="12" width="14.81640625" style="1" customWidth="1"/>
    <col min="13" max="13" width="12" style="1" customWidth="1"/>
    <col min="14" max="14" width="14.81640625" style="1" customWidth="1"/>
    <col min="15" max="16" width="14.81640625" style="1" hidden="1" customWidth="1"/>
    <col min="17" max="17" width="12" style="1" hidden="1" customWidth="1"/>
    <col min="18" max="18" width="14.81640625" style="1" hidden="1" customWidth="1"/>
    <col min="19" max="19" width="13.54296875" style="1" hidden="1" customWidth="1"/>
    <col min="20" max="20" width="14.81640625" style="1" hidden="1" customWidth="1"/>
    <col min="21" max="21" width="9" style="1" customWidth="1"/>
    <col min="22" max="22" width="13.54296875" style="1" customWidth="1"/>
    <col min="23" max="23" width="11.1796875" style="1" customWidth="1"/>
    <col min="24" max="24" width="14.1796875" style="1" customWidth="1"/>
    <col min="25" max="25" width="12.453125" style="1" customWidth="1"/>
    <col min="26" max="26" width="11.26953125" style="1" customWidth="1"/>
    <col min="27" max="27" width="12.453125" style="1" customWidth="1"/>
    <col min="28" max="28" width="9.1796875" style="1"/>
    <col min="29" max="29" width="10.26953125" style="1" customWidth="1"/>
    <col min="30" max="30" width="9.1796875" style="1"/>
    <col min="31" max="31" width="11.453125" style="1" customWidth="1"/>
    <col min="32" max="32" width="16.7265625" style="1" customWidth="1"/>
    <col min="33" max="16384" width="9.1796875" style="1"/>
  </cols>
  <sheetData>
    <row r="1" spans="1:32" ht="21" customHeight="1">
      <c r="A1" s="224" t="s">
        <v>2379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</row>
    <row r="2" spans="1:32" ht="21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</row>
    <row r="3" spans="1:32" s="4" customFormat="1" ht="42" customHeight="1">
      <c r="A3" s="167" t="s">
        <v>33</v>
      </c>
      <c r="B3" s="168"/>
      <c r="C3" s="168"/>
      <c r="D3" s="169"/>
      <c r="E3" s="167" t="s">
        <v>32</v>
      </c>
      <c r="F3" s="168"/>
      <c r="G3" s="168"/>
      <c r="H3" s="168"/>
      <c r="I3" s="168"/>
      <c r="J3" s="168"/>
      <c r="K3" s="168"/>
      <c r="L3" s="169"/>
      <c r="M3" s="167" t="s">
        <v>31</v>
      </c>
      <c r="N3" s="168"/>
      <c r="O3" s="168"/>
      <c r="P3" s="168"/>
      <c r="Q3" s="168"/>
      <c r="R3" s="168"/>
      <c r="S3" s="168"/>
      <c r="T3" s="168"/>
      <c r="U3" s="169"/>
      <c r="V3" s="167" t="s">
        <v>30</v>
      </c>
      <c r="W3" s="169"/>
      <c r="X3" s="167" t="s">
        <v>29</v>
      </c>
      <c r="Y3" s="169"/>
      <c r="Z3" s="170" t="s">
        <v>28</v>
      </c>
      <c r="AA3" s="171"/>
      <c r="AB3" s="172" t="s">
        <v>1437</v>
      </c>
      <c r="AC3" s="172"/>
      <c r="AD3" s="172"/>
      <c r="AE3" s="172"/>
      <c r="AF3" s="173" t="s">
        <v>27</v>
      </c>
    </row>
    <row r="4" spans="1:32" s="74" customFormat="1" ht="27" customHeight="1">
      <c r="A4" s="174" t="s">
        <v>1822</v>
      </c>
      <c r="B4" s="174" t="s">
        <v>35</v>
      </c>
      <c r="C4" s="174" t="s">
        <v>26</v>
      </c>
      <c r="D4" s="174" t="s">
        <v>9</v>
      </c>
      <c r="E4" s="175" t="s">
        <v>1823</v>
      </c>
      <c r="F4" s="174" t="s">
        <v>25</v>
      </c>
      <c r="G4" s="174" t="s">
        <v>24</v>
      </c>
      <c r="H4" s="174" t="s">
        <v>23</v>
      </c>
      <c r="I4" s="174" t="s">
        <v>22</v>
      </c>
      <c r="J4" s="189" t="s">
        <v>21</v>
      </c>
      <c r="K4" s="174" t="s">
        <v>19</v>
      </c>
      <c r="L4" s="174" t="s">
        <v>20</v>
      </c>
      <c r="M4" s="174" t="s">
        <v>1824</v>
      </c>
      <c r="N4" s="174" t="s">
        <v>1438</v>
      </c>
      <c r="O4" s="187" t="s">
        <v>1194</v>
      </c>
      <c r="P4" s="188"/>
      <c r="Q4" s="187" t="s">
        <v>1193</v>
      </c>
      <c r="R4" s="188"/>
      <c r="S4" s="174" t="s">
        <v>1439</v>
      </c>
      <c r="T4" s="187"/>
      <c r="U4" s="174" t="s">
        <v>1195</v>
      </c>
      <c r="V4" s="175" t="s">
        <v>1825</v>
      </c>
      <c r="W4" s="178" t="s">
        <v>13</v>
      </c>
      <c r="X4" s="175" t="s">
        <v>1826</v>
      </c>
      <c r="Y4" s="178" t="s">
        <v>12</v>
      </c>
      <c r="Z4" s="180" t="s">
        <v>1827</v>
      </c>
      <c r="AA4" s="182" t="s">
        <v>11</v>
      </c>
      <c r="AB4" s="177" t="s">
        <v>1132</v>
      </c>
      <c r="AC4" s="177" t="s">
        <v>1133</v>
      </c>
      <c r="AD4" s="177"/>
      <c r="AE4" s="177"/>
      <c r="AF4" s="173"/>
    </row>
    <row r="5" spans="1:32" s="74" customFormat="1" ht="38.25" customHeight="1">
      <c r="A5" s="174"/>
      <c r="B5" s="174"/>
      <c r="C5" s="174"/>
      <c r="D5" s="174"/>
      <c r="E5" s="176"/>
      <c r="F5" s="174"/>
      <c r="G5" s="174"/>
      <c r="H5" s="174"/>
      <c r="I5" s="174"/>
      <c r="J5" s="190"/>
      <c r="K5" s="174"/>
      <c r="L5" s="174"/>
      <c r="M5" s="174"/>
      <c r="N5" s="174"/>
      <c r="O5" s="76" t="s">
        <v>18</v>
      </c>
      <c r="P5" s="75" t="s">
        <v>1192</v>
      </c>
      <c r="Q5" s="116" t="s">
        <v>1828</v>
      </c>
      <c r="R5" s="75" t="s">
        <v>1192</v>
      </c>
      <c r="S5" s="116" t="s">
        <v>1829</v>
      </c>
      <c r="T5" s="75" t="s">
        <v>1192</v>
      </c>
      <c r="U5" s="174"/>
      <c r="V5" s="176"/>
      <c r="W5" s="179"/>
      <c r="X5" s="176"/>
      <c r="Y5" s="179"/>
      <c r="Z5" s="181"/>
      <c r="AA5" s="183"/>
      <c r="AB5" s="177"/>
      <c r="AC5" s="115" t="s">
        <v>1819</v>
      </c>
      <c r="AD5" s="115" t="s">
        <v>1820</v>
      </c>
      <c r="AE5" s="115" t="s">
        <v>1821</v>
      </c>
      <c r="AF5" s="173"/>
    </row>
    <row r="6" spans="1:32" s="18" customFormat="1" ht="30" customHeight="1">
      <c r="A6" s="17">
        <v>1</v>
      </c>
      <c r="B6" s="21" t="s">
        <v>178</v>
      </c>
      <c r="C6" s="9">
        <v>19662</v>
      </c>
      <c r="D6" s="10" t="s">
        <v>179</v>
      </c>
      <c r="E6" s="11" t="s">
        <v>180</v>
      </c>
      <c r="F6" s="11" t="s">
        <v>3462</v>
      </c>
      <c r="G6" s="11" t="s">
        <v>34</v>
      </c>
      <c r="H6" s="11" t="s">
        <v>175</v>
      </c>
      <c r="I6" s="11" t="s">
        <v>335</v>
      </c>
      <c r="J6" s="19" t="s">
        <v>3406</v>
      </c>
      <c r="K6" s="11" t="s">
        <v>3406</v>
      </c>
      <c r="L6" s="19" t="s">
        <v>1328</v>
      </c>
      <c r="M6" s="2" t="s">
        <v>3452</v>
      </c>
      <c r="N6" s="5" t="s">
        <v>3413</v>
      </c>
      <c r="O6" s="5"/>
      <c r="P6" s="5"/>
      <c r="Q6" s="5"/>
      <c r="R6" s="5"/>
      <c r="S6" s="5"/>
      <c r="T6" s="5"/>
      <c r="U6" s="5" t="s">
        <v>351</v>
      </c>
      <c r="V6" s="11" t="s">
        <v>3471</v>
      </c>
      <c r="W6" s="11" t="s">
        <v>3406</v>
      </c>
      <c r="X6" s="2" t="s">
        <v>3453</v>
      </c>
      <c r="Y6" s="5" t="s">
        <v>3413</v>
      </c>
      <c r="Z6" s="2" t="s">
        <v>3454</v>
      </c>
      <c r="AA6" s="5" t="s">
        <v>3413</v>
      </c>
      <c r="AB6" s="17"/>
      <c r="AC6" s="17"/>
      <c r="AD6" s="17"/>
      <c r="AE6" s="17"/>
      <c r="AF6" s="17"/>
    </row>
    <row r="7" spans="1:32" s="18" customFormat="1" ht="30" customHeight="1">
      <c r="A7" s="17">
        <v>2</v>
      </c>
      <c r="B7" s="21" t="s">
        <v>178</v>
      </c>
      <c r="C7" s="9">
        <v>19662</v>
      </c>
      <c r="D7" s="10" t="s">
        <v>179</v>
      </c>
      <c r="E7" s="15" t="s">
        <v>181</v>
      </c>
      <c r="F7" s="15" t="s">
        <v>344</v>
      </c>
      <c r="G7" s="11" t="s">
        <v>34</v>
      </c>
      <c r="H7" s="11" t="s">
        <v>175</v>
      </c>
      <c r="I7" s="11" t="s">
        <v>335</v>
      </c>
      <c r="J7" s="110" t="s">
        <v>1955</v>
      </c>
      <c r="K7" s="11" t="s">
        <v>1956</v>
      </c>
      <c r="L7" s="19" t="s">
        <v>2488</v>
      </c>
      <c r="M7" s="2" t="s">
        <v>1560</v>
      </c>
      <c r="N7" s="19">
        <v>43285</v>
      </c>
      <c r="O7" s="19"/>
      <c r="P7" s="19"/>
      <c r="Q7" s="19"/>
      <c r="R7" s="19"/>
      <c r="S7" s="19"/>
      <c r="T7" s="19"/>
      <c r="U7" s="19" t="s">
        <v>351</v>
      </c>
      <c r="V7" s="11" t="s">
        <v>2623</v>
      </c>
      <c r="W7" s="11" t="s">
        <v>1956</v>
      </c>
      <c r="X7" s="2" t="s">
        <v>1561</v>
      </c>
      <c r="Y7" s="19">
        <v>43285</v>
      </c>
      <c r="Z7" s="2" t="s">
        <v>1562</v>
      </c>
      <c r="AA7" s="19">
        <v>43285</v>
      </c>
      <c r="AB7" s="17"/>
      <c r="AC7" s="17"/>
      <c r="AD7" s="17"/>
      <c r="AE7" s="17"/>
      <c r="AF7" s="17"/>
    </row>
    <row r="8" spans="1:32" s="18" customFormat="1" ht="30" customHeight="1">
      <c r="A8" s="17">
        <v>5</v>
      </c>
      <c r="B8" s="21" t="s">
        <v>178</v>
      </c>
      <c r="C8" s="9">
        <v>19662</v>
      </c>
      <c r="D8" s="10" t="s">
        <v>179</v>
      </c>
      <c r="E8" s="11" t="s">
        <v>182</v>
      </c>
      <c r="F8" s="11" t="s">
        <v>341</v>
      </c>
      <c r="G8" s="11" t="s">
        <v>34</v>
      </c>
      <c r="H8" s="11" t="s">
        <v>175</v>
      </c>
      <c r="I8" s="11" t="s">
        <v>335</v>
      </c>
      <c r="J8" s="19" t="s">
        <v>3540</v>
      </c>
      <c r="K8" s="19" t="s">
        <v>3556</v>
      </c>
      <c r="L8" s="19" t="s">
        <v>1328</v>
      </c>
      <c r="M8" s="2" t="s">
        <v>3569</v>
      </c>
      <c r="N8" s="19" t="s">
        <v>3542</v>
      </c>
      <c r="O8" s="19"/>
      <c r="P8" s="19"/>
      <c r="Q8" s="19"/>
      <c r="R8" s="19"/>
      <c r="S8" s="19"/>
      <c r="T8" s="19"/>
      <c r="U8" s="19" t="s">
        <v>351</v>
      </c>
      <c r="V8" s="11"/>
      <c r="W8" s="19" t="s">
        <v>3556</v>
      </c>
      <c r="X8" s="2" t="s">
        <v>3570</v>
      </c>
      <c r="Y8" s="19" t="s">
        <v>3542</v>
      </c>
      <c r="Z8" s="2" t="s">
        <v>3571</v>
      </c>
      <c r="AA8" s="19" t="s">
        <v>3542</v>
      </c>
      <c r="AB8" s="17"/>
      <c r="AC8" s="17"/>
      <c r="AD8" s="17"/>
      <c r="AE8" s="17"/>
      <c r="AF8" s="17"/>
    </row>
    <row r="9" spans="1:32" s="18" customFormat="1" ht="30" customHeight="1">
      <c r="A9" s="17">
        <v>6</v>
      </c>
      <c r="B9" s="21" t="s">
        <v>178</v>
      </c>
      <c r="C9" s="9">
        <v>19662</v>
      </c>
      <c r="D9" s="10" t="s">
        <v>179</v>
      </c>
      <c r="E9" s="15" t="s">
        <v>183</v>
      </c>
      <c r="F9" s="15" t="s">
        <v>398</v>
      </c>
      <c r="G9" s="11" t="s">
        <v>34</v>
      </c>
      <c r="H9" s="11" t="s">
        <v>175</v>
      </c>
      <c r="I9" s="11" t="s">
        <v>335</v>
      </c>
      <c r="J9" s="95" t="s">
        <v>1957</v>
      </c>
      <c r="K9" s="11" t="s">
        <v>1958</v>
      </c>
      <c r="L9" s="19" t="s">
        <v>2488</v>
      </c>
      <c r="M9" s="2" t="s">
        <v>1563</v>
      </c>
      <c r="N9" s="5" t="s">
        <v>1959</v>
      </c>
      <c r="O9" s="5"/>
      <c r="P9" s="5"/>
      <c r="Q9" s="5"/>
      <c r="R9" s="5"/>
      <c r="S9" s="5"/>
      <c r="T9" s="5"/>
      <c r="U9" s="5" t="s">
        <v>351</v>
      </c>
      <c r="V9" s="11" t="s">
        <v>1564</v>
      </c>
      <c r="W9" s="11" t="s">
        <v>1958</v>
      </c>
      <c r="X9" s="2" t="s">
        <v>1565</v>
      </c>
      <c r="Y9" s="5" t="s">
        <v>1959</v>
      </c>
      <c r="Z9" s="2" t="s">
        <v>1566</v>
      </c>
      <c r="AA9" s="5" t="s">
        <v>1960</v>
      </c>
      <c r="AB9" s="17">
        <v>10</v>
      </c>
      <c r="AC9" s="17">
        <v>20</v>
      </c>
      <c r="AD9" s="17">
        <v>60</v>
      </c>
      <c r="AE9" s="17">
        <v>700</v>
      </c>
      <c r="AF9" s="17"/>
    </row>
    <row r="10" spans="1:32" s="18" customFormat="1" ht="30" customHeight="1">
      <c r="A10" s="17">
        <v>7</v>
      </c>
      <c r="B10" s="21" t="s">
        <v>178</v>
      </c>
      <c r="C10" s="9">
        <v>19662</v>
      </c>
      <c r="D10" s="10" t="s">
        <v>179</v>
      </c>
      <c r="E10" s="11" t="s">
        <v>184</v>
      </c>
      <c r="F10" s="11" t="s">
        <v>3559</v>
      </c>
      <c r="G10" s="11" t="s">
        <v>34</v>
      </c>
      <c r="H10" s="11" t="s">
        <v>175</v>
      </c>
      <c r="I10" s="11" t="s">
        <v>335</v>
      </c>
      <c r="J10" s="19">
        <v>1702.202</v>
      </c>
      <c r="K10" s="11" t="s">
        <v>3543</v>
      </c>
      <c r="L10" s="19" t="s">
        <v>1328</v>
      </c>
      <c r="M10" s="2" t="s">
        <v>3566</v>
      </c>
      <c r="N10" s="19" t="s">
        <v>3563</v>
      </c>
      <c r="O10" s="19"/>
      <c r="P10" s="19"/>
      <c r="Q10" s="19"/>
      <c r="R10" s="19"/>
      <c r="S10" s="19"/>
      <c r="T10" s="19"/>
      <c r="U10" s="19" t="s">
        <v>351</v>
      </c>
      <c r="V10" s="11"/>
      <c r="W10" s="11" t="s">
        <v>3543</v>
      </c>
      <c r="X10" s="2" t="s">
        <v>3567</v>
      </c>
      <c r="Y10" s="19" t="s">
        <v>3563</v>
      </c>
      <c r="Z10" s="2" t="s">
        <v>3568</v>
      </c>
      <c r="AA10" s="19" t="s">
        <v>3563</v>
      </c>
      <c r="AB10" s="17"/>
      <c r="AC10" s="17"/>
      <c r="AD10" s="17"/>
      <c r="AE10" s="17"/>
      <c r="AF10" s="17"/>
    </row>
    <row r="11" spans="1:32" s="18" customFormat="1" ht="30" customHeight="1">
      <c r="A11" s="17">
        <v>8</v>
      </c>
      <c r="B11" s="21" t="s">
        <v>178</v>
      </c>
      <c r="C11" s="9">
        <v>19662</v>
      </c>
      <c r="D11" s="10" t="s">
        <v>179</v>
      </c>
      <c r="E11" s="11" t="s">
        <v>185</v>
      </c>
      <c r="F11" s="11" t="s">
        <v>3460</v>
      </c>
      <c r="G11" s="11" t="s">
        <v>34</v>
      </c>
      <c r="H11" s="11" t="s">
        <v>175</v>
      </c>
      <c r="I11" s="11" t="s">
        <v>335</v>
      </c>
      <c r="J11" s="11" t="s">
        <v>3461</v>
      </c>
      <c r="K11" s="11" t="s">
        <v>3413</v>
      </c>
      <c r="L11" s="19" t="s">
        <v>2799</v>
      </c>
      <c r="M11" s="2" t="s">
        <v>3578</v>
      </c>
      <c r="N11" s="5" t="s">
        <v>3560</v>
      </c>
      <c r="O11" s="5"/>
      <c r="P11" s="5"/>
      <c r="Q11" s="5"/>
      <c r="R11" s="5"/>
      <c r="S11" s="5"/>
      <c r="T11" s="5"/>
      <c r="U11" s="5" t="s">
        <v>351</v>
      </c>
      <c r="V11" s="73" t="s">
        <v>3473</v>
      </c>
      <c r="W11" s="11" t="s">
        <v>3413</v>
      </c>
      <c r="X11" s="2" t="s">
        <v>3579</v>
      </c>
      <c r="Y11" s="5" t="s">
        <v>3560</v>
      </c>
      <c r="Z11" s="2" t="s">
        <v>3580</v>
      </c>
      <c r="AA11" s="5" t="s">
        <v>3560</v>
      </c>
      <c r="AB11" s="17"/>
      <c r="AC11" s="17"/>
      <c r="AD11" s="17"/>
      <c r="AE11" s="17"/>
      <c r="AF11" s="17"/>
    </row>
    <row r="12" spans="1:32" s="18" customFormat="1" ht="30" customHeight="1">
      <c r="A12" s="17">
        <v>9</v>
      </c>
      <c r="B12" s="21" t="s">
        <v>178</v>
      </c>
      <c r="C12" s="9">
        <v>19662</v>
      </c>
      <c r="D12" s="10" t="s">
        <v>179</v>
      </c>
      <c r="E12" s="15" t="s">
        <v>186</v>
      </c>
      <c r="F12" s="15" t="s">
        <v>399</v>
      </c>
      <c r="G12" s="11" t="s">
        <v>34</v>
      </c>
      <c r="H12" s="11" t="s">
        <v>175</v>
      </c>
      <c r="I12" s="11" t="s">
        <v>335</v>
      </c>
      <c r="J12" s="110" t="s">
        <v>1920</v>
      </c>
      <c r="K12" s="19" t="s">
        <v>1961</v>
      </c>
      <c r="L12" s="19" t="s">
        <v>2489</v>
      </c>
      <c r="M12" s="11"/>
      <c r="N12" s="19"/>
      <c r="O12" s="19"/>
      <c r="P12" s="19"/>
      <c r="Q12" s="19"/>
      <c r="R12" s="19"/>
      <c r="S12" s="19"/>
      <c r="T12" s="19"/>
      <c r="U12" s="19"/>
      <c r="V12" s="11" t="s">
        <v>1567</v>
      </c>
      <c r="W12" s="19" t="s">
        <v>1961</v>
      </c>
      <c r="X12" s="11"/>
      <c r="Y12" s="19"/>
      <c r="Z12" s="11"/>
      <c r="AA12" s="19"/>
      <c r="AB12" s="17"/>
      <c r="AC12" s="17"/>
      <c r="AD12" s="17">
        <v>60</v>
      </c>
      <c r="AE12" s="17">
        <v>720</v>
      </c>
      <c r="AF12" s="17"/>
    </row>
    <row r="13" spans="1:32" s="18" customFormat="1" ht="30" customHeight="1">
      <c r="A13" s="17">
        <v>10</v>
      </c>
      <c r="B13" s="21" t="s">
        <v>178</v>
      </c>
      <c r="C13" s="9">
        <v>19662</v>
      </c>
      <c r="D13" s="10" t="s">
        <v>179</v>
      </c>
      <c r="E13" s="11" t="s">
        <v>187</v>
      </c>
      <c r="F13" s="11" t="s">
        <v>400</v>
      </c>
      <c r="G13" s="11" t="s">
        <v>34</v>
      </c>
      <c r="H13" s="11" t="s">
        <v>175</v>
      </c>
      <c r="I13" s="11" t="s">
        <v>335</v>
      </c>
      <c r="J13" s="11" t="s">
        <v>3389</v>
      </c>
      <c r="K13" s="11" t="s">
        <v>3382</v>
      </c>
      <c r="L13" s="19" t="s">
        <v>2799</v>
      </c>
      <c r="M13" s="19" t="s">
        <v>3427</v>
      </c>
      <c r="N13" s="5" t="s">
        <v>3408</v>
      </c>
      <c r="O13" s="5"/>
      <c r="P13" s="5"/>
      <c r="Q13" s="5"/>
      <c r="R13" s="5"/>
      <c r="S13" s="5"/>
      <c r="T13" s="5"/>
      <c r="U13" s="5" t="s">
        <v>351</v>
      </c>
      <c r="V13" s="11"/>
      <c r="W13" s="11" t="s">
        <v>3382</v>
      </c>
      <c r="X13" s="19" t="s">
        <v>3428</v>
      </c>
      <c r="Y13" s="5" t="s">
        <v>3408</v>
      </c>
      <c r="Z13" s="19" t="s">
        <v>3429</v>
      </c>
      <c r="AA13" s="5" t="s">
        <v>3408</v>
      </c>
      <c r="AB13" s="17"/>
      <c r="AC13" s="17"/>
      <c r="AD13" s="17"/>
      <c r="AE13" s="17"/>
      <c r="AF13" s="17"/>
    </row>
    <row r="14" spans="1:32" s="18" customFormat="1" ht="30" customHeight="1">
      <c r="A14" s="17">
        <v>11</v>
      </c>
      <c r="B14" s="21" t="s">
        <v>178</v>
      </c>
      <c r="C14" s="9">
        <v>19662</v>
      </c>
      <c r="D14" s="10" t="s">
        <v>179</v>
      </c>
      <c r="E14" s="15" t="s">
        <v>188</v>
      </c>
      <c r="F14" s="15" t="s">
        <v>401</v>
      </c>
      <c r="G14" s="11" t="s">
        <v>34</v>
      </c>
      <c r="H14" s="11" t="s">
        <v>175</v>
      </c>
      <c r="I14" s="11" t="s">
        <v>335</v>
      </c>
      <c r="J14" s="95" t="s">
        <v>1962</v>
      </c>
      <c r="K14" s="11" t="s">
        <v>1921</v>
      </c>
      <c r="L14" s="19" t="s">
        <v>2488</v>
      </c>
      <c r="M14" s="19" t="s">
        <v>1568</v>
      </c>
      <c r="N14" s="5">
        <v>43255</v>
      </c>
      <c r="O14" s="3"/>
      <c r="P14" s="3"/>
      <c r="Q14" s="3"/>
      <c r="R14" s="3"/>
      <c r="S14" s="3"/>
      <c r="T14" s="3"/>
      <c r="U14" s="5" t="s">
        <v>351</v>
      </c>
      <c r="V14" s="2" t="s">
        <v>1569</v>
      </c>
      <c r="W14" s="11" t="s">
        <v>1921</v>
      </c>
      <c r="X14" s="19" t="s">
        <v>1570</v>
      </c>
      <c r="Y14" s="5">
        <v>43255</v>
      </c>
      <c r="Z14" s="19" t="s">
        <v>1571</v>
      </c>
      <c r="AA14" s="5">
        <v>43255</v>
      </c>
      <c r="AB14" s="17"/>
      <c r="AC14" s="17">
        <v>60</v>
      </c>
      <c r="AD14" s="17">
        <v>720</v>
      </c>
      <c r="AE14" s="17"/>
      <c r="AF14" s="17"/>
    </row>
    <row r="15" spans="1:32" s="18" customFormat="1" ht="30" customHeight="1">
      <c r="A15" s="17">
        <v>12</v>
      </c>
      <c r="B15" s="21" t="s">
        <v>178</v>
      </c>
      <c r="C15" s="9">
        <v>19662</v>
      </c>
      <c r="D15" s="10" t="s">
        <v>179</v>
      </c>
      <c r="E15" s="15" t="s">
        <v>189</v>
      </c>
      <c r="F15" s="15" t="s">
        <v>348</v>
      </c>
      <c r="G15" s="11" t="s">
        <v>34</v>
      </c>
      <c r="H15" s="11" t="s">
        <v>175</v>
      </c>
      <c r="I15" s="11" t="s">
        <v>335</v>
      </c>
      <c r="J15" s="95" t="s">
        <v>1963</v>
      </c>
      <c r="K15" s="11" t="s">
        <v>1963</v>
      </c>
      <c r="L15" s="19" t="s">
        <v>2488</v>
      </c>
      <c r="M15" s="19" t="s">
        <v>1572</v>
      </c>
      <c r="N15" s="5">
        <v>43285</v>
      </c>
      <c r="O15" s="19"/>
      <c r="P15" s="19"/>
      <c r="Q15" s="19"/>
      <c r="R15" s="19"/>
      <c r="S15" s="19"/>
      <c r="T15" s="19"/>
      <c r="U15" s="19" t="s">
        <v>351</v>
      </c>
      <c r="V15" s="11" t="s">
        <v>1573</v>
      </c>
      <c r="W15" s="11" t="s">
        <v>1963</v>
      </c>
      <c r="X15" s="19" t="s">
        <v>1574</v>
      </c>
      <c r="Y15" s="5">
        <v>43285</v>
      </c>
      <c r="Z15" s="19" t="s">
        <v>1575</v>
      </c>
      <c r="AA15" s="5">
        <v>43285</v>
      </c>
      <c r="AB15" s="17"/>
      <c r="AC15" s="17"/>
      <c r="AD15" s="17"/>
      <c r="AE15" s="17"/>
      <c r="AF15" s="17"/>
    </row>
    <row r="16" spans="1:32" s="18" customFormat="1" ht="30" customHeight="1">
      <c r="A16" s="17">
        <v>13</v>
      </c>
      <c r="B16" s="21" t="s">
        <v>178</v>
      </c>
      <c r="C16" s="9">
        <v>19662</v>
      </c>
      <c r="D16" s="10" t="s">
        <v>179</v>
      </c>
      <c r="E16" s="11" t="s">
        <v>190</v>
      </c>
      <c r="F16" s="11" t="s">
        <v>402</v>
      </c>
      <c r="G16" s="11" t="s">
        <v>34</v>
      </c>
      <c r="H16" s="11" t="s">
        <v>175</v>
      </c>
      <c r="I16" s="11" t="s">
        <v>335</v>
      </c>
      <c r="J16" s="19" t="s">
        <v>2362</v>
      </c>
      <c r="K16" s="19" t="s">
        <v>3343</v>
      </c>
      <c r="L16" s="19" t="s">
        <v>2230</v>
      </c>
      <c r="M16" s="19" t="s">
        <v>3369</v>
      </c>
      <c r="N16" s="19" t="s">
        <v>3363</v>
      </c>
      <c r="O16" s="19"/>
      <c r="P16" s="19"/>
      <c r="Q16" s="19"/>
      <c r="R16" s="19"/>
      <c r="S16" s="19"/>
      <c r="T16" s="19"/>
      <c r="U16" s="19" t="s">
        <v>351</v>
      </c>
      <c r="V16" s="73" t="s">
        <v>3373</v>
      </c>
      <c r="W16" s="72" t="s">
        <v>3343</v>
      </c>
      <c r="X16" s="11"/>
      <c r="Y16" s="19"/>
      <c r="Z16" s="11"/>
      <c r="AA16" s="19"/>
      <c r="AB16" s="17"/>
      <c r="AC16" s="17"/>
      <c r="AD16" s="17"/>
      <c r="AE16" s="17"/>
      <c r="AF16" s="17"/>
    </row>
    <row r="17" spans="1:32" ht="30" customHeight="1">
      <c r="A17" s="17">
        <v>14</v>
      </c>
      <c r="B17" s="7" t="s">
        <v>178</v>
      </c>
      <c r="C17" s="9">
        <v>19662</v>
      </c>
      <c r="D17" s="8" t="s">
        <v>179</v>
      </c>
      <c r="E17" s="2" t="s">
        <v>191</v>
      </c>
      <c r="F17" s="2" t="s">
        <v>349</v>
      </c>
      <c r="G17" s="2" t="s">
        <v>34</v>
      </c>
      <c r="H17" s="2" t="s">
        <v>175</v>
      </c>
      <c r="I17" s="2" t="s">
        <v>335</v>
      </c>
      <c r="J17" s="95" t="s">
        <v>2947</v>
      </c>
      <c r="K17" s="19" t="s">
        <v>2788</v>
      </c>
      <c r="L17" s="19" t="s">
        <v>2217</v>
      </c>
      <c r="M17" s="19" t="s">
        <v>3290</v>
      </c>
      <c r="N17" s="19" t="s">
        <v>3265</v>
      </c>
      <c r="O17" s="19"/>
      <c r="P17" s="19"/>
      <c r="Q17" s="19"/>
      <c r="R17" s="19"/>
      <c r="S17" s="19"/>
      <c r="T17" s="19"/>
      <c r="U17" s="19" t="s">
        <v>351</v>
      </c>
      <c r="V17" s="73" t="s">
        <v>2881</v>
      </c>
      <c r="W17" s="72" t="s">
        <v>2788</v>
      </c>
      <c r="X17" s="19" t="s">
        <v>3292</v>
      </c>
      <c r="Y17" s="19" t="s">
        <v>3265</v>
      </c>
      <c r="Z17" s="19" t="s">
        <v>3291</v>
      </c>
      <c r="AA17" s="19" t="s">
        <v>3265</v>
      </c>
      <c r="AB17" s="3"/>
      <c r="AC17" s="3"/>
      <c r="AD17" s="3"/>
      <c r="AE17" s="3"/>
      <c r="AF17" s="3"/>
    </row>
    <row r="18" spans="1:32" s="18" customFormat="1" ht="30" customHeight="1">
      <c r="A18" s="17">
        <v>15</v>
      </c>
      <c r="B18" s="21" t="s">
        <v>178</v>
      </c>
      <c r="C18" s="9">
        <v>19662</v>
      </c>
      <c r="D18" s="10" t="s">
        <v>179</v>
      </c>
      <c r="E18" s="15" t="s">
        <v>192</v>
      </c>
      <c r="F18" s="15" t="s">
        <v>403</v>
      </c>
      <c r="G18" s="11" t="s">
        <v>34</v>
      </c>
      <c r="H18" s="11" t="s">
        <v>175</v>
      </c>
      <c r="I18" s="11" t="s">
        <v>335</v>
      </c>
      <c r="J18" s="110">
        <v>43262</v>
      </c>
      <c r="K18" s="19">
        <v>43262</v>
      </c>
      <c r="L18" s="19" t="s">
        <v>2488</v>
      </c>
      <c r="M18" s="19" t="s">
        <v>1576</v>
      </c>
      <c r="N18" s="19" t="s">
        <v>1964</v>
      </c>
      <c r="O18" s="19"/>
      <c r="P18" s="19"/>
      <c r="Q18" s="19"/>
      <c r="R18" s="19"/>
      <c r="S18" s="19"/>
      <c r="T18" s="19"/>
      <c r="U18" s="5" t="s">
        <v>351</v>
      </c>
      <c r="V18" s="11" t="s">
        <v>2621</v>
      </c>
      <c r="W18" s="19">
        <v>43262</v>
      </c>
      <c r="X18" s="19" t="s">
        <v>1577</v>
      </c>
      <c r="Y18" s="19" t="s">
        <v>1964</v>
      </c>
      <c r="Z18" s="19" t="s">
        <v>1578</v>
      </c>
      <c r="AA18" s="19" t="s">
        <v>1964</v>
      </c>
      <c r="AB18" s="17"/>
      <c r="AC18" s="17"/>
      <c r="AD18" s="17"/>
      <c r="AE18" s="17"/>
      <c r="AF18" s="17"/>
    </row>
    <row r="19" spans="1:32" s="18" customFormat="1" ht="30" customHeight="1">
      <c r="A19" s="17">
        <v>16</v>
      </c>
      <c r="B19" s="21" t="s">
        <v>178</v>
      </c>
      <c r="C19" s="9">
        <v>19662</v>
      </c>
      <c r="D19" s="10" t="s">
        <v>179</v>
      </c>
      <c r="E19" s="11" t="s">
        <v>193</v>
      </c>
      <c r="F19" s="11" t="s">
        <v>404</v>
      </c>
      <c r="G19" s="11" t="s">
        <v>34</v>
      </c>
      <c r="H19" s="11" t="s">
        <v>175</v>
      </c>
      <c r="I19" s="11" t="s">
        <v>335</v>
      </c>
      <c r="J19" s="110">
        <v>43767</v>
      </c>
      <c r="K19" s="19">
        <v>43767</v>
      </c>
      <c r="L19" s="19" t="s">
        <v>2112</v>
      </c>
      <c r="M19" s="19" t="s">
        <v>2824</v>
      </c>
      <c r="N19" s="19">
        <v>43774</v>
      </c>
      <c r="O19" s="19"/>
      <c r="P19" s="19"/>
      <c r="Q19" s="19"/>
      <c r="R19" s="19"/>
      <c r="S19" s="19"/>
      <c r="T19" s="19"/>
      <c r="U19" s="19" t="s">
        <v>351</v>
      </c>
      <c r="V19" s="73" t="s">
        <v>2757</v>
      </c>
      <c r="W19" s="72">
        <v>43768</v>
      </c>
      <c r="X19" s="19" t="s">
        <v>2825</v>
      </c>
      <c r="Y19" s="19">
        <v>43774</v>
      </c>
      <c r="Z19" s="19" t="s">
        <v>2826</v>
      </c>
      <c r="AA19" s="19">
        <v>43774</v>
      </c>
      <c r="AB19" s="17"/>
      <c r="AC19" s="17"/>
      <c r="AD19" s="17"/>
      <c r="AE19" s="17"/>
      <c r="AF19" s="17"/>
    </row>
    <row r="20" spans="1:32" s="18" customFormat="1" ht="30" customHeight="1">
      <c r="A20" s="17">
        <v>17</v>
      </c>
      <c r="B20" s="21" t="s">
        <v>178</v>
      </c>
      <c r="C20" s="9">
        <v>19662</v>
      </c>
      <c r="D20" s="10" t="s">
        <v>179</v>
      </c>
      <c r="E20" s="15" t="s">
        <v>194</v>
      </c>
      <c r="F20" s="15" t="s">
        <v>343</v>
      </c>
      <c r="G20" s="11" t="s">
        <v>34</v>
      </c>
      <c r="H20" s="11" t="s">
        <v>175</v>
      </c>
      <c r="I20" s="11" t="s">
        <v>335</v>
      </c>
      <c r="J20" s="110" t="s">
        <v>1965</v>
      </c>
      <c r="K20" s="19" t="s">
        <v>1966</v>
      </c>
      <c r="L20" s="19" t="s">
        <v>2488</v>
      </c>
      <c r="M20" s="19" t="s">
        <v>1579</v>
      </c>
      <c r="N20" s="19" t="s">
        <v>1959</v>
      </c>
      <c r="O20" s="19"/>
      <c r="P20" s="19"/>
      <c r="Q20" s="19"/>
      <c r="R20" s="19"/>
      <c r="S20" s="19"/>
      <c r="T20" s="19"/>
      <c r="U20" s="5" t="s">
        <v>351</v>
      </c>
      <c r="V20" s="11" t="s">
        <v>1580</v>
      </c>
      <c r="W20" s="19" t="s">
        <v>1966</v>
      </c>
      <c r="X20" s="19" t="s">
        <v>1581</v>
      </c>
      <c r="Y20" s="19" t="s">
        <v>1959</v>
      </c>
      <c r="Z20" s="11" t="s">
        <v>1582</v>
      </c>
      <c r="AA20" s="19" t="s">
        <v>1960</v>
      </c>
      <c r="AB20" s="17"/>
      <c r="AC20" s="17"/>
      <c r="AD20" s="17">
        <v>60</v>
      </c>
      <c r="AE20" s="17">
        <v>720</v>
      </c>
      <c r="AF20" s="17"/>
    </row>
    <row r="21" spans="1:32" s="18" customFormat="1" ht="30" customHeight="1">
      <c r="A21" s="17">
        <v>18</v>
      </c>
      <c r="B21" s="21" t="s">
        <v>178</v>
      </c>
      <c r="C21" s="9">
        <v>19662</v>
      </c>
      <c r="D21" s="10" t="s">
        <v>179</v>
      </c>
      <c r="E21" s="11" t="s">
        <v>195</v>
      </c>
      <c r="F21" s="11" t="s">
        <v>405</v>
      </c>
      <c r="G21" s="11" t="s">
        <v>34</v>
      </c>
      <c r="H21" s="11" t="s">
        <v>175</v>
      </c>
      <c r="I21" s="11" t="s">
        <v>335</v>
      </c>
      <c r="J21" s="19">
        <v>43769</v>
      </c>
      <c r="K21" s="19">
        <v>43769</v>
      </c>
      <c r="L21" s="19" t="s">
        <v>2153</v>
      </c>
      <c r="M21" s="19" t="s">
        <v>2827</v>
      </c>
      <c r="N21" s="19" t="s">
        <v>2828</v>
      </c>
      <c r="O21" s="19"/>
      <c r="P21" s="19"/>
      <c r="Q21" s="19"/>
      <c r="R21" s="19"/>
      <c r="S21" s="19"/>
      <c r="T21" s="19"/>
      <c r="U21" s="19" t="s">
        <v>351</v>
      </c>
      <c r="V21" s="73" t="s">
        <v>2758</v>
      </c>
      <c r="W21" s="72">
        <v>43769</v>
      </c>
      <c r="X21" s="19" t="s">
        <v>2829</v>
      </c>
      <c r="Y21" s="19" t="s">
        <v>2828</v>
      </c>
      <c r="Z21" s="19" t="s">
        <v>2830</v>
      </c>
      <c r="AA21" s="19" t="s">
        <v>2828</v>
      </c>
      <c r="AB21" s="17"/>
      <c r="AC21" s="17"/>
      <c r="AD21" s="17"/>
      <c r="AE21" s="17"/>
      <c r="AF21" s="17"/>
    </row>
    <row r="22" spans="1:32" s="18" customFormat="1" ht="30" customHeight="1">
      <c r="A22" s="17">
        <v>19</v>
      </c>
      <c r="B22" s="21" t="s">
        <v>178</v>
      </c>
      <c r="C22" s="9">
        <v>19662</v>
      </c>
      <c r="D22" s="10" t="s">
        <v>179</v>
      </c>
      <c r="E22" s="11" t="s">
        <v>196</v>
      </c>
      <c r="F22" s="11" t="s">
        <v>406</v>
      </c>
      <c r="G22" s="11" t="s">
        <v>34</v>
      </c>
      <c r="H22" s="11" t="s">
        <v>175</v>
      </c>
      <c r="I22" s="11" t="s">
        <v>335</v>
      </c>
      <c r="J22" s="19" t="s">
        <v>2918</v>
      </c>
      <c r="K22" s="19" t="s">
        <v>2918</v>
      </c>
      <c r="L22" s="19" t="s">
        <v>2200</v>
      </c>
      <c r="M22" s="19" t="s">
        <v>3088</v>
      </c>
      <c r="N22" s="5" t="s">
        <v>2986</v>
      </c>
      <c r="O22" s="5"/>
      <c r="P22" s="5"/>
      <c r="Q22" s="5"/>
      <c r="R22" s="5"/>
      <c r="S22" s="5"/>
      <c r="T22" s="5"/>
      <c r="U22" s="5" t="s">
        <v>351</v>
      </c>
      <c r="V22" s="73" t="s">
        <v>3018</v>
      </c>
      <c r="W22" s="72" t="s">
        <v>2918</v>
      </c>
      <c r="X22" s="19" t="s">
        <v>3089</v>
      </c>
      <c r="Y22" s="5" t="s">
        <v>2986</v>
      </c>
      <c r="Z22" s="19" t="s">
        <v>3090</v>
      </c>
      <c r="AA22" s="5" t="s">
        <v>2986</v>
      </c>
      <c r="AB22" s="17"/>
      <c r="AC22" s="17"/>
      <c r="AD22" s="17"/>
      <c r="AE22" s="17"/>
      <c r="AF22" s="17"/>
    </row>
    <row r="23" spans="1:32" ht="30" customHeight="1">
      <c r="A23" s="17">
        <v>20</v>
      </c>
      <c r="B23" s="7" t="s">
        <v>178</v>
      </c>
      <c r="C23" s="9">
        <v>19662</v>
      </c>
      <c r="D23" s="8" t="s">
        <v>179</v>
      </c>
      <c r="E23" s="2" t="s">
        <v>197</v>
      </c>
      <c r="F23" s="2" t="s">
        <v>407</v>
      </c>
      <c r="G23" s="2" t="s">
        <v>34</v>
      </c>
      <c r="H23" s="2" t="s">
        <v>175</v>
      </c>
      <c r="I23" s="2" t="s">
        <v>335</v>
      </c>
      <c r="J23" s="19" t="s">
        <v>3560</v>
      </c>
      <c r="K23" s="19" t="s">
        <v>3557</v>
      </c>
      <c r="L23" s="19" t="s">
        <v>2220</v>
      </c>
      <c r="M23" s="19" t="s">
        <v>3547</v>
      </c>
      <c r="N23" s="5" t="s">
        <v>3534</v>
      </c>
      <c r="O23" s="5"/>
      <c r="P23" s="5"/>
      <c r="Q23" s="5"/>
      <c r="R23" s="5"/>
      <c r="S23" s="5"/>
      <c r="T23" s="5"/>
      <c r="U23" s="5" t="s">
        <v>351</v>
      </c>
      <c r="V23" s="11"/>
      <c r="W23" s="19" t="s">
        <v>3557</v>
      </c>
      <c r="X23" s="19" t="s">
        <v>3548</v>
      </c>
      <c r="Y23" s="5" t="s">
        <v>3534</v>
      </c>
      <c r="Z23" s="19" t="s">
        <v>3549</v>
      </c>
      <c r="AA23" s="5" t="s">
        <v>3534</v>
      </c>
      <c r="AB23" s="3"/>
      <c r="AC23" s="3"/>
      <c r="AD23" s="3"/>
      <c r="AE23" s="3"/>
      <c r="AF23" s="3"/>
    </row>
    <row r="24" spans="1:32" s="18" customFormat="1" ht="30" customHeight="1">
      <c r="A24" s="17">
        <v>21</v>
      </c>
      <c r="B24" s="21" t="s">
        <v>178</v>
      </c>
      <c r="C24" s="9">
        <v>19662</v>
      </c>
      <c r="D24" s="10" t="s">
        <v>179</v>
      </c>
      <c r="E24" s="11" t="s">
        <v>198</v>
      </c>
      <c r="F24" s="11" t="s">
        <v>408</v>
      </c>
      <c r="G24" s="11" t="s">
        <v>34</v>
      </c>
      <c r="H24" s="11" t="s">
        <v>175</v>
      </c>
      <c r="I24" s="11" t="s">
        <v>335</v>
      </c>
      <c r="J24" s="19" t="s">
        <v>2951</v>
      </c>
      <c r="K24" s="19" t="s">
        <v>2951</v>
      </c>
      <c r="L24" s="19" t="s">
        <v>2163</v>
      </c>
      <c r="M24" s="19" t="s">
        <v>3085</v>
      </c>
      <c r="N24" s="19" t="s">
        <v>2987</v>
      </c>
      <c r="O24" s="19"/>
      <c r="P24" s="19"/>
      <c r="Q24" s="19"/>
      <c r="R24" s="19"/>
      <c r="S24" s="19"/>
      <c r="T24" s="19"/>
      <c r="U24" s="19" t="s">
        <v>351</v>
      </c>
      <c r="V24" s="73" t="s">
        <v>3261</v>
      </c>
      <c r="W24" s="72" t="s">
        <v>2951</v>
      </c>
      <c r="X24" s="19" t="s">
        <v>3086</v>
      </c>
      <c r="Y24" s="19" t="s">
        <v>2987</v>
      </c>
      <c r="Z24" s="19" t="s">
        <v>3087</v>
      </c>
      <c r="AA24" s="19" t="s">
        <v>2987</v>
      </c>
      <c r="AB24" s="17"/>
      <c r="AC24" s="17"/>
      <c r="AD24" s="17"/>
      <c r="AE24" s="17"/>
      <c r="AF24" s="17"/>
    </row>
    <row r="25" spans="1:32" s="18" customFormat="1" ht="30" customHeight="1">
      <c r="A25" s="17"/>
      <c r="B25" s="21" t="s">
        <v>178</v>
      </c>
      <c r="C25" s="9">
        <v>19662</v>
      </c>
      <c r="D25" s="10" t="s">
        <v>179</v>
      </c>
      <c r="E25" s="11" t="s">
        <v>3028</v>
      </c>
      <c r="F25" s="11" t="s">
        <v>3295</v>
      </c>
      <c r="G25" s="11" t="s">
        <v>34</v>
      </c>
      <c r="H25" s="11" t="s">
        <v>175</v>
      </c>
      <c r="I25" s="11" t="s">
        <v>335</v>
      </c>
      <c r="J25" s="19" t="s">
        <v>3063</v>
      </c>
      <c r="K25" s="19" t="s">
        <v>3063</v>
      </c>
      <c r="L25" s="19" t="s">
        <v>2230</v>
      </c>
      <c r="M25" s="19" t="s">
        <v>3224</v>
      </c>
      <c r="N25" s="19" t="s">
        <v>3216</v>
      </c>
      <c r="O25" s="19"/>
      <c r="P25" s="19"/>
      <c r="Q25" s="19"/>
      <c r="R25" s="19"/>
      <c r="S25" s="19"/>
      <c r="T25" s="19"/>
      <c r="U25" s="19" t="s">
        <v>351</v>
      </c>
      <c r="V25" s="73" t="s">
        <v>3333</v>
      </c>
      <c r="W25" s="72" t="s">
        <v>3063</v>
      </c>
      <c r="X25" s="19" t="s">
        <v>3225</v>
      </c>
      <c r="Y25" s="19" t="s">
        <v>3216</v>
      </c>
      <c r="Z25" s="19" t="s">
        <v>3226</v>
      </c>
      <c r="AA25" s="19" t="s">
        <v>3216</v>
      </c>
      <c r="AB25" s="17"/>
      <c r="AC25" s="17"/>
      <c r="AD25" s="17"/>
      <c r="AE25" s="17"/>
      <c r="AF25" s="17"/>
    </row>
    <row r="26" spans="1:32" s="18" customFormat="1" ht="30" customHeight="1">
      <c r="A26" s="17">
        <v>23</v>
      </c>
      <c r="B26" s="21" t="s">
        <v>178</v>
      </c>
      <c r="C26" s="9">
        <v>19662</v>
      </c>
      <c r="D26" s="10" t="s">
        <v>179</v>
      </c>
      <c r="E26" s="15" t="s">
        <v>199</v>
      </c>
      <c r="F26" s="11" t="s">
        <v>3296</v>
      </c>
      <c r="G26" s="11" t="s">
        <v>34</v>
      </c>
      <c r="H26" s="11" t="s">
        <v>175</v>
      </c>
      <c r="I26" s="11" t="s">
        <v>335</v>
      </c>
      <c r="J26" s="95" t="s">
        <v>1967</v>
      </c>
      <c r="K26" s="11" t="s">
        <v>1968</v>
      </c>
      <c r="L26" s="19" t="s">
        <v>2490</v>
      </c>
      <c r="M26" s="19" t="s">
        <v>1583</v>
      </c>
      <c r="N26" s="19">
        <v>43225</v>
      </c>
      <c r="O26" s="19"/>
      <c r="P26" s="19"/>
      <c r="Q26" s="19"/>
      <c r="R26" s="19"/>
      <c r="S26" s="19"/>
      <c r="T26" s="19"/>
      <c r="U26" s="19" t="s">
        <v>351</v>
      </c>
      <c r="V26" s="11" t="s">
        <v>1584</v>
      </c>
      <c r="W26" s="11" t="s">
        <v>1968</v>
      </c>
      <c r="X26" s="19" t="s">
        <v>1585</v>
      </c>
      <c r="Y26" s="19">
        <v>43225</v>
      </c>
      <c r="Z26" s="19" t="s">
        <v>1586</v>
      </c>
      <c r="AA26" s="19">
        <v>43225</v>
      </c>
      <c r="AB26" s="17"/>
      <c r="AC26" s="17"/>
      <c r="AD26" s="17">
        <v>60</v>
      </c>
      <c r="AE26" s="17">
        <v>720</v>
      </c>
      <c r="AF26" s="17"/>
    </row>
    <row r="27" spans="1:32" s="18" customFormat="1" ht="30" customHeight="1">
      <c r="A27" s="17">
        <v>24</v>
      </c>
      <c r="B27" s="21" t="s">
        <v>178</v>
      </c>
      <c r="C27" s="9">
        <v>19662</v>
      </c>
      <c r="D27" s="10" t="s">
        <v>179</v>
      </c>
      <c r="E27" s="11" t="s">
        <v>200</v>
      </c>
      <c r="F27" s="11" t="s">
        <v>409</v>
      </c>
      <c r="G27" s="11" t="s">
        <v>34</v>
      </c>
      <c r="H27" s="11" t="s">
        <v>175</v>
      </c>
      <c r="I27" s="11" t="s">
        <v>335</v>
      </c>
      <c r="J27" s="19" t="s">
        <v>3542</v>
      </c>
      <c r="K27" s="19" t="s">
        <v>3554</v>
      </c>
      <c r="L27" s="19" t="s">
        <v>2204</v>
      </c>
      <c r="M27" s="19" t="s">
        <v>3562</v>
      </c>
      <c r="N27" s="5" t="s">
        <v>3563</v>
      </c>
      <c r="O27" s="5"/>
      <c r="P27" s="5"/>
      <c r="Q27" s="5"/>
      <c r="R27" s="5"/>
      <c r="S27" s="5"/>
      <c r="T27" s="5"/>
      <c r="U27" s="5" t="s">
        <v>351</v>
      </c>
      <c r="V27" s="11"/>
      <c r="W27" s="19" t="s">
        <v>3554</v>
      </c>
      <c r="X27" s="19" t="s">
        <v>3564</v>
      </c>
      <c r="Y27" s="5" t="s">
        <v>3563</v>
      </c>
      <c r="Z27" s="19" t="s">
        <v>3565</v>
      </c>
      <c r="AA27" s="5" t="s">
        <v>3563</v>
      </c>
      <c r="AB27" s="17"/>
      <c r="AC27" s="17"/>
      <c r="AD27" s="17"/>
      <c r="AE27" s="17"/>
      <c r="AF27" s="17"/>
    </row>
    <row r="28" spans="1:32" s="18" customFormat="1" ht="30" customHeight="1">
      <c r="A28" s="17">
        <v>25</v>
      </c>
      <c r="B28" s="21" t="s">
        <v>178</v>
      </c>
      <c r="C28" s="9">
        <v>19662</v>
      </c>
      <c r="D28" s="10" t="s">
        <v>179</v>
      </c>
      <c r="E28" s="15" t="s">
        <v>201</v>
      </c>
      <c r="F28" s="15" t="s">
        <v>410</v>
      </c>
      <c r="G28" s="11" t="s">
        <v>34</v>
      </c>
      <c r="H28" s="11" t="s">
        <v>175</v>
      </c>
      <c r="I28" s="11" t="s">
        <v>335</v>
      </c>
      <c r="J28" s="110" t="s">
        <v>1969</v>
      </c>
      <c r="K28" s="11" t="s">
        <v>1969</v>
      </c>
      <c r="L28" s="19" t="s">
        <v>2488</v>
      </c>
      <c r="M28" s="19" t="s">
        <v>1587</v>
      </c>
      <c r="N28" s="19">
        <v>43223</v>
      </c>
      <c r="O28" s="19"/>
      <c r="P28" s="19"/>
      <c r="Q28" s="19"/>
      <c r="R28" s="19"/>
      <c r="S28" s="19"/>
      <c r="T28" s="19"/>
      <c r="U28" s="5" t="s">
        <v>351</v>
      </c>
      <c r="V28" s="11" t="s">
        <v>1588</v>
      </c>
      <c r="W28" s="11" t="s">
        <v>1969</v>
      </c>
      <c r="X28" s="19" t="s">
        <v>1589</v>
      </c>
      <c r="Y28" s="19">
        <v>43223</v>
      </c>
      <c r="Z28" s="19" t="s">
        <v>1590</v>
      </c>
      <c r="AA28" s="19">
        <v>43223</v>
      </c>
      <c r="AB28" s="17">
        <v>14</v>
      </c>
      <c r="AC28" s="17">
        <v>20</v>
      </c>
      <c r="AD28" s="17">
        <v>60</v>
      </c>
      <c r="AE28" s="17">
        <v>720</v>
      </c>
      <c r="AF28" s="17"/>
    </row>
    <row r="29" spans="1:32" s="18" customFormat="1" ht="30" customHeight="1">
      <c r="A29" s="17">
        <v>26</v>
      </c>
      <c r="B29" s="21" t="s">
        <v>178</v>
      </c>
      <c r="C29" s="9">
        <v>19662</v>
      </c>
      <c r="D29" s="10" t="s">
        <v>179</v>
      </c>
      <c r="E29" s="11" t="s">
        <v>202</v>
      </c>
      <c r="F29" s="11" t="s">
        <v>411</v>
      </c>
      <c r="G29" s="11" t="s">
        <v>34</v>
      </c>
      <c r="H29" s="11" t="s">
        <v>175</v>
      </c>
      <c r="I29" s="11" t="s">
        <v>335</v>
      </c>
      <c r="J29" s="11" t="s">
        <v>2946</v>
      </c>
      <c r="K29" s="11" t="s">
        <v>2953</v>
      </c>
      <c r="L29" s="19" t="s">
        <v>2163</v>
      </c>
      <c r="M29" s="19" t="s">
        <v>3097</v>
      </c>
      <c r="N29" s="19" t="s">
        <v>2971</v>
      </c>
      <c r="O29" s="19"/>
      <c r="P29" s="19"/>
      <c r="Q29" s="19"/>
      <c r="R29" s="19"/>
      <c r="S29" s="19"/>
      <c r="T29" s="19"/>
      <c r="U29" s="19" t="s">
        <v>351</v>
      </c>
      <c r="V29" s="73" t="s">
        <v>3339</v>
      </c>
      <c r="W29" s="73" t="s">
        <v>2953</v>
      </c>
      <c r="X29" s="19" t="s">
        <v>3098</v>
      </c>
      <c r="Y29" s="19" t="s">
        <v>2971</v>
      </c>
      <c r="Z29" s="19" t="s">
        <v>3099</v>
      </c>
      <c r="AA29" s="19" t="s">
        <v>2971</v>
      </c>
      <c r="AB29" s="17"/>
      <c r="AC29" s="17"/>
      <c r="AD29" s="17"/>
      <c r="AE29" s="17"/>
      <c r="AF29" s="17"/>
    </row>
    <row r="30" spans="1:32" s="18" customFormat="1" ht="30" customHeight="1">
      <c r="A30" s="17">
        <v>27</v>
      </c>
      <c r="B30" s="21" t="s">
        <v>178</v>
      </c>
      <c r="C30" s="9">
        <v>19662</v>
      </c>
      <c r="D30" s="10" t="s">
        <v>179</v>
      </c>
      <c r="E30" s="15" t="s">
        <v>3629</v>
      </c>
      <c r="F30" s="15" t="s">
        <v>412</v>
      </c>
      <c r="G30" s="15" t="s">
        <v>34</v>
      </c>
      <c r="H30" s="15" t="s">
        <v>175</v>
      </c>
      <c r="I30" s="15" t="s">
        <v>335</v>
      </c>
      <c r="J30" s="16" t="s">
        <v>2362</v>
      </c>
      <c r="K30" s="16" t="s">
        <v>3558</v>
      </c>
      <c r="L30" s="16" t="s">
        <v>1328</v>
      </c>
      <c r="M30" s="15" t="s">
        <v>3572</v>
      </c>
      <c r="N30" s="16" t="s">
        <v>3409</v>
      </c>
      <c r="O30" s="16"/>
      <c r="P30" s="16"/>
      <c r="Q30" s="16"/>
      <c r="R30" s="16"/>
      <c r="S30" s="16"/>
      <c r="T30" s="16"/>
      <c r="U30" s="16" t="s">
        <v>351</v>
      </c>
      <c r="V30" s="12"/>
      <c r="W30" s="16" t="s">
        <v>2362</v>
      </c>
      <c r="X30" s="15" t="s">
        <v>3572</v>
      </c>
      <c r="Y30" s="16" t="s">
        <v>3409</v>
      </c>
      <c r="Z30" s="15" t="s">
        <v>3573</v>
      </c>
      <c r="AA30" s="16" t="s">
        <v>3409</v>
      </c>
      <c r="AB30" s="11" t="s">
        <v>3574</v>
      </c>
      <c r="AC30" s="19" t="s">
        <v>3409</v>
      </c>
      <c r="AD30" s="17"/>
      <c r="AE30" s="17"/>
      <c r="AF30" s="17"/>
    </row>
    <row r="31" spans="1:32" s="18" customFormat="1" ht="30" customHeight="1">
      <c r="A31" s="17">
        <v>28</v>
      </c>
      <c r="B31" s="21" t="s">
        <v>178</v>
      </c>
      <c r="C31" s="9">
        <v>19662</v>
      </c>
      <c r="D31" s="10" t="s">
        <v>179</v>
      </c>
      <c r="E31" s="11" t="s">
        <v>203</v>
      </c>
      <c r="F31" s="11" t="s">
        <v>413</v>
      </c>
      <c r="G31" s="11" t="s">
        <v>34</v>
      </c>
      <c r="H31" s="11" t="s">
        <v>175</v>
      </c>
      <c r="I31" s="11" t="s">
        <v>335</v>
      </c>
      <c r="J31" s="11" t="s">
        <v>3463</v>
      </c>
      <c r="K31" s="11" t="s">
        <v>3407</v>
      </c>
      <c r="L31" s="19" t="s">
        <v>2220</v>
      </c>
      <c r="M31" s="19" t="s">
        <v>3418</v>
      </c>
      <c r="N31" s="19" t="s">
        <v>3415</v>
      </c>
      <c r="O31" s="19"/>
      <c r="P31" s="19"/>
      <c r="Q31" s="19"/>
      <c r="R31" s="19"/>
      <c r="S31" s="19"/>
      <c r="T31" s="19"/>
      <c r="U31" s="19" t="s">
        <v>351</v>
      </c>
      <c r="V31" s="11"/>
      <c r="W31" s="11" t="s">
        <v>3407</v>
      </c>
      <c r="X31" s="19" t="s">
        <v>3420</v>
      </c>
      <c r="Y31" s="19" t="s">
        <v>3415</v>
      </c>
      <c r="Z31" s="19" t="s">
        <v>3419</v>
      </c>
      <c r="AA31" s="19" t="s">
        <v>3415</v>
      </c>
      <c r="AB31" s="17"/>
      <c r="AC31" s="17"/>
      <c r="AD31" s="17"/>
      <c r="AE31" s="17"/>
      <c r="AF31" s="17"/>
    </row>
    <row r="32" spans="1:32" s="18" customFormat="1" ht="30" customHeight="1">
      <c r="A32" s="17">
        <v>29</v>
      </c>
      <c r="B32" s="21" t="s">
        <v>178</v>
      </c>
      <c r="C32" s="9">
        <v>19662</v>
      </c>
      <c r="D32" s="10" t="s">
        <v>179</v>
      </c>
      <c r="E32" s="11" t="s">
        <v>204</v>
      </c>
      <c r="F32" s="11" t="s">
        <v>340</v>
      </c>
      <c r="G32" s="11" t="s">
        <v>34</v>
      </c>
      <c r="H32" s="11" t="s">
        <v>175</v>
      </c>
      <c r="I32" s="11" t="s">
        <v>335</v>
      </c>
      <c r="J32" s="19">
        <v>43704</v>
      </c>
      <c r="K32" s="19">
        <v>43704</v>
      </c>
      <c r="L32" s="19" t="s">
        <v>2123</v>
      </c>
      <c r="M32" s="19" t="s">
        <v>2238</v>
      </c>
      <c r="N32" s="19">
        <v>43708</v>
      </c>
      <c r="O32" s="19"/>
      <c r="P32" s="19"/>
      <c r="Q32" s="19"/>
      <c r="R32" s="19"/>
      <c r="S32" s="19"/>
      <c r="T32" s="19"/>
      <c r="U32" s="19" t="s">
        <v>351</v>
      </c>
      <c r="V32" s="73" t="s">
        <v>3332</v>
      </c>
      <c r="W32" s="72">
        <v>43704</v>
      </c>
      <c r="X32" s="19" t="s">
        <v>2240</v>
      </c>
      <c r="Y32" s="19">
        <v>43708</v>
      </c>
      <c r="Z32" s="19" t="s">
        <v>2239</v>
      </c>
      <c r="AA32" s="19">
        <v>43708</v>
      </c>
      <c r="AB32" s="17"/>
      <c r="AC32" s="17"/>
      <c r="AD32" s="17"/>
      <c r="AE32" s="17"/>
      <c r="AF32" s="17"/>
    </row>
    <row r="33" spans="1:32" s="18" customFormat="1" ht="30" customHeight="1">
      <c r="A33" s="17">
        <v>30</v>
      </c>
      <c r="B33" s="21" t="s">
        <v>178</v>
      </c>
      <c r="C33" s="9">
        <v>19662</v>
      </c>
      <c r="D33" s="10" t="s">
        <v>179</v>
      </c>
      <c r="E33" s="15" t="s">
        <v>205</v>
      </c>
      <c r="F33" s="15" t="s">
        <v>393</v>
      </c>
      <c r="G33" s="11" t="s">
        <v>34</v>
      </c>
      <c r="H33" s="11" t="s">
        <v>175</v>
      </c>
      <c r="I33" s="11" t="s">
        <v>335</v>
      </c>
      <c r="J33" s="110">
        <v>43194</v>
      </c>
      <c r="K33" s="124">
        <v>43196</v>
      </c>
      <c r="L33" s="19" t="s">
        <v>2490</v>
      </c>
      <c r="M33" s="19" t="s">
        <v>1591</v>
      </c>
      <c r="N33" s="19">
        <v>43222</v>
      </c>
      <c r="O33" s="19"/>
      <c r="P33" s="19"/>
      <c r="Q33" s="19"/>
      <c r="R33" s="19"/>
      <c r="S33" s="19"/>
      <c r="T33" s="19"/>
      <c r="U33" s="19" t="s">
        <v>351</v>
      </c>
      <c r="V33" s="11" t="s">
        <v>1592</v>
      </c>
      <c r="W33" s="124">
        <v>43196</v>
      </c>
      <c r="X33" s="19" t="s">
        <v>1593</v>
      </c>
      <c r="Y33" s="19">
        <v>43222</v>
      </c>
      <c r="Z33" s="19" t="s">
        <v>1594</v>
      </c>
      <c r="AA33" s="19">
        <v>43222</v>
      </c>
      <c r="AB33" s="17"/>
      <c r="AC33" s="17"/>
      <c r="AD33" s="17">
        <v>60</v>
      </c>
      <c r="AE33" s="17">
        <v>720</v>
      </c>
      <c r="AF33" s="17"/>
    </row>
    <row r="34" spans="1:32" s="18" customFormat="1" ht="30" customHeight="1">
      <c r="A34" s="17">
        <v>31</v>
      </c>
      <c r="B34" s="21" t="s">
        <v>178</v>
      </c>
      <c r="C34" s="9">
        <v>19662</v>
      </c>
      <c r="D34" s="10" t="s">
        <v>179</v>
      </c>
      <c r="E34" s="11" t="s">
        <v>206</v>
      </c>
      <c r="F34" s="11" t="s">
        <v>342</v>
      </c>
      <c r="G34" s="11" t="s">
        <v>34</v>
      </c>
      <c r="H34" s="11" t="s">
        <v>175</v>
      </c>
      <c r="I34" s="11" t="s">
        <v>335</v>
      </c>
      <c r="J34" s="19">
        <v>43707</v>
      </c>
      <c r="K34" s="19">
        <v>43707</v>
      </c>
      <c r="L34" s="19" t="s">
        <v>2123</v>
      </c>
      <c r="M34" s="19" t="s">
        <v>3617</v>
      </c>
      <c r="N34" s="19" t="s">
        <v>3614</v>
      </c>
      <c r="O34" s="19"/>
      <c r="P34" s="19"/>
      <c r="Q34" s="19"/>
      <c r="R34" s="19"/>
      <c r="S34" s="19"/>
      <c r="T34" s="19"/>
      <c r="U34" s="19" t="s">
        <v>351</v>
      </c>
      <c r="V34" s="73" t="s">
        <v>3331</v>
      </c>
      <c r="W34" s="72">
        <v>43707</v>
      </c>
      <c r="X34" s="19" t="s">
        <v>3618</v>
      </c>
      <c r="Y34" s="19" t="s">
        <v>3614</v>
      </c>
      <c r="Z34" s="19" t="s">
        <v>3619</v>
      </c>
      <c r="AA34" s="19" t="s">
        <v>3614</v>
      </c>
      <c r="AB34" s="17"/>
      <c r="AC34" s="17"/>
      <c r="AD34" s="17"/>
      <c r="AE34" s="17"/>
      <c r="AF34" s="17"/>
    </row>
    <row r="35" spans="1:32" s="18" customFormat="1" ht="30" customHeight="1">
      <c r="A35" s="17">
        <v>32</v>
      </c>
      <c r="B35" s="21" t="s">
        <v>178</v>
      </c>
      <c r="C35" s="9">
        <v>19662</v>
      </c>
      <c r="D35" s="10" t="s">
        <v>179</v>
      </c>
      <c r="E35" s="15" t="s">
        <v>207</v>
      </c>
      <c r="F35" s="11" t="s">
        <v>414</v>
      </c>
      <c r="G35" s="11" t="s">
        <v>34</v>
      </c>
      <c r="H35" s="11" t="s">
        <v>175</v>
      </c>
      <c r="I35" s="11" t="s">
        <v>335</v>
      </c>
      <c r="J35" s="95" t="s">
        <v>1970</v>
      </c>
      <c r="K35" s="124">
        <v>43194</v>
      </c>
      <c r="L35" s="19" t="s">
        <v>2490</v>
      </c>
      <c r="M35" s="19" t="s">
        <v>1595</v>
      </c>
      <c r="N35" s="19">
        <v>43257</v>
      </c>
      <c r="O35" s="19"/>
      <c r="P35" s="19"/>
      <c r="Q35" s="19"/>
      <c r="R35" s="19"/>
      <c r="S35" s="19"/>
      <c r="T35" s="19"/>
      <c r="U35" s="19" t="s">
        <v>351</v>
      </c>
      <c r="V35" s="11" t="s">
        <v>1596</v>
      </c>
      <c r="W35" s="124">
        <v>43194</v>
      </c>
      <c r="X35" s="19" t="s">
        <v>2412</v>
      </c>
      <c r="Y35" s="19">
        <v>43257</v>
      </c>
      <c r="Z35" s="19" t="s">
        <v>1597</v>
      </c>
      <c r="AA35" s="19">
        <v>43257</v>
      </c>
      <c r="AB35" s="17"/>
      <c r="AC35" s="17"/>
      <c r="AD35" s="17"/>
      <c r="AE35" s="17"/>
      <c r="AF35" s="17"/>
    </row>
    <row r="36" spans="1:32" s="18" customFormat="1" ht="30" customHeight="1">
      <c r="A36" s="17">
        <v>33</v>
      </c>
      <c r="B36" s="21" t="s">
        <v>178</v>
      </c>
      <c r="C36" s="9">
        <v>19662</v>
      </c>
      <c r="D36" s="10" t="s">
        <v>179</v>
      </c>
      <c r="E36" s="11" t="s">
        <v>208</v>
      </c>
      <c r="F36" s="11" t="s">
        <v>352</v>
      </c>
      <c r="G36" s="11" t="s">
        <v>34</v>
      </c>
      <c r="H36" s="11" t="s">
        <v>175</v>
      </c>
      <c r="I36" s="11" t="s">
        <v>335</v>
      </c>
      <c r="J36" s="19">
        <v>43712</v>
      </c>
      <c r="K36" s="19">
        <v>43712</v>
      </c>
      <c r="L36" s="19" t="s">
        <v>2123</v>
      </c>
      <c r="M36" s="19" t="s">
        <v>2409</v>
      </c>
      <c r="N36" s="19">
        <v>43715</v>
      </c>
      <c r="O36" s="19"/>
      <c r="P36" s="19"/>
      <c r="Q36" s="19"/>
      <c r="R36" s="19"/>
      <c r="S36" s="19"/>
      <c r="T36" s="19"/>
      <c r="U36" s="19" t="s">
        <v>351</v>
      </c>
      <c r="V36" s="73" t="s">
        <v>2749</v>
      </c>
      <c r="W36" s="72">
        <v>43712</v>
      </c>
      <c r="X36" s="19" t="s">
        <v>2411</v>
      </c>
      <c r="Y36" s="19">
        <v>43715</v>
      </c>
      <c r="Z36" s="19" t="s">
        <v>2410</v>
      </c>
      <c r="AA36" s="19">
        <v>43715</v>
      </c>
      <c r="AB36" s="17"/>
      <c r="AC36" s="17"/>
      <c r="AD36" s="17"/>
      <c r="AE36" s="17"/>
      <c r="AF36" s="17"/>
    </row>
    <row r="37" spans="1:32" s="18" customFormat="1" ht="30" customHeight="1">
      <c r="A37" s="17">
        <v>34</v>
      </c>
      <c r="B37" s="21" t="s">
        <v>178</v>
      </c>
      <c r="C37" s="9">
        <v>19662</v>
      </c>
      <c r="D37" s="10" t="s">
        <v>179</v>
      </c>
      <c r="E37" s="15" t="s">
        <v>209</v>
      </c>
      <c r="F37" s="11" t="s">
        <v>415</v>
      </c>
      <c r="G37" s="11" t="s">
        <v>34</v>
      </c>
      <c r="H37" s="11" t="s">
        <v>175</v>
      </c>
      <c r="I37" s="11" t="s">
        <v>335</v>
      </c>
      <c r="J37" s="95" t="s">
        <v>1968</v>
      </c>
      <c r="K37" s="11" t="s">
        <v>1971</v>
      </c>
      <c r="L37" s="19" t="s">
        <v>2490</v>
      </c>
      <c r="M37" s="19" t="s">
        <v>1598</v>
      </c>
      <c r="N37" s="19">
        <v>43255</v>
      </c>
      <c r="O37" s="17"/>
      <c r="P37" s="17"/>
      <c r="Q37" s="17"/>
      <c r="R37" s="17"/>
      <c r="S37" s="17"/>
      <c r="T37" s="17"/>
      <c r="U37" s="19" t="s">
        <v>351</v>
      </c>
      <c r="V37" s="11" t="s">
        <v>1599</v>
      </c>
      <c r="W37" s="11" t="s">
        <v>1971</v>
      </c>
      <c r="X37" s="19" t="s">
        <v>1600</v>
      </c>
      <c r="Y37" s="19">
        <v>43255</v>
      </c>
      <c r="Z37" s="19" t="s">
        <v>1601</v>
      </c>
      <c r="AA37" s="19">
        <v>43255</v>
      </c>
      <c r="AB37" s="17"/>
      <c r="AC37" s="17"/>
      <c r="AD37" s="17">
        <v>60</v>
      </c>
      <c r="AE37" s="17">
        <v>720</v>
      </c>
      <c r="AF37" s="17"/>
    </row>
    <row r="38" spans="1:32" s="18" customFormat="1" ht="30" customHeight="1">
      <c r="A38" s="17">
        <v>35</v>
      </c>
      <c r="B38" s="21" t="s">
        <v>178</v>
      </c>
      <c r="C38" s="9">
        <v>19662</v>
      </c>
      <c r="D38" s="10" t="s">
        <v>179</v>
      </c>
      <c r="E38" s="11" t="s">
        <v>210</v>
      </c>
      <c r="F38" s="11" t="s">
        <v>2176</v>
      </c>
      <c r="G38" s="11" t="s">
        <v>34</v>
      </c>
      <c r="H38" s="11" t="s">
        <v>175</v>
      </c>
      <c r="I38" s="11" t="s">
        <v>335</v>
      </c>
      <c r="J38" s="110">
        <v>43735</v>
      </c>
      <c r="K38" s="19">
        <v>43735</v>
      </c>
      <c r="L38" s="19" t="s">
        <v>2153</v>
      </c>
      <c r="M38" s="19" t="s">
        <v>2450</v>
      </c>
      <c r="N38" s="5">
        <v>43743</v>
      </c>
      <c r="O38" s="5"/>
      <c r="P38" s="5"/>
      <c r="Q38" s="5"/>
      <c r="R38" s="5"/>
      <c r="S38" s="5"/>
      <c r="T38" s="5"/>
      <c r="U38" s="5" t="s">
        <v>351</v>
      </c>
      <c r="V38" s="73" t="s">
        <v>2750</v>
      </c>
      <c r="W38" s="72">
        <v>43735</v>
      </c>
      <c r="X38" s="19" t="s">
        <v>2451</v>
      </c>
      <c r="Y38" s="5">
        <v>43743</v>
      </c>
      <c r="Z38" s="19" t="s">
        <v>2452</v>
      </c>
      <c r="AA38" s="5">
        <v>43743</v>
      </c>
      <c r="AB38" s="17"/>
      <c r="AC38" s="17"/>
      <c r="AD38" s="17"/>
      <c r="AE38" s="17"/>
      <c r="AF38" s="17"/>
    </row>
    <row r="39" spans="1:32" s="18" customFormat="1" ht="30" customHeight="1">
      <c r="A39" s="17">
        <v>36</v>
      </c>
      <c r="B39" s="21" t="s">
        <v>178</v>
      </c>
      <c r="C39" s="9">
        <v>19662</v>
      </c>
      <c r="D39" s="10" t="s">
        <v>179</v>
      </c>
      <c r="E39" s="15" t="s">
        <v>211</v>
      </c>
      <c r="F39" s="15" t="s">
        <v>416</v>
      </c>
      <c r="G39" s="11" t="s">
        <v>34</v>
      </c>
      <c r="H39" s="11" t="s">
        <v>175</v>
      </c>
      <c r="I39" s="11" t="s">
        <v>335</v>
      </c>
      <c r="J39" s="110">
        <v>43202</v>
      </c>
      <c r="K39" s="19" t="s">
        <v>1893</v>
      </c>
      <c r="L39" s="19" t="s">
        <v>2490</v>
      </c>
      <c r="M39" s="19" t="s">
        <v>1602</v>
      </c>
      <c r="N39" s="19">
        <v>43229</v>
      </c>
      <c r="O39" s="19"/>
      <c r="P39" s="19"/>
      <c r="Q39" s="19"/>
      <c r="R39" s="19"/>
      <c r="S39" s="19"/>
      <c r="T39" s="19"/>
      <c r="U39" s="19" t="s">
        <v>351</v>
      </c>
      <c r="V39" s="11" t="s">
        <v>1603</v>
      </c>
      <c r="W39" s="19" t="s">
        <v>1893</v>
      </c>
      <c r="X39" s="19" t="s">
        <v>1604</v>
      </c>
      <c r="Y39" s="19">
        <v>43229</v>
      </c>
      <c r="Z39" s="19" t="s">
        <v>1605</v>
      </c>
      <c r="AA39" s="19">
        <v>43229</v>
      </c>
      <c r="AB39" s="17"/>
      <c r="AC39" s="17"/>
      <c r="AD39" s="17">
        <v>60</v>
      </c>
      <c r="AE39" s="17">
        <v>720</v>
      </c>
      <c r="AF39" s="17"/>
    </row>
    <row r="40" spans="1:32" s="18" customFormat="1" ht="30" customHeight="1">
      <c r="A40" s="17">
        <v>37</v>
      </c>
      <c r="B40" s="21" t="s">
        <v>178</v>
      </c>
      <c r="C40" s="9">
        <v>19662</v>
      </c>
      <c r="D40" s="10" t="s">
        <v>179</v>
      </c>
      <c r="E40" s="11" t="s">
        <v>212</v>
      </c>
      <c r="F40" s="11" t="s">
        <v>2765</v>
      </c>
      <c r="G40" s="11" t="s">
        <v>34</v>
      </c>
      <c r="H40" s="11" t="s">
        <v>175</v>
      </c>
      <c r="I40" s="11" t="s">
        <v>335</v>
      </c>
      <c r="J40" s="110">
        <v>43739</v>
      </c>
      <c r="K40" s="124">
        <v>43739</v>
      </c>
      <c r="L40" s="19" t="s">
        <v>2153</v>
      </c>
      <c r="M40" s="19" t="s">
        <v>2453</v>
      </c>
      <c r="N40" s="5">
        <v>43743</v>
      </c>
      <c r="O40" s="5"/>
      <c r="P40" s="5"/>
      <c r="Q40" s="5"/>
      <c r="R40" s="5"/>
      <c r="S40" s="5"/>
      <c r="T40" s="5"/>
      <c r="U40" s="5" t="s">
        <v>351</v>
      </c>
      <c r="V40" s="73" t="s">
        <v>2751</v>
      </c>
      <c r="W40" s="72">
        <v>43739</v>
      </c>
      <c r="X40" s="19" t="s">
        <v>2454</v>
      </c>
      <c r="Y40" s="5">
        <v>43743</v>
      </c>
      <c r="Z40" s="19" t="s">
        <v>2455</v>
      </c>
      <c r="AA40" s="5">
        <v>43743</v>
      </c>
      <c r="AB40" s="17"/>
      <c r="AC40" s="17"/>
      <c r="AD40" s="17"/>
      <c r="AE40" s="17"/>
      <c r="AF40" s="17"/>
    </row>
    <row r="41" spans="1:32" s="18" customFormat="1" ht="30" customHeight="1">
      <c r="A41" s="17">
        <v>38</v>
      </c>
      <c r="B41" s="21" t="s">
        <v>178</v>
      </c>
      <c r="C41" s="9">
        <v>19662</v>
      </c>
      <c r="D41" s="10" t="s">
        <v>179</v>
      </c>
      <c r="E41" s="15" t="s">
        <v>213</v>
      </c>
      <c r="F41" s="15" t="s">
        <v>392</v>
      </c>
      <c r="G41" s="11" t="s">
        <v>34</v>
      </c>
      <c r="H41" s="11" t="s">
        <v>175</v>
      </c>
      <c r="I41" s="11" t="s">
        <v>335</v>
      </c>
      <c r="J41" s="110">
        <v>43197</v>
      </c>
      <c r="K41" s="19">
        <v>43199</v>
      </c>
      <c r="L41" s="19" t="s">
        <v>2490</v>
      </c>
      <c r="M41" s="19" t="s">
        <v>1606</v>
      </c>
      <c r="N41" s="19">
        <v>43225</v>
      </c>
      <c r="O41" s="19"/>
      <c r="P41" s="19"/>
      <c r="Q41" s="19"/>
      <c r="R41" s="19"/>
      <c r="S41" s="19"/>
      <c r="T41" s="19"/>
      <c r="U41" s="19" t="s">
        <v>351</v>
      </c>
      <c r="V41" s="11" t="s">
        <v>1607</v>
      </c>
      <c r="W41" s="19">
        <v>43199</v>
      </c>
      <c r="X41" s="19" t="s">
        <v>1608</v>
      </c>
      <c r="Y41" s="19">
        <v>43225</v>
      </c>
      <c r="Z41" s="19" t="s">
        <v>1609</v>
      </c>
      <c r="AA41" s="19">
        <v>43225</v>
      </c>
      <c r="AB41" s="17"/>
      <c r="AC41" s="17"/>
      <c r="AD41" s="17">
        <v>60</v>
      </c>
      <c r="AE41" s="17">
        <v>720</v>
      </c>
      <c r="AF41" s="17"/>
    </row>
    <row r="42" spans="1:32" s="18" customFormat="1" ht="30" customHeight="1">
      <c r="A42" s="17">
        <v>41</v>
      </c>
      <c r="B42" s="21" t="s">
        <v>178</v>
      </c>
      <c r="C42" s="9">
        <v>19662</v>
      </c>
      <c r="D42" s="10" t="s">
        <v>179</v>
      </c>
      <c r="E42" s="11" t="s">
        <v>214</v>
      </c>
      <c r="F42" s="11" t="s">
        <v>391</v>
      </c>
      <c r="G42" s="11" t="s">
        <v>34</v>
      </c>
      <c r="H42" s="11" t="s">
        <v>175</v>
      </c>
      <c r="I42" s="11" t="s">
        <v>335</v>
      </c>
      <c r="J42" s="110">
        <v>43754</v>
      </c>
      <c r="K42" s="19">
        <v>43754</v>
      </c>
      <c r="L42" s="19" t="s">
        <v>2204</v>
      </c>
      <c r="M42" s="19" t="s">
        <v>2491</v>
      </c>
      <c r="N42" s="19" t="s">
        <v>3405</v>
      </c>
      <c r="O42" s="5"/>
      <c r="P42" s="5"/>
      <c r="Q42" s="5"/>
      <c r="R42" s="5"/>
      <c r="S42" s="5"/>
      <c r="T42" s="5"/>
      <c r="U42" s="5" t="s">
        <v>351</v>
      </c>
      <c r="V42" s="73" t="s">
        <v>2754</v>
      </c>
      <c r="W42" s="72">
        <v>43754</v>
      </c>
      <c r="X42" s="19" t="s">
        <v>3440</v>
      </c>
      <c r="Y42" s="19" t="s">
        <v>3405</v>
      </c>
      <c r="Z42" s="19" t="s">
        <v>3441</v>
      </c>
      <c r="AA42" s="19" t="s">
        <v>3405</v>
      </c>
      <c r="AB42" s="17"/>
      <c r="AC42" s="17"/>
      <c r="AD42" s="17"/>
      <c r="AE42" s="17"/>
      <c r="AF42" s="17"/>
    </row>
    <row r="43" spans="1:32" s="18" customFormat="1" ht="30" customHeight="1">
      <c r="A43" s="17">
        <v>42</v>
      </c>
      <c r="B43" s="21" t="s">
        <v>178</v>
      </c>
      <c r="C43" s="9">
        <v>19662</v>
      </c>
      <c r="D43" s="10" t="s">
        <v>179</v>
      </c>
      <c r="E43" s="15" t="s">
        <v>215</v>
      </c>
      <c r="F43" s="15" t="s">
        <v>417</v>
      </c>
      <c r="G43" s="11" t="s">
        <v>34</v>
      </c>
      <c r="H43" s="11" t="s">
        <v>175</v>
      </c>
      <c r="I43" s="11" t="s">
        <v>335</v>
      </c>
      <c r="J43" s="95" t="s">
        <v>1921</v>
      </c>
      <c r="K43" s="124">
        <v>43213</v>
      </c>
      <c r="L43" s="19" t="s">
        <v>2488</v>
      </c>
      <c r="M43" s="19" t="s">
        <v>1610</v>
      </c>
      <c r="N43" s="5">
        <v>43229</v>
      </c>
      <c r="O43" s="5"/>
      <c r="P43" s="5"/>
      <c r="Q43" s="5"/>
      <c r="R43" s="5"/>
      <c r="S43" s="5"/>
      <c r="T43" s="5"/>
      <c r="U43" s="5" t="s">
        <v>351</v>
      </c>
      <c r="V43" s="11" t="s">
        <v>1611</v>
      </c>
      <c r="W43" s="11" t="s">
        <v>1972</v>
      </c>
      <c r="X43" s="19" t="s">
        <v>1612</v>
      </c>
      <c r="Y43" s="5">
        <v>43229</v>
      </c>
      <c r="Z43" s="19" t="s">
        <v>1613</v>
      </c>
      <c r="AA43" s="5">
        <v>43229</v>
      </c>
      <c r="AB43" s="17"/>
      <c r="AC43" s="17"/>
      <c r="AD43" s="17">
        <v>60</v>
      </c>
      <c r="AE43" s="17">
        <v>720</v>
      </c>
      <c r="AF43" s="17"/>
    </row>
    <row r="44" spans="1:32" s="18" customFormat="1" ht="30" customHeight="1">
      <c r="A44" s="17">
        <v>43</v>
      </c>
      <c r="B44" s="21" t="s">
        <v>178</v>
      </c>
      <c r="C44" s="9">
        <v>19662</v>
      </c>
      <c r="D44" s="10" t="s">
        <v>179</v>
      </c>
      <c r="E44" s="15" t="s">
        <v>216</v>
      </c>
      <c r="F44" s="15" t="s">
        <v>337</v>
      </c>
      <c r="G44" s="11" t="s">
        <v>34</v>
      </c>
      <c r="H44" s="11" t="s">
        <v>175</v>
      </c>
      <c r="I44" s="11" t="s">
        <v>335</v>
      </c>
      <c r="J44" s="95" t="s">
        <v>1973</v>
      </c>
      <c r="K44" s="19" t="s">
        <v>1974</v>
      </c>
      <c r="L44" s="19" t="s">
        <v>2488</v>
      </c>
      <c r="M44" s="19" t="s">
        <v>1614</v>
      </c>
      <c r="N44" s="5" t="s">
        <v>1975</v>
      </c>
      <c r="O44" s="3"/>
      <c r="P44" s="3"/>
      <c r="Q44" s="3"/>
      <c r="R44" s="3"/>
      <c r="S44" s="3"/>
      <c r="T44" s="3"/>
      <c r="U44" s="5" t="s">
        <v>351</v>
      </c>
      <c r="V44" s="2" t="s">
        <v>2608</v>
      </c>
      <c r="W44" s="19" t="s">
        <v>1974</v>
      </c>
      <c r="X44" s="19" t="s">
        <v>1615</v>
      </c>
      <c r="Y44" s="5" t="s">
        <v>1975</v>
      </c>
      <c r="Z44" s="19" t="s">
        <v>1616</v>
      </c>
      <c r="AA44" s="5" t="s">
        <v>1975</v>
      </c>
      <c r="AB44" s="17">
        <v>15</v>
      </c>
      <c r="AC44" s="17"/>
      <c r="AD44" s="17">
        <v>60</v>
      </c>
      <c r="AE44" s="17">
        <v>720</v>
      </c>
      <c r="AF44" s="17"/>
    </row>
    <row r="45" spans="1:32" s="18" customFormat="1" ht="30" customHeight="1">
      <c r="A45" s="17">
        <v>44</v>
      </c>
      <c r="B45" s="21" t="s">
        <v>178</v>
      </c>
      <c r="C45" s="9">
        <v>19662</v>
      </c>
      <c r="D45" s="10" t="s">
        <v>179</v>
      </c>
      <c r="E45" s="11" t="s">
        <v>217</v>
      </c>
      <c r="F45" s="15" t="s">
        <v>418</v>
      </c>
      <c r="G45" s="11" t="s">
        <v>34</v>
      </c>
      <c r="H45" s="11" t="s">
        <v>175</v>
      </c>
      <c r="I45" s="11" t="s">
        <v>335</v>
      </c>
      <c r="J45" s="95">
        <v>43757</v>
      </c>
      <c r="K45" s="19">
        <v>43757</v>
      </c>
      <c r="L45" s="19" t="s">
        <v>2230</v>
      </c>
      <c r="M45" s="19" t="s">
        <v>2821</v>
      </c>
      <c r="N45" s="19">
        <v>43792</v>
      </c>
      <c r="O45" s="5"/>
      <c r="P45" s="5"/>
      <c r="Q45" s="5"/>
      <c r="R45" s="5"/>
      <c r="S45" s="5"/>
      <c r="T45" s="5"/>
      <c r="U45" s="5" t="s">
        <v>351</v>
      </c>
      <c r="V45" s="73" t="s">
        <v>2755</v>
      </c>
      <c r="W45" s="72">
        <v>43757</v>
      </c>
      <c r="X45" s="19" t="s">
        <v>2822</v>
      </c>
      <c r="Y45" s="19">
        <v>43792</v>
      </c>
      <c r="Z45" s="19" t="s">
        <v>2823</v>
      </c>
      <c r="AA45" s="19">
        <v>43792</v>
      </c>
      <c r="AB45" s="17"/>
      <c r="AC45" s="17"/>
      <c r="AD45" s="17"/>
      <c r="AE45" s="17"/>
      <c r="AF45" s="17"/>
    </row>
    <row r="46" spans="1:32" s="18" customFormat="1" ht="30" customHeight="1">
      <c r="A46" s="11" t="s">
        <v>2487</v>
      </c>
      <c r="B46" s="21" t="s">
        <v>178</v>
      </c>
      <c r="C46" s="9">
        <v>19662</v>
      </c>
      <c r="D46" s="10" t="s">
        <v>179</v>
      </c>
      <c r="E46" s="11" t="s">
        <v>218</v>
      </c>
      <c r="F46" s="11" t="s">
        <v>395</v>
      </c>
      <c r="G46" s="11" t="s">
        <v>34</v>
      </c>
      <c r="H46" s="11" t="s">
        <v>175</v>
      </c>
      <c r="I46" s="11" t="s">
        <v>335</v>
      </c>
      <c r="J46" s="110">
        <v>43762</v>
      </c>
      <c r="K46" s="19">
        <v>43762</v>
      </c>
      <c r="L46" s="19" t="s">
        <v>2153</v>
      </c>
      <c r="M46" s="19" t="s">
        <v>2475</v>
      </c>
      <c r="N46" s="19">
        <v>43768</v>
      </c>
      <c r="O46" s="5"/>
      <c r="P46" s="5"/>
      <c r="Q46" s="5"/>
      <c r="R46" s="5"/>
      <c r="S46" s="5"/>
      <c r="T46" s="5"/>
      <c r="U46" s="5" t="s">
        <v>351</v>
      </c>
      <c r="V46" s="73" t="s">
        <v>3330</v>
      </c>
      <c r="W46" s="72">
        <v>43762</v>
      </c>
      <c r="X46" s="19" t="s">
        <v>2476</v>
      </c>
      <c r="Y46" s="19">
        <v>43768</v>
      </c>
      <c r="Z46" s="19" t="s">
        <v>2477</v>
      </c>
      <c r="AA46" s="19">
        <v>43768</v>
      </c>
      <c r="AB46" s="17"/>
      <c r="AC46" s="17"/>
      <c r="AD46" s="17"/>
      <c r="AE46" s="17"/>
      <c r="AF46" s="17"/>
    </row>
    <row r="47" spans="1:32" s="18" customFormat="1" ht="30" customHeight="1">
      <c r="A47" s="17">
        <v>46</v>
      </c>
      <c r="B47" s="21" t="s">
        <v>178</v>
      </c>
      <c r="C47" s="9">
        <v>19662</v>
      </c>
      <c r="D47" s="10" t="s">
        <v>179</v>
      </c>
      <c r="E47" s="15" t="s">
        <v>219</v>
      </c>
      <c r="F47" s="15" t="s">
        <v>396</v>
      </c>
      <c r="G47" s="11" t="s">
        <v>34</v>
      </c>
      <c r="H47" s="11" t="s">
        <v>175</v>
      </c>
      <c r="I47" s="11" t="s">
        <v>335</v>
      </c>
      <c r="J47" s="110" t="s">
        <v>1976</v>
      </c>
      <c r="K47" s="19" t="s">
        <v>1977</v>
      </c>
      <c r="L47" s="19" t="s">
        <v>2490</v>
      </c>
      <c r="M47" s="19" t="s">
        <v>2472</v>
      </c>
      <c r="N47" s="19">
        <v>43768</v>
      </c>
      <c r="O47" s="19"/>
      <c r="P47" s="19"/>
      <c r="Q47" s="19"/>
      <c r="R47" s="19"/>
      <c r="S47" s="19"/>
      <c r="T47" s="19"/>
      <c r="U47" s="19" t="s">
        <v>351</v>
      </c>
      <c r="V47" s="11" t="s">
        <v>1617</v>
      </c>
      <c r="W47" s="19" t="s">
        <v>1977</v>
      </c>
      <c r="X47" s="19" t="s">
        <v>2474</v>
      </c>
      <c r="Y47" s="19">
        <v>43768</v>
      </c>
      <c r="Z47" s="19" t="s">
        <v>2473</v>
      </c>
      <c r="AA47" s="19">
        <v>43768</v>
      </c>
      <c r="AB47" s="17"/>
      <c r="AC47" s="17"/>
      <c r="AD47" s="17">
        <v>60</v>
      </c>
      <c r="AE47" s="17">
        <v>720</v>
      </c>
      <c r="AF47" s="17"/>
    </row>
    <row r="48" spans="1:32" s="18" customFormat="1" ht="30" customHeight="1">
      <c r="A48" s="17">
        <v>47</v>
      </c>
      <c r="B48" s="21" t="s">
        <v>178</v>
      </c>
      <c r="C48" s="9">
        <v>19662</v>
      </c>
      <c r="D48" s="10" t="s">
        <v>179</v>
      </c>
      <c r="E48" s="15" t="s">
        <v>220</v>
      </c>
      <c r="F48" s="15" t="s">
        <v>339</v>
      </c>
      <c r="G48" s="11" t="s">
        <v>34</v>
      </c>
      <c r="H48" s="11" t="s">
        <v>175</v>
      </c>
      <c r="I48" s="11" t="s">
        <v>335</v>
      </c>
      <c r="J48" s="110" t="s">
        <v>1978</v>
      </c>
      <c r="K48" s="19" t="s">
        <v>1979</v>
      </c>
      <c r="L48" s="19" t="s">
        <v>2488</v>
      </c>
      <c r="M48" s="2"/>
      <c r="N48" s="5"/>
      <c r="O48" s="5"/>
      <c r="P48" s="5"/>
      <c r="Q48" s="5"/>
      <c r="R48" s="5"/>
      <c r="S48" s="5"/>
      <c r="T48" s="5"/>
      <c r="U48" s="5"/>
      <c r="V48" s="11" t="s">
        <v>1618</v>
      </c>
      <c r="W48" s="19" t="s">
        <v>1979</v>
      </c>
      <c r="X48" s="2"/>
      <c r="Y48" s="5"/>
      <c r="Z48" s="2"/>
      <c r="AA48" s="5"/>
      <c r="AB48" s="17"/>
      <c r="AC48" s="17"/>
      <c r="AD48" s="17"/>
      <c r="AE48" s="17"/>
      <c r="AF48" s="17"/>
    </row>
    <row r="49" spans="1:32" s="18" customFormat="1" ht="30" customHeight="1">
      <c r="A49" s="17">
        <v>48</v>
      </c>
      <c r="B49" s="21" t="s">
        <v>178</v>
      </c>
      <c r="C49" s="9">
        <v>19662</v>
      </c>
      <c r="D49" s="10" t="s">
        <v>179</v>
      </c>
      <c r="E49" s="11" t="s">
        <v>221</v>
      </c>
      <c r="F49" s="11" t="s">
        <v>2948</v>
      </c>
      <c r="G49" s="11" t="s">
        <v>34</v>
      </c>
      <c r="H49" s="11" t="s">
        <v>175</v>
      </c>
      <c r="I49" s="11" t="s">
        <v>335</v>
      </c>
      <c r="J49" s="110" t="s">
        <v>2605</v>
      </c>
      <c r="K49" s="19" t="s">
        <v>2787</v>
      </c>
      <c r="L49" s="19" t="s">
        <v>2424</v>
      </c>
      <c r="M49" s="19" t="s">
        <v>3221</v>
      </c>
      <c r="N49" s="19" t="s">
        <v>3218</v>
      </c>
      <c r="O49" s="19"/>
      <c r="P49" s="19"/>
      <c r="Q49" s="19"/>
      <c r="R49" s="19"/>
      <c r="S49" s="19"/>
      <c r="T49" s="19"/>
      <c r="U49" s="19" t="s">
        <v>351</v>
      </c>
      <c r="V49" s="73" t="s">
        <v>3015</v>
      </c>
      <c r="W49" s="72" t="s">
        <v>2787</v>
      </c>
      <c r="X49" s="19" t="s">
        <v>3222</v>
      </c>
      <c r="Y49" s="19" t="s">
        <v>3218</v>
      </c>
      <c r="Z49" s="19" t="s">
        <v>3223</v>
      </c>
      <c r="AA49" s="19" t="s">
        <v>3218</v>
      </c>
      <c r="AB49" s="17"/>
      <c r="AC49" s="17"/>
      <c r="AD49" s="17"/>
      <c r="AE49" s="17"/>
      <c r="AF49" s="17"/>
    </row>
    <row r="50" spans="1:32" s="18" customFormat="1" ht="30" customHeight="1">
      <c r="A50" s="17">
        <v>49</v>
      </c>
      <c r="B50" s="21" t="s">
        <v>178</v>
      </c>
      <c r="C50" s="9">
        <v>19662</v>
      </c>
      <c r="D50" s="10" t="s">
        <v>179</v>
      </c>
      <c r="E50" s="11" t="s">
        <v>222</v>
      </c>
      <c r="F50" s="11" t="s">
        <v>1368</v>
      </c>
      <c r="G50" s="11" t="s">
        <v>34</v>
      </c>
      <c r="H50" s="11" t="s">
        <v>175</v>
      </c>
      <c r="I50" s="11" t="s">
        <v>335</v>
      </c>
      <c r="J50" s="110" t="s">
        <v>2605</v>
      </c>
      <c r="K50" s="19" t="s">
        <v>2605</v>
      </c>
      <c r="L50" s="19" t="s">
        <v>2230</v>
      </c>
      <c r="M50" s="19" t="s">
        <v>2814</v>
      </c>
      <c r="N50" s="5" t="s">
        <v>2815</v>
      </c>
      <c r="O50" s="5"/>
      <c r="P50" s="5"/>
      <c r="Q50" s="5"/>
      <c r="R50" s="5"/>
      <c r="S50" s="5"/>
      <c r="T50" s="5"/>
      <c r="U50" s="5" t="s">
        <v>351</v>
      </c>
      <c r="V50" s="11" t="s">
        <v>3012</v>
      </c>
      <c r="W50" s="19" t="s">
        <v>2605</v>
      </c>
      <c r="X50" s="19" t="s">
        <v>2816</v>
      </c>
      <c r="Y50" s="5" t="s">
        <v>2815</v>
      </c>
      <c r="Z50" s="19" t="s">
        <v>2817</v>
      </c>
      <c r="AA50" s="5" t="s">
        <v>2815</v>
      </c>
      <c r="AB50" s="17"/>
      <c r="AC50" s="17"/>
      <c r="AD50" s="17"/>
      <c r="AE50" s="17"/>
      <c r="AF50" s="17"/>
    </row>
    <row r="51" spans="1:32" s="18" customFormat="1" ht="30" customHeight="1">
      <c r="A51" s="17">
        <v>50</v>
      </c>
      <c r="B51" s="21" t="s">
        <v>178</v>
      </c>
      <c r="C51" s="9">
        <v>19662</v>
      </c>
      <c r="D51" s="10" t="s">
        <v>179</v>
      </c>
      <c r="E51" s="11" t="s">
        <v>223</v>
      </c>
      <c r="F51" s="11" t="s">
        <v>419</v>
      </c>
      <c r="G51" s="11" t="s">
        <v>34</v>
      </c>
      <c r="H51" s="11" t="s">
        <v>175</v>
      </c>
      <c r="I51" s="11" t="s">
        <v>335</v>
      </c>
      <c r="J51" s="110">
        <v>43747</v>
      </c>
      <c r="K51" s="19">
        <v>43747</v>
      </c>
      <c r="L51" s="19" t="s">
        <v>2112</v>
      </c>
      <c r="M51" s="19" t="s">
        <v>3280</v>
      </c>
      <c r="N51" s="5" t="s">
        <v>3281</v>
      </c>
      <c r="O51" s="5"/>
      <c r="P51" s="5"/>
      <c r="Q51" s="5"/>
      <c r="R51" s="5"/>
      <c r="S51" s="5"/>
      <c r="T51" s="5"/>
      <c r="U51" s="5" t="s">
        <v>351</v>
      </c>
      <c r="V51" s="73" t="s">
        <v>2752</v>
      </c>
      <c r="W51" s="72">
        <v>43747</v>
      </c>
      <c r="X51" s="19" t="s">
        <v>3286</v>
      </c>
      <c r="Y51" s="5" t="s">
        <v>3281</v>
      </c>
      <c r="Z51" s="19" t="s">
        <v>3285</v>
      </c>
      <c r="AA51" s="5" t="s">
        <v>3281</v>
      </c>
      <c r="AB51" s="17"/>
      <c r="AC51" s="17"/>
      <c r="AD51" s="17"/>
      <c r="AE51" s="17"/>
      <c r="AF51" s="17"/>
    </row>
    <row r="52" spans="1:32" s="18" customFormat="1" ht="30" customHeight="1">
      <c r="A52" s="17">
        <v>51</v>
      </c>
      <c r="B52" s="21" t="s">
        <v>178</v>
      </c>
      <c r="C52" s="9">
        <v>19662</v>
      </c>
      <c r="D52" s="10" t="s">
        <v>179</v>
      </c>
      <c r="E52" s="15" t="s">
        <v>224</v>
      </c>
      <c r="F52" s="11" t="s">
        <v>420</v>
      </c>
      <c r="G52" s="11" t="s">
        <v>34</v>
      </c>
      <c r="H52" s="11" t="s">
        <v>175</v>
      </c>
      <c r="I52" s="11" t="s">
        <v>335</v>
      </c>
      <c r="J52" s="110">
        <v>43224</v>
      </c>
      <c r="K52" s="19">
        <v>43224</v>
      </c>
      <c r="L52" s="19" t="s">
        <v>1523</v>
      </c>
      <c r="M52" s="19" t="s">
        <v>1619</v>
      </c>
      <c r="N52" s="5">
        <v>43230</v>
      </c>
      <c r="O52" s="3"/>
      <c r="P52" s="3"/>
      <c r="Q52" s="3"/>
      <c r="R52" s="3"/>
      <c r="S52" s="3"/>
      <c r="T52" s="3"/>
      <c r="U52" s="5" t="s">
        <v>351</v>
      </c>
      <c r="V52" s="11" t="s">
        <v>2607</v>
      </c>
      <c r="W52" s="19">
        <v>43224</v>
      </c>
      <c r="X52" s="19" t="s">
        <v>1620</v>
      </c>
      <c r="Y52" s="5">
        <v>43230</v>
      </c>
      <c r="Z52" s="19" t="s">
        <v>1621</v>
      </c>
      <c r="AA52" s="5">
        <v>43230</v>
      </c>
      <c r="AB52" s="17"/>
      <c r="AC52" s="17"/>
      <c r="AD52" s="17">
        <v>60</v>
      </c>
      <c r="AE52" s="17">
        <v>720</v>
      </c>
      <c r="AF52" s="17"/>
    </row>
    <row r="53" spans="1:32" s="18" customFormat="1" ht="30" customHeight="1">
      <c r="A53" s="17">
        <v>52</v>
      </c>
      <c r="B53" s="21" t="s">
        <v>178</v>
      </c>
      <c r="C53" s="9">
        <v>19662</v>
      </c>
      <c r="D53" s="10" t="s">
        <v>179</v>
      </c>
      <c r="E53" s="11" t="s">
        <v>225</v>
      </c>
      <c r="F53" s="11" t="s">
        <v>338</v>
      </c>
      <c r="G53" s="11" t="s">
        <v>34</v>
      </c>
      <c r="H53" s="11" t="s">
        <v>175</v>
      </c>
      <c r="I53" s="11" t="s">
        <v>335</v>
      </c>
      <c r="J53" s="110">
        <v>43750</v>
      </c>
      <c r="K53" s="19">
        <v>43752</v>
      </c>
      <c r="L53" s="19" t="s">
        <v>2112</v>
      </c>
      <c r="M53" s="19" t="s">
        <v>3227</v>
      </c>
      <c r="N53" s="19" t="s">
        <v>3207</v>
      </c>
      <c r="O53" s="5"/>
      <c r="P53" s="5"/>
      <c r="Q53" s="5"/>
      <c r="R53" s="5"/>
      <c r="S53" s="5"/>
      <c r="T53" s="5"/>
      <c r="U53" s="5" t="s">
        <v>351</v>
      </c>
      <c r="V53" s="73" t="s">
        <v>2753</v>
      </c>
      <c r="W53" s="72">
        <v>43752</v>
      </c>
      <c r="X53" s="19" t="s">
        <v>3228</v>
      </c>
      <c r="Y53" s="19" t="s">
        <v>3207</v>
      </c>
      <c r="Z53" s="19" t="s">
        <v>3229</v>
      </c>
      <c r="AA53" s="19" t="s">
        <v>3207</v>
      </c>
      <c r="AB53" s="17"/>
      <c r="AC53" s="17"/>
      <c r="AD53" s="17"/>
      <c r="AE53" s="17"/>
      <c r="AF53" s="17"/>
    </row>
    <row r="54" spans="1:32" s="18" customFormat="1" ht="30" customHeight="1">
      <c r="A54" s="17">
        <v>53</v>
      </c>
      <c r="B54" s="21" t="s">
        <v>178</v>
      </c>
      <c r="C54" s="9">
        <v>19662</v>
      </c>
      <c r="D54" s="10" t="s">
        <v>179</v>
      </c>
      <c r="E54" s="15" t="s">
        <v>226</v>
      </c>
      <c r="F54" s="15" t="s">
        <v>421</v>
      </c>
      <c r="G54" s="11" t="s">
        <v>34</v>
      </c>
      <c r="H54" s="11" t="s">
        <v>175</v>
      </c>
      <c r="I54" s="11" t="s">
        <v>335</v>
      </c>
      <c r="J54" s="110" t="s">
        <v>1980</v>
      </c>
      <c r="K54" s="11" t="s">
        <v>1981</v>
      </c>
      <c r="L54" s="19" t="s">
        <v>1622</v>
      </c>
      <c r="M54" s="19" t="s">
        <v>1623</v>
      </c>
      <c r="N54" s="19">
        <v>43225</v>
      </c>
      <c r="O54" s="19"/>
      <c r="P54" s="19"/>
      <c r="Q54" s="19"/>
      <c r="R54" s="19"/>
      <c r="S54" s="19"/>
      <c r="T54" s="19"/>
      <c r="U54" s="5" t="s">
        <v>351</v>
      </c>
      <c r="V54" s="11" t="s">
        <v>1624</v>
      </c>
      <c r="W54" s="11" t="s">
        <v>1981</v>
      </c>
      <c r="X54" s="19" t="s">
        <v>1625</v>
      </c>
      <c r="Y54" s="19">
        <v>43225</v>
      </c>
      <c r="Z54" s="19" t="s">
        <v>1626</v>
      </c>
      <c r="AA54" s="19">
        <v>43225</v>
      </c>
      <c r="AB54" s="17">
        <v>12</v>
      </c>
      <c r="AC54" s="17">
        <v>70</v>
      </c>
      <c r="AD54" s="17">
        <v>60</v>
      </c>
      <c r="AE54" s="17">
        <v>720</v>
      </c>
      <c r="AF54" s="17"/>
    </row>
    <row r="55" spans="1:32" s="18" customFormat="1" ht="30" customHeight="1">
      <c r="A55" s="17">
        <v>54</v>
      </c>
      <c r="B55" s="21" t="s">
        <v>178</v>
      </c>
      <c r="C55" s="9">
        <v>19662</v>
      </c>
      <c r="D55" s="10" t="s">
        <v>179</v>
      </c>
      <c r="E55" s="11" t="s">
        <v>227</v>
      </c>
      <c r="F55" s="11" t="s">
        <v>422</v>
      </c>
      <c r="G55" s="11" t="s">
        <v>34</v>
      </c>
      <c r="H55" s="11" t="s">
        <v>175</v>
      </c>
      <c r="I55" s="11" t="s">
        <v>335</v>
      </c>
      <c r="J55" s="110" t="s">
        <v>2795</v>
      </c>
      <c r="K55" s="19" t="s">
        <v>2798</v>
      </c>
      <c r="L55" s="19" t="s">
        <v>2799</v>
      </c>
      <c r="M55" s="19" t="s">
        <v>3282</v>
      </c>
      <c r="N55" s="5" t="s">
        <v>3281</v>
      </c>
      <c r="O55" s="5"/>
      <c r="P55" s="5"/>
      <c r="Q55" s="5"/>
      <c r="R55" s="5"/>
      <c r="S55" s="5"/>
      <c r="T55" s="5"/>
      <c r="U55" s="5" t="s">
        <v>351</v>
      </c>
      <c r="V55" s="73" t="s">
        <v>3014</v>
      </c>
      <c r="W55" s="72" t="s">
        <v>2798</v>
      </c>
      <c r="X55" s="19" t="s">
        <v>3284</v>
      </c>
      <c r="Y55" s="5" t="s">
        <v>3281</v>
      </c>
      <c r="Z55" s="19" t="s">
        <v>3283</v>
      </c>
      <c r="AA55" s="5" t="s">
        <v>3281</v>
      </c>
      <c r="AB55" s="17"/>
      <c r="AC55" s="17"/>
      <c r="AD55" s="17"/>
      <c r="AE55" s="17"/>
      <c r="AF55" s="17"/>
    </row>
    <row r="56" spans="1:32" s="18" customFormat="1" ht="30" customHeight="1">
      <c r="A56" s="17">
        <v>55</v>
      </c>
      <c r="B56" s="21" t="s">
        <v>178</v>
      </c>
      <c r="C56" s="9">
        <v>19662</v>
      </c>
      <c r="D56" s="10" t="s">
        <v>179</v>
      </c>
      <c r="E56" s="15" t="s">
        <v>228</v>
      </c>
      <c r="F56" s="15" t="s">
        <v>1278</v>
      </c>
      <c r="G56" s="11" t="s">
        <v>34</v>
      </c>
      <c r="H56" s="11" t="s">
        <v>175</v>
      </c>
      <c r="I56" s="11" t="s">
        <v>335</v>
      </c>
      <c r="J56" s="125">
        <v>43285</v>
      </c>
      <c r="K56" s="124">
        <v>43285</v>
      </c>
      <c r="L56" s="19" t="s">
        <v>1523</v>
      </c>
      <c r="M56" s="2"/>
      <c r="N56" s="5"/>
      <c r="O56" s="5"/>
      <c r="P56" s="5"/>
      <c r="Q56" s="5"/>
      <c r="R56" s="5"/>
      <c r="S56" s="5"/>
      <c r="T56" s="5"/>
      <c r="U56" s="5"/>
      <c r="V56" s="11" t="s">
        <v>1627</v>
      </c>
      <c r="W56" s="124">
        <v>43285</v>
      </c>
      <c r="X56" s="2"/>
      <c r="Y56" s="5"/>
      <c r="Z56" s="2"/>
      <c r="AA56" s="5"/>
      <c r="AB56" s="17"/>
      <c r="AC56" s="17"/>
      <c r="AD56" s="17"/>
      <c r="AE56" s="17"/>
      <c r="AF56" s="17"/>
    </row>
    <row r="57" spans="1:32" s="18" customFormat="1" ht="30" customHeight="1">
      <c r="A57" s="17">
        <v>56</v>
      </c>
      <c r="B57" s="21" t="s">
        <v>178</v>
      </c>
      <c r="C57" s="9">
        <v>19662</v>
      </c>
      <c r="D57" s="10" t="s">
        <v>179</v>
      </c>
      <c r="E57" s="11" t="s">
        <v>229</v>
      </c>
      <c r="F57" s="11" t="s">
        <v>2892</v>
      </c>
      <c r="G57" s="11" t="s">
        <v>34</v>
      </c>
      <c r="H57" s="11" t="s">
        <v>175</v>
      </c>
      <c r="I57" s="11" t="s">
        <v>335</v>
      </c>
      <c r="J57" s="125" t="s">
        <v>2805</v>
      </c>
      <c r="K57" s="19" t="s">
        <v>2805</v>
      </c>
      <c r="L57" s="19" t="s">
        <v>2424</v>
      </c>
      <c r="M57" s="19" t="s">
        <v>3082</v>
      </c>
      <c r="N57" s="19" t="s">
        <v>3067</v>
      </c>
      <c r="O57" s="19"/>
      <c r="P57" s="19"/>
      <c r="Q57" s="19"/>
      <c r="R57" s="19"/>
      <c r="S57" s="19"/>
      <c r="T57" s="19"/>
      <c r="U57" s="19" t="s">
        <v>351</v>
      </c>
      <c r="V57" s="73" t="s">
        <v>3013</v>
      </c>
      <c r="W57" s="72" t="s">
        <v>2805</v>
      </c>
      <c r="X57" s="19" t="s">
        <v>3083</v>
      </c>
      <c r="Y57" s="19" t="s">
        <v>3067</v>
      </c>
      <c r="Z57" s="19" t="s">
        <v>3084</v>
      </c>
      <c r="AA57" s="19" t="s">
        <v>3067</v>
      </c>
      <c r="AB57" s="17"/>
      <c r="AC57" s="17"/>
      <c r="AD57" s="17"/>
      <c r="AE57" s="17"/>
      <c r="AF57" s="17"/>
    </row>
    <row r="58" spans="1:32" s="18" customFormat="1" ht="30" customHeight="1">
      <c r="A58" s="17">
        <v>57</v>
      </c>
      <c r="B58" s="21" t="s">
        <v>178</v>
      </c>
      <c r="C58" s="9">
        <v>19662</v>
      </c>
      <c r="D58" s="10" t="s">
        <v>179</v>
      </c>
      <c r="E58" s="15" t="s">
        <v>230</v>
      </c>
      <c r="F58" s="15" t="s">
        <v>397</v>
      </c>
      <c r="G58" s="11" t="s">
        <v>34</v>
      </c>
      <c r="H58" s="11" t="s">
        <v>175</v>
      </c>
      <c r="I58" s="11" t="s">
        <v>335</v>
      </c>
      <c r="J58" s="125">
        <v>43185</v>
      </c>
      <c r="K58" s="11" t="s">
        <v>1982</v>
      </c>
      <c r="L58" s="19" t="s">
        <v>1515</v>
      </c>
      <c r="M58" s="19" t="s">
        <v>1628</v>
      </c>
      <c r="N58" s="19">
        <v>43224</v>
      </c>
      <c r="O58" s="19"/>
      <c r="P58" s="19"/>
      <c r="Q58" s="19"/>
      <c r="R58" s="19"/>
      <c r="S58" s="19"/>
      <c r="T58" s="19"/>
      <c r="U58" s="19" t="s">
        <v>351</v>
      </c>
      <c r="V58" s="11" t="s">
        <v>1629</v>
      </c>
      <c r="W58" s="11" t="s">
        <v>1982</v>
      </c>
      <c r="X58" s="19" t="s">
        <v>1630</v>
      </c>
      <c r="Y58" s="19">
        <v>43224</v>
      </c>
      <c r="Z58" s="19" t="s">
        <v>1631</v>
      </c>
      <c r="AA58" s="19">
        <v>43224</v>
      </c>
      <c r="AB58" s="17"/>
      <c r="AC58" s="17"/>
      <c r="AD58" s="17">
        <v>60</v>
      </c>
      <c r="AE58" s="17">
        <v>720</v>
      </c>
      <c r="AF58" s="17"/>
    </row>
    <row r="59" spans="1:32" s="18" customFormat="1" ht="30" customHeight="1">
      <c r="A59" s="17">
        <v>58</v>
      </c>
      <c r="B59" s="21" t="s">
        <v>178</v>
      </c>
      <c r="C59" s="9">
        <v>19662</v>
      </c>
      <c r="D59" s="10" t="s">
        <v>179</v>
      </c>
      <c r="E59" s="11" t="s">
        <v>231</v>
      </c>
      <c r="F59" s="11" t="s">
        <v>359</v>
      </c>
      <c r="G59" s="11" t="s">
        <v>34</v>
      </c>
      <c r="H59" s="11" t="s">
        <v>175</v>
      </c>
      <c r="I59" s="11" t="s">
        <v>335</v>
      </c>
      <c r="J59" s="125" t="s">
        <v>2812</v>
      </c>
      <c r="K59" s="11" t="s">
        <v>2812</v>
      </c>
      <c r="L59" s="19" t="s">
        <v>2153</v>
      </c>
      <c r="M59" s="19" t="s">
        <v>3035</v>
      </c>
      <c r="N59" s="19" t="s">
        <v>3036</v>
      </c>
      <c r="O59" s="19"/>
      <c r="P59" s="19"/>
      <c r="Q59" s="19"/>
      <c r="R59" s="19"/>
      <c r="S59" s="19"/>
      <c r="T59" s="19"/>
      <c r="U59" s="19" t="s">
        <v>351</v>
      </c>
      <c r="V59" s="73" t="s">
        <v>2879</v>
      </c>
      <c r="W59" s="73" t="s">
        <v>2812</v>
      </c>
      <c r="X59" s="19" t="s">
        <v>3037</v>
      </c>
      <c r="Y59" s="19" t="s">
        <v>3036</v>
      </c>
      <c r="Z59" s="19" t="s">
        <v>3038</v>
      </c>
      <c r="AA59" s="19" t="s">
        <v>3036</v>
      </c>
      <c r="AB59" s="17"/>
      <c r="AC59" s="17"/>
      <c r="AD59" s="17"/>
      <c r="AE59" s="17"/>
      <c r="AF59" s="17"/>
    </row>
    <row r="60" spans="1:32" s="18" customFormat="1" ht="30" customHeight="1">
      <c r="A60" s="11" t="s">
        <v>384</v>
      </c>
      <c r="B60" s="21" t="s">
        <v>178</v>
      </c>
      <c r="C60" s="9">
        <v>19662</v>
      </c>
      <c r="D60" s="10" t="s">
        <v>179</v>
      </c>
      <c r="E60" s="15" t="s">
        <v>232</v>
      </c>
      <c r="F60" s="15" t="s">
        <v>423</v>
      </c>
      <c r="G60" s="11" t="s">
        <v>34</v>
      </c>
      <c r="H60" s="11" t="s">
        <v>175</v>
      </c>
      <c r="I60" s="11" t="s">
        <v>335</v>
      </c>
      <c r="J60" s="110" t="s">
        <v>1983</v>
      </c>
      <c r="K60" s="19" t="s">
        <v>1983</v>
      </c>
      <c r="L60" s="19" t="s">
        <v>1523</v>
      </c>
      <c r="M60" s="19" t="s">
        <v>1632</v>
      </c>
      <c r="N60" s="19">
        <v>43222</v>
      </c>
      <c r="O60" s="19"/>
      <c r="P60" s="19"/>
      <c r="Q60" s="19"/>
      <c r="R60" s="19"/>
      <c r="S60" s="19"/>
      <c r="T60" s="19"/>
      <c r="U60" s="5" t="s">
        <v>351</v>
      </c>
      <c r="V60" s="160" t="s">
        <v>3011</v>
      </c>
      <c r="W60" s="161" t="s">
        <v>3010</v>
      </c>
      <c r="X60" s="19" t="s">
        <v>1633</v>
      </c>
      <c r="Y60" s="19">
        <v>43222</v>
      </c>
      <c r="Z60" s="19" t="s">
        <v>1634</v>
      </c>
      <c r="AA60" s="19">
        <v>43222</v>
      </c>
      <c r="AB60" s="17"/>
      <c r="AC60" s="17"/>
      <c r="AD60" s="17">
        <v>60</v>
      </c>
      <c r="AE60" s="17">
        <v>720</v>
      </c>
      <c r="AF60" s="17"/>
    </row>
    <row r="61" spans="1:32" s="18" customFormat="1" ht="30" customHeight="1">
      <c r="A61" s="17">
        <v>60</v>
      </c>
      <c r="B61" s="21" t="s">
        <v>178</v>
      </c>
      <c r="C61" s="9">
        <v>19662</v>
      </c>
      <c r="D61" s="10" t="s">
        <v>179</v>
      </c>
      <c r="E61" s="11" t="s">
        <v>233</v>
      </c>
      <c r="F61" s="11" t="s">
        <v>394</v>
      </c>
      <c r="G61" s="11" t="s">
        <v>34</v>
      </c>
      <c r="H61" s="11" t="s">
        <v>175</v>
      </c>
      <c r="I61" s="11" t="s">
        <v>335</v>
      </c>
      <c r="J61" s="110" t="s">
        <v>2878</v>
      </c>
      <c r="K61" s="11" t="s">
        <v>2888</v>
      </c>
      <c r="L61" s="19" t="s">
        <v>2889</v>
      </c>
      <c r="M61" s="19" t="s">
        <v>3042</v>
      </c>
      <c r="N61" s="19" t="s">
        <v>3008</v>
      </c>
      <c r="O61" s="19"/>
      <c r="P61" s="19"/>
      <c r="Q61" s="19"/>
      <c r="R61" s="19"/>
      <c r="S61" s="19"/>
      <c r="T61" s="19"/>
      <c r="U61" s="19" t="s">
        <v>351</v>
      </c>
      <c r="V61" s="11"/>
      <c r="W61" s="11" t="s">
        <v>2888</v>
      </c>
      <c r="X61" s="19" t="s">
        <v>3043</v>
      </c>
      <c r="Y61" s="19" t="s">
        <v>3008</v>
      </c>
      <c r="Z61" s="19" t="s">
        <v>3044</v>
      </c>
      <c r="AA61" s="19" t="s">
        <v>3008</v>
      </c>
      <c r="AB61" s="17"/>
      <c r="AC61" s="17"/>
      <c r="AD61" s="17"/>
      <c r="AE61" s="17"/>
      <c r="AF61" s="17"/>
    </row>
    <row r="62" spans="1:32" s="18" customFormat="1" ht="30" customHeight="1">
      <c r="A62" s="17">
        <v>61</v>
      </c>
      <c r="B62" s="21" t="s">
        <v>178</v>
      </c>
      <c r="C62" s="9">
        <v>19662</v>
      </c>
      <c r="D62" s="10" t="s">
        <v>179</v>
      </c>
      <c r="E62" s="15" t="s">
        <v>234</v>
      </c>
      <c r="F62" s="15" t="s">
        <v>386</v>
      </c>
      <c r="G62" s="11" t="s">
        <v>34</v>
      </c>
      <c r="H62" s="11" t="s">
        <v>175</v>
      </c>
      <c r="I62" s="11" t="s">
        <v>335</v>
      </c>
      <c r="J62" s="110" t="s">
        <v>1984</v>
      </c>
      <c r="K62" s="11" t="s">
        <v>1984</v>
      </c>
      <c r="L62" s="19" t="s">
        <v>1519</v>
      </c>
      <c r="M62" s="19" t="s">
        <v>1635</v>
      </c>
      <c r="N62" s="19" t="s">
        <v>1985</v>
      </c>
      <c r="O62" s="19"/>
      <c r="P62" s="19"/>
      <c r="Q62" s="19"/>
      <c r="R62" s="19"/>
      <c r="S62" s="19"/>
      <c r="T62" s="19"/>
      <c r="U62" s="19" t="s">
        <v>351</v>
      </c>
      <c r="V62" s="11" t="s">
        <v>2622</v>
      </c>
      <c r="W62" s="11" t="s">
        <v>1984</v>
      </c>
      <c r="X62" s="19" t="s">
        <v>1636</v>
      </c>
      <c r="Y62" s="19" t="s">
        <v>1985</v>
      </c>
      <c r="Z62" s="19" t="s">
        <v>1637</v>
      </c>
      <c r="AA62" s="19" t="s">
        <v>1985</v>
      </c>
      <c r="AB62" s="17"/>
      <c r="AC62" s="17"/>
      <c r="AD62" s="17"/>
      <c r="AE62" s="17"/>
      <c r="AF62" s="17"/>
    </row>
    <row r="63" spans="1:32" s="18" customFormat="1" ht="30" customHeight="1">
      <c r="A63" s="17">
        <v>62</v>
      </c>
      <c r="B63" s="21" t="s">
        <v>178</v>
      </c>
      <c r="C63" s="9">
        <v>19662</v>
      </c>
      <c r="D63" s="10" t="s">
        <v>179</v>
      </c>
      <c r="E63" s="15" t="s">
        <v>353</v>
      </c>
      <c r="F63" s="15" t="s">
        <v>424</v>
      </c>
      <c r="G63" s="15" t="s">
        <v>34</v>
      </c>
      <c r="H63" s="15" t="s">
        <v>175</v>
      </c>
      <c r="I63" s="15" t="s">
        <v>335</v>
      </c>
      <c r="J63" s="16" t="s">
        <v>2362</v>
      </c>
      <c r="K63" s="15" t="s">
        <v>3556</v>
      </c>
      <c r="L63" s="16" t="s">
        <v>1328</v>
      </c>
      <c r="M63" s="15" t="s">
        <v>3575</v>
      </c>
      <c r="N63" s="16" t="s">
        <v>3542</v>
      </c>
      <c r="O63" s="16"/>
      <c r="P63" s="16"/>
      <c r="Q63" s="16"/>
      <c r="R63" s="16"/>
      <c r="S63" s="16"/>
      <c r="T63" s="16"/>
      <c r="U63" s="16" t="s">
        <v>351</v>
      </c>
      <c r="V63" s="12"/>
      <c r="W63" s="15" t="s">
        <v>3556</v>
      </c>
      <c r="X63" s="15" t="s">
        <v>3576</v>
      </c>
      <c r="Y63" s="16" t="s">
        <v>3542</v>
      </c>
      <c r="Z63" s="15" t="s">
        <v>3577</v>
      </c>
      <c r="AA63" s="16" t="s">
        <v>3542</v>
      </c>
      <c r="AB63" s="17"/>
      <c r="AC63" s="17"/>
      <c r="AD63" s="17"/>
      <c r="AE63" s="17"/>
      <c r="AF63" s="17"/>
    </row>
    <row r="64" spans="1:32" s="23" customFormat="1" ht="30" customHeight="1">
      <c r="A64" s="225" t="s">
        <v>2604</v>
      </c>
      <c r="B64" s="226"/>
      <c r="C64" s="226"/>
      <c r="D64" s="227"/>
      <c r="E64" s="9">
        <f>SUBTOTAL(3,E6:E63)</f>
        <v>58</v>
      </c>
      <c r="F64" s="9">
        <f t="shared" ref="F64:L64" si="0">SUBTOTAL(3,F6:F63)</f>
        <v>58</v>
      </c>
      <c r="G64" s="9">
        <f t="shared" si="0"/>
        <v>58</v>
      </c>
      <c r="H64" s="9">
        <f t="shared" si="0"/>
        <v>58</v>
      </c>
      <c r="I64" s="9">
        <f t="shared" si="0"/>
        <v>58</v>
      </c>
      <c r="J64" s="9">
        <f t="shared" si="0"/>
        <v>58</v>
      </c>
      <c r="K64" s="9">
        <f t="shared" si="0"/>
        <v>58</v>
      </c>
      <c r="L64" s="9">
        <f t="shared" si="0"/>
        <v>58</v>
      </c>
      <c r="M64" s="9">
        <f t="shared" ref="M64:AA64" si="1">SUBTOTAL(3,M6:M63)</f>
        <v>55</v>
      </c>
      <c r="N64" s="9">
        <f t="shared" si="1"/>
        <v>55</v>
      </c>
      <c r="O64" s="9">
        <f t="shared" si="1"/>
        <v>0</v>
      </c>
      <c r="P64" s="9">
        <f t="shared" si="1"/>
        <v>0</v>
      </c>
      <c r="Q64" s="9">
        <f t="shared" si="1"/>
        <v>0</v>
      </c>
      <c r="R64" s="9">
        <f t="shared" si="1"/>
        <v>0</v>
      </c>
      <c r="S64" s="9">
        <f t="shared" si="1"/>
        <v>0</v>
      </c>
      <c r="T64" s="9">
        <f t="shared" si="1"/>
        <v>0</v>
      </c>
      <c r="U64" s="9">
        <f t="shared" si="1"/>
        <v>55</v>
      </c>
      <c r="V64" s="9">
        <f t="shared" si="1"/>
        <v>49</v>
      </c>
      <c r="W64" s="9">
        <f t="shared" si="1"/>
        <v>58</v>
      </c>
      <c r="X64" s="9">
        <f t="shared" si="1"/>
        <v>54</v>
      </c>
      <c r="Y64" s="9">
        <f t="shared" si="1"/>
        <v>54</v>
      </c>
      <c r="Z64" s="9">
        <f t="shared" si="1"/>
        <v>54</v>
      </c>
      <c r="AA64" s="9">
        <f t="shared" si="1"/>
        <v>54</v>
      </c>
      <c r="AB64" s="9">
        <f>SUM(AB6:AB63)</f>
        <v>51</v>
      </c>
      <c r="AC64" s="9">
        <f>SUM(AC6:AC63)</f>
        <v>170</v>
      </c>
      <c r="AD64" s="9">
        <f>SUM(AD6:AD63)</f>
        <v>1680</v>
      </c>
      <c r="AE64" s="9">
        <f>SUM(AE6:AE63)</f>
        <v>11500</v>
      </c>
      <c r="AF64" s="9"/>
    </row>
  </sheetData>
  <autoFilter ref="B4:AA63">
    <filterColumn colId="13" showButton="0"/>
    <filterColumn colId="15" showButton="0"/>
    <filterColumn colId="17" showButton="0"/>
  </autoFilter>
  <mergeCells count="36">
    <mergeCell ref="AB3:AE3"/>
    <mergeCell ref="A4:A5"/>
    <mergeCell ref="B4:B5"/>
    <mergeCell ref="C4:C5"/>
    <mergeCell ref="D4:D5"/>
    <mergeCell ref="E4:E5"/>
    <mergeCell ref="M4:M5"/>
    <mergeCell ref="N4:N5"/>
    <mergeCell ref="F4:F5"/>
    <mergeCell ref="G4:G5"/>
    <mergeCell ref="H4:H5"/>
    <mergeCell ref="I4:I5"/>
    <mergeCell ref="J4:J5"/>
    <mergeCell ref="A64:D64"/>
    <mergeCell ref="U4:U5"/>
    <mergeCell ref="AF3:AF5"/>
    <mergeCell ref="AB4:AB5"/>
    <mergeCell ref="AC4:AE4"/>
    <mergeCell ref="X4:X5"/>
    <mergeCell ref="Y4:Y5"/>
    <mergeCell ref="Z4:Z5"/>
    <mergeCell ref="AA4:AA5"/>
    <mergeCell ref="V4:V5"/>
    <mergeCell ref="W4:W5"/>
    <mergeCell ref="K4:K5"/>
    <mergeCell ref="L4:L5"/>
    <mergeCell ref="O4:P4"/>
    <mergeCell ref="Q4:R4"/>
    <mergeCell ref="S4:T4"/>
    <mergeCell ref="A1:AA2"/>
    <mergeCell ref="A3:D3"/>
    <mergeCell ref="E3:L3"/>
    <mergeCell ref="V3:W3"/>
    <mergeCell ref="X3:Y3"/>
    <mergeCell ref="Z3:AA3"/>
    <mergeCell ref="M3:U3"/>
  </mergeCells>
  <hyperlinks>
    <hyperlink ref="A1:AA2" location="SUMMARY!A1" display="80-495"/>
  </hyperlinks>
  <printOptions horizontalCentered="1"/>
  <pageMargins left="0" right="0" top="0" bottom="0" header="0" footer="0"/>
  <pageSetup paperSize="9" scale="38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2060"/>
  </sheetPr>
  <dimension ref="A1:AF123"/>
  <sheetViews>
    <sheetView zoomScale="80" zoomScaleNormal="80" workbookViewId="0">
      <pane xSplit="5" ySplit="6" topLeftCell="K103" activePane="bottomRight" state="frozen"/>
      <selection activeCell="K14" sqref="K14"/>
      <selection pane="topRight" activeCell="K14" sqref="K14"/>
      <selection pane="bottomLeft" activeCell="K14" sqref="K14"/>
      <selection pane="bottomRight" activeCell="R97" sqref="R97"/>
    </sheetView>
  </sheetViews>
  <sheetFormatPr defaultColWidth="9.1796875" defaultRowHeight="14.5"/>
  <cols>
    <col min="1" max="1" width="6.1796875" style="18" customWidth="1"/>
    <col min="2" max="2" width="10.81640625" style="18" customWidth="1"/>
    <col min="3" max="3" width="10.7265625" style="18" customWidth="1"/>
    <col min="4" max="4" width="32" style="18" customWidth="1"/>
    <col min="5" max="5" width="12" style="18" customWidth="1"/>
    <col min="6" max="6" width="13" style="18" customWidth="1"/>
    <col min="7" max="7" width="9.453125" style="18" customWidth="1"/>
    <col min="8" max="8" width="13.7265625" style="18" customWidth="1"/>
    <col min="9" max="9" width="10.81640625" style="18" customWidth="1"/>
    <col min="10" max="10" width="12" style="18" customWidth="1"/>
    <col min="11" max="11" width="12.453125" style="18" customWidth="1"/>
    <col min="12" max="12" width="13" style="18" customWidth="1"/>
    <col min="13" max="13" width="13.7265625" style="18" customWidth="1"/>
    <col min="14" max="14" width="12.1796875" style="18" customWidth="1"/>
    <col min="15" max="15" width="10.26953125" style="18" customWidth="1"/>
    <col min="16" max="16" width="13.453125" style="18" customWidth="1"/>
    <col min="17" max="17" width="10.453125" style="18" customWidth="1"/>
    <col min="18" max="18" width="15.453125" style="18" customWidth="1"/>
    <col min="19" max="19" width="10.54296875" style="18" customWidth="1"/>
    <col min="20" max="20" width="13.81640625" style="18" customWidth="1"/>
    <col min="21" max="21" width="10.453125" style="18" customWidth="1"/>
    <col min="22" max="22" width="16.81640625" style="18" customWidth="1"/>
    <col min="23" max="23" width="11.1796875" style="18" customWidth="1"/>
    <col min="24" max="24" width="9.7265625" style="18" hidden="1" customWidth="1"/>
    <col min="25" max="25" width="10.54296875" style="18" hidden="1" customWidth="1"/>
    <col min="26" max="28" width="13.453125" style="18" hidden="1" customWidth="1"/>
    <col min="29" max="31" width="0" style="18" hidden="1" customWidth="1"/>
    <col min="32" max="32" width="15.7265625" style="18" customWidth="1"/>
    <col min="33" max="16384" width="9.1796875" style="18"/>
  </cols>
  <sheetData>
    <row r="1" spans="1:32" ht="23.25" customHeight="1">
      <c r="A1" s="228" t="s">
        <v>2435</v>
      </c>
      <c r="B1" s="229"/>
      <c r="C1" s="229"/>
      <c r="D1" s="230"/>
      <c r="E1" s="229"/>
      <c r="F1" s="230"/>
      <c r="G1" s="230"/>
      <c r="H1" s="230"/>
      <c r="I1" s="230"/>
      <c r="J1" s="230"/>
      <c r="K1" s="229"/>
      <c r="L1" s="229"/>
      <c r="M1" s="229"/>
      <c r="N1" s="229"/>
      <c r="O1" s="230"/>
      <c r="P1" s="230"/>
      <c r="Q1" s="229"/>
      <c r="R1" s="229"/>
      <c r="S1" s="229"/>
      <c r="T1" s="229"/>
      <c r="U1" s="229"/>
      <c r="V1" s="229"/>
      <c r="W1" s="229"/>
      <c r="X1" s="230"/>
      <c r="Y1" s="230"/>
      <c r="Z1" s="230"/>
      <c r="AA1" s="230"/>
      <c r="AB1" s="231"/>
    </row>
    <row r="2" spans="1:32" ht="6.75" customHeight="1">
      <c r="A2" s="232"/>
      <c r="B2" s="233"/>
      <c r="C2" s="233"/>
      <c r="D2" s="234"/>
      <c r="E2" s="233"/>
      <c r="F2" s="234"/>
      <c r="G2" s="234"/>
      <c r="H2" s="234"/>
      <c r="I2" s="234"/>
      <c r="J2" s="234"/>
      <c r="K2" s="233"/>
      <c r="L2" s="233"/>
      <c r="M2" s="233"/>
      <c r="N2" s="233"/>
      <c r="O2" s="234"/>
      <c r="P2" s="234"/>
      <c r="Q2" s="233"/>
      <c r="R2" s="233"/>
      <c r="S2" s="233"/>
      <c r="T2" s="233"/>
      <c r="U2" s="233"/>
      <c r="V2" s="233"/>
      <c r="W2" s="233"/>
      <c r="X2" s="234"/>
      <c r="Y2" s="234"/>
      <c r="Z2" s="234"/>
      <c r="AA2" s="234"/>
      <c r="AB2" s="235"/>
    </row>
    <row r="3" spans="1:32" ht="15" hidden="1" customHeight="1">
      <c r="A3" s="236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8"/>
    </row>
    <row r="4" spans="1:32" s="4" customFormat="1" ht="22.5" customHeight="1">
      <c r="A4" s="167" t="s">
        <v>33</v>
      </c>
      <c r="B4" s="168"/>
      <c r="C4" s="168"/>
      <c r="D4" s="169"/>
      <c r="E4" s="167" t="s">
        <v>1221</v>
      </c>
      <c r="F4" s="168"/>
      <c r="G4" s="168"/>
      <c r="H4" s="168"/>
      <c r="I4" s="168"/>
      <c r="J4" s="168"/>
      <c r="K4" s="168"/>
      <c r="L4" s="169"/>
      <c r="M4" s="167" t="s">
        <v>31</v>
      </c>
      <c r="N4" s="168"/>
      <c r="O4" s="168"/>
      <c r="P4" s="168"/>
      <c r="Q4" s="168"/>
      <c r="R4" s="168"/>
      <c r="S4" s="168"/>
      <c r="T4" s="168"/>
      <c r="U4" s="169"/>
      <c r="V4" s="167" t="s">
        <v>30</v>
      </c>
      <c r="W4" s="169"/>
      <c r="X4" s="167" t="s">
        <v>29</v>
      </c>
      <c r="Y4" s="169"/>
      <c r="Z4" s="170" t="s">
        <v>28</v>
      </c>
      <c r="AA4" s="171"/>
      <c r="AB4" s="172" t="s">
        <v>1437</v>
      </c>
      <c r="AC4" s="172"/>
      <c r="AD4" s="172"/>
      <c r="AE4" s="172"/>
      <c r="AF4" s="173" t="s">
        <v>27</v>
      </c>
    </row>
    <row r="5" spans="1:32" s="74" customFormat="1" ht="18" customHeight="1">
      <c r="A5" s="174" t="s">
        <v>2498</v>
      </c>
      <c r="B5" s="174" t="s">
        <v>35</v>
      </c>
      <c r="C5" s="174" t="s">
        <v>3270</v>
      </c>
      <c r="D5" s="174" t="s">
        <v>9</v>
      </c>
      <c r="E5" s="175" t="s">
        <v>2501</v>
      </c>
      <c r="F5" s="174" t="s">
        <v>25</v>
      </c>
      <c r="G5" s="174" t="s">
        <v>24</v>
      </c>
      <c r="H5" s="174" t="s">
        <v>1222</v>
      </c>
      <c r="I5" s="174" t="s">
        <v>22</v>
      </c>
      <c r="J5" s="189" t="s">
        <v>21</v>
      </c>
      <c r="K5" s="174" t="s">
        <v>19</v>
      </c>
      <c r="L5" s="174" t="s">
        <v>20</v>
      </c>
      <c r="M5" s="174" t="s">
        <v>3269</v>
      </c>
      <c r="N5" s="174" t="s">
        <v>1438</v>
      </c>
      <c r="O5" s="187" t="s">
        <v>1194</v>
      </c>
      <c r="P5" s="188"/>
      <c r="Q5" s="187" t="s">
        <v>1193</v>
      </c>
      <c r="R5" s="188"/>
      <c r="S5" s="174" t="s">
        <v>1439</v>
      </c>
      <c r="T5" s="187"/>
      <c r="U5" s="174" t="s">
        <v>1195</v>
      </c>
      <c r="V5" s="175" t="s">
        <v>3268</v>
      </c>
      <c r="W5" s="178" t="s">
        <v>13</v>
      </c>
      <c r="X5" s="175" t="s">
        <v>1826</v>
      </c>
      <c r="Y5" s="178" t="s">
        <v>12</v>
      </c>
      <c r="Z5" s="180" t="s">
        <v>1827</v>
      </c>
      <c r="AA5" s="182" t="s">
        <v>11</v>
      </c>
      <c r="AB5" s="177" t="s">
        <v>1132</v>
      </c>
      <c r="AC5" s="177" t="s">
        <v>1133</v>
      </c>
      <c r="AD5" s="177"/>
      <c r="AE5" s="177"/>
      <c r="AF5" s="173"/>
    </row>
    <row r="6" spans="1:32" s="74" customFormat="1" ht="33" customHeight="1">
      <c r="A6" s="174"/>
      <c r="B6" s="174"/>
      <c r="C6" s="174"/>
      <c r="D6" s="174"/>
      <c r="E6" s="176"/>
      <c r="F6" s="174"/>
      <c r="G6" s="174"/>
      <c r="H6" s="174"/>
      <c r="I6" s="174"/>
      <c r="J6" s="190"/>
      <c r="K6" s="174"/>
      <c r="L6" s="174"/>
      <c r="M6" s="174"/>
      <c r="N6" s="174"/>
      <c r="O6" s="157" t="s">
        <v>18</v>
      </c>
      <c r="P6" s="156" t="s">
        <v>3271</v>
      </c>
      <c r="Q6" s="156" t="s">
        <v>3266</v>
      </c>
      <c r="R6" s="156" t="s">
        <v>3271</v>
      </c>
      <c r="S6" s="156" t="s">
        <v>3267</v>
      </c>
      <c r="T6" s="156" t="s">
        <v>3271</v>
      </c>
      <c r="U6" s="174"/>
      <c r="V6" s="176"/>
      <c r="W6" s="179"/>
      <c r="X6" s="176"/>
      <c r="Y6" s="179"/>
      <c r="Z6" s="181"/>
      <c r="AA6" s="183"/>
      <c r="AB6" s="177"/>
      <c r="AC6" s="115" t="s">
        <v>1819</v>
      </c>
      <c r="AD6" s="115" t="s">
        <v>1820</v>
      </c>
      <c r="AE6" s="115" t="s">
        <v>1821</v>
      </c>
      <c r="AF6" s="173"/>
    </row>
    <row r="7" spans="1:32" ht="28" customHeight="1">
      <c r="A7" s="17">
        <v>1</v>
      </c>
      <c r="B7" s="21" t="s">
        <v>235</v>
      </c>
      <c r="C7" s="9">
        <v>19631</v>
      </c>
      <c r="D7" s="10" t="s">
        <v>236</v>
      </c>
      <c r="E7" s="11" t="s">
        <v>1237</v>
      </c>
      <c r="F7" s="11" t="s">
        <v>2430</v>
      </c>
      <c r="G7" s="11" t="s">
        <v>34</v>
      </c>
      <c r="H7" s="11" t="s">
        <v>1883</v>
      </c>
      <c r="I7" s="11" t="s">
        <v>345</v>
      </c>
      <c r="J7" s="95" t="s">
        <v>2151</v>
      </c>
      <c r="K7" s="19">
        <v>43678</v>
      </c>
      <c r="L7" s="11" t="s">
        <v>1219</v>
      </c>
      <c r="M7" s="11"/>
      <c r="N7" s="19"/>
      <c r="O7" s="17"/>
      <c r="P7" s="17"/>
      <c r="Q7" s="17"/>
      <c r="R7" s="17"/>
      <c r="S7" s="17"/>
      <c r="T7" s="17"/>
      <c r="U7" s="11"/>
      <c r="V7" s="11"/>
      <c r="W7" s="19"/>
      <c r="X7" s="17"/>
      <c r="Y7" s="19"/>
      <c r="Z7" s="17"/>
      <c r="AA7" s="19"/>
      <c r="AB7" s="17"/>
      <c r="AC7" s="17"/>
      <c r="AD7" s="17"/>
      <c r="AE7" s="17"/>
      <c r="AF7" s="17"/>
    </row>
    <row r="8" spans="1:32" ht="28" customHeight="1">
      <c r="A8" s="17">
        <v>2</v>
      </c>
      <c r="B8" s="21" t="s">
        <v>235</v>
      </c>
      <c r="C8" s="9">
        <v>19631</v>
      </c>
      <c r="D8" s="10" t="s">
        <v>236</v>
      </c>
      <c r="E8" s="11" t="s">
        <v>1238</v>
      </c>
      <c r="F8" s="11" t="s">
        <v>2429</v>
      </c>
      <c r="G8" s="11" t="s">
        <v>34</v>
      </c>
      <c r="H8" s="11" t="s">
        <v>1883</v>
      </c>
      <c r="I8" s="11" t="s">
        <v>345</v>
      </c>
      <c r="J8" s="95" t="s">
        <v>2151</v>
      </c>
      <c r="K8" s="19" t="s">
        <v>2168</v>
      </c>
      <c r="L8" s="11" t="s">
        <v>2169</v>
      </c>
      <c r="M8" s="11" t="s">
        <v>2467</v>
      </c>
      <c r="N8" s="19" t="s">
        <v>2468</v>
      </c>
      <c r="O8" s="17"/>
      <c r="P8" s="17"/>
      <c r="Q8" s="17"/>
      <c r="R8" s="17"/>
      <c r="S8" s="17"/>
      <c r="T8" s="17"/>
      <c r="U8" s="11" t="s">
        <v>351</v>
      </c>
      <c r="V8" s="11"/>
      <c r="W8" s="19"/>
      <c r="X8" s="17"/>
      <c r="Y8" s="19"/>
      <c r="Z8" s="17"/>
      <c r="AA8" s="19"/>
      <c r="AB8" s="17"/>
      <c r="AC8" s="17"/>
      <c r="AD8" s="17"/>
      <c r="AE8" s="17"/>
      <c r="AF8" s="17"/>
    </row>
    <row r="9" spans="1:32" ht="28" customHeight="1">
      <c r="A9" s="17">
        <v>3</v>
      </c>
      <c r="B9" s="21" t="s">
        <v>235</v>
      </c>
      <c r="C9" s="9">
        <v>19631</v>
      </c>
      <c r="D9" s="10" t="s">
        <v>236</v>
      </c>
      <c r="E9" s="11" t="s">
        <v>1239</v>
      </c>
      <c r="F9" s="11" t="s">
        <v>2165</v>
      </c>
      <c r="G9" s="11" t="s">
        <v>34</v>
      </c>
      <c r="H9" s="11" t="s">
        <v>1883</v>
      </c>
      <c r="I9" s="11" t="s">
        <v>345</v>
      </c>
      <c r="J9" s="95" t="s">
        <v>2124</v>
      </c>
      <c r="K9" s="124" t="s">
        <v>2124</v>
      </c>
      <c r="L9" s="19" t="s">
        <v>1509</v>
      </c>
      <c r="M9" s="11" t="s">
        <v>2843</v>
      </c>
      <c r="N9" s="19" t="s">
        <v>2844</v>
      </c>
      <c r="O9" s="17"/>
      <c r="P9" s="17"/>
      <c r="Q9" s="17"/>
      <c r="R9" s="17"/>
      <c r="S9" s="17"/>
      <c r="T9" s="17"/>
      <c r="U9" s="11" t="s">
        <v>351</v>
      </c>
      <c r="V9" s="11"/>
      <c r="W9" s="19"/>
      <c r="X9" s="17"/>
      <c r="Y9" s="19"/>
      <c r="Z9" s="17"/>
      <c r="AA9" s="19"/>
      <c r="AB9" s="17"/>
      <c r="AC9" s="17"/>
      <c r="AD9" s="17"/>
      <c r="AE9" s="17"/>
      <c r="AF9" s="17"/>
    </row>
    <row r="10" spans="1:32" ht="28" customHeight="1">
      <c r="A10" s="17">
        <v>4</v>
      </c>
      <c r="B10" s="21" t="s">
        <v>235</v>
      </c>
      <c r="C10" s="9">
        <v>19631</v>
      </c>
      <c r="D10" s="10" t="s">
        <v>236</v>
      </c>
      <c r="E10" s="11" t="s">
        <v>1240</v>
      </c>
      <c r="F10" s="11" t="s">
        <v>2166</v>
      </c>
      <c r="G10" s="11" t="s">
        <v>34</v>
      </c>
      <c r="H10" s="11" t="s">
        <v>1883</v>
      </c>
      <c r="I10" s="11" t="s">
        <v>345</v>
      </c>
      <c r="J10" s="95" t="s">
        <v>2121</v>
      </c>
      <c r="K10" s="19">
        <v>43645</v>
      </c>
      <c r="L10" s="19" t="s">
        <v>1506</v>
      </c>
      <c r="M10" s="11" t="s">
        <v>3311</v>
      </c>
      <c r="N10" s="19" t="s">
        <v>3312</v>
      </c>
      <c r="O10" s="17"/>
      <c r="P10" s="17"/>
      <c r="Q10" s="17"/>
      <c r="R10" s="17"/>
      <c r="S10" s="17"/>
      <c r="T10" s="17"/>
      <c r="U10" s="11" t="s">
        <v>351</v>
      </c>
      <c r="V10" s="11"/>
      <c r="W10" s="19"/>
      <c r="X10" s="17"/>
      <c r="Y10" s="19"/>
      <c r="Z10" s="17"/>
      <c r="AB10" s="17"/>
      <c r="AC10" s="17"/>
      <c r="AD10" s="17"/>
      <c r="AE10" s="17"/>
      <c r="AF10" s="17"/>
    </row>
    <row r="11" spans="1:32" ht="28" customHeight="1">
      <c r="A11" s="17">
        <v>5</v>
      </c>
      <c r="B11" s="21" t="s">
        <v>235</v>
      </c>
      <c r="C11" s="9">
        <v>19631</v>
      </c>
      <c r="D11" s="10" t="s">
        <v>236</v>
      </c>
      <c r="E11" s="11" t="s">
        <v>1241</v>
      </c>
      <c r="F11" s="11" t="s">
        <v>2189</v>
      </c>
      <c r="G11" s="11" t="s">
        <v>34</v>
      </c>
      <c r="H11" s="11" t="s">
        <v>1883</v>
      </c>
      <c r="I11" s="11" t="s">
        <v>345</v>
      </c>
      <c r="J11" s="95" t="s">
        <v>1428</v>
      </c>
      <c r="K11" s="11" t="s">
        <v>1428</v>
      </c>
      <c r="L11" s="11" t="s">
        <v>1502</v>
      </c>
      <c r="M11" s="11" t="s">
        <v>3464</v>
      </c>
      <c r="N11" s="19" t="s">
        <v>3405</v>
      </c>
      <c r="O11" s="17"/>
      <c r="P11" s="17"/>
      <c r="Q11" s="17"/>
      <c r="R11" s="17"/>
      <c r="S11" s="17"/>
      <c r="T11" s="17"/>
      <c r="U11" s="11" t="s">
        <v>351</v>
      </c>
      <c r="V11" s="95" t="s">
        <v>2134</v>
      </c>
      <c r="W11" s="19" t="s">
        <v>2124</v>
      </c>
      <c r="X11" s="17"/>
      <c r="Y11" s="19"/>
      <c r="Z11" s="17"/>
      <c r="AB11" s="17"/>
      <c r="AC11" s="17"/>
      <c r="AD11" s="17"/>
      <c r="AE11" s="17"/>
      <c r="AF11" s="17"/>
    </row>
    <row r="12" spans="1:32" ht="28" customHeight="1">
      <c r="A12" s="17">
        <v>6</v>
      </c>
      <c r="B12" s="21" t="s">
        <v>235</v>
      </c>
      <c r="C12" s="9">
        <v>19631</v>
      </c>
      <c r="D12" s="14" t="s">
        <v>236</v>
      </c>
      <c r="E12" s="11" t="s">
        <v>1242</v>
      </c>
      <c r="F12" s="11" t="s">
        <v>1307</v>
      </c>
      <c r="G12" s="106" t="s">
        <v>34</v>
      </c>
      <c r="H12" s="11" t="s">
        <v>1883</v>
      </c>
      <c r="I12" s="11" t="s">
        <v>345</v>
      </c>
      <c r="J12" s="15" t="s">
        <v>1870</v>
      </c>
      <c r="K12" s="11" t="s">
        <v>1886</v>
      </c>
      <c r="L12" s="19" t="s">
        <v>1510</v>
      </c>
      <c r="M12" s="11" t="s">
        <v>1511</v>
      </c>
      <c r="N12" s="19" t="s">
        <v>2055</v>
      </c>
      <c r="O12" s="17"/>
      <c r="P12" s="17"/>
      <c r="Q12" s="11" t="s">
        <v>1213</v>
      </c>
      <c r="R12" s="100" t="s">
        <v>3315</v>
      </c>
      <c r="S12" s="17"/>
      <c r="T12" s="17"/>
      <c r="U12" s="11" t="s">
        <v>351</v>
      </c>
      <c r="V12" s="11"/>
      <c r="W12" s="19"/>
      <c r="X12" s="17"/>
      <c r="Y12" s="19"/>
      <c r="Z12" s="17"/>
      <c r="AB12" s="17"/>
      <c r="AC12" s="17"/>
      <c r="AD12" s="17"/>
      <c r="AE12" s="17"/>
      <c r="AF12" s="17"/>
    </row>
    <row r="13" spans="1:32" ht="28" customHeight="1">
      <c r="A13" s="17">
        <v>7</v>
      </c>
      <c r="B13" s="21" t="s">
        <v>235</v>
      </c>
      <c r="C13" s="9">
        <v>19631</v>
      </c>
      <c r="D13" s="14" t="s">
        <v>236</v>
      </c>
      <c r="E13" s="11" t="s">
        <v>1243</v>
      </c>
      <c r="F13" s="11" t="s">
        <v>1302</v>
      </c>
      <c r="G13" s="106" t="s">
        <v>34</v>
      </c>
      <c r="H13" s="11" t="s">
        <v>1883</v>
      </c>
      <c r="I13" s="11" t="s">
        <v>345</v>
      </c>
      <c r="J13" s="110" t="s">
        <v>2072</v>
      </c>
      <c r="K13" s="19" t="s">
        <v>2063</v>
      </c>
      <c r="L13" s="19" t="s">
        <v>1510</v>
      </c>
      <c r="M13" s="11" t="s">
        <v>1512</v>
      </c>
      <c r="N13" s="19" t="s">
        <v>1887</v>
      </c>
      <c r="O13" s="17"/>
      <c r="P13" s="17"/>
      <c r="Q13" s="17"/>
      <c r="R13" s="17"/>
      <c r="S13" s="17"/>
      <c r="T13" s="17"/>
      <c r="U13" s="11" t="s">
        <v>351</v>
      </c>
      <c r="V13" s="95" t="s">
        <v>1342</v>
      </c>
      <c r="W13" s="19" t="s">
        <v>1876</v>
      </c>
      <c r="X13" s="17"/>
      <c r="Y13" s="19"/>
      <c r="Z13" s="17"/>
      <c r="AB13" s="17"/>
      <c r="AC13" s="17"/>
      <c r="AD13" s="17"/>
      <c r="AE13" s="17"/>
      <c r="AF13" s="17"/>
    </row>
    <row r="14" spans="1:32" ht="28" customHeight="1">
      <c r="A14" s="17">
        <v>8</v>
      </c>
      <c r="B14" s="21" t="s">
        <v>235</v>
      </c>
      <c r="C14" s="9">
        <v>19631</v>
      </c>
      <c r="D14" s="14" t="s">
        <v>236</v>
      </c>
      <c r="E14" s="95" t="s">
        <v>257</v>
      </c>
      <c r="F14" s="11" t="s">
        <v>1299</v>
      </c>
      <c r="G14" s="106" t="s">
        <v>34</v>
      </c>
      <c r="H14" s="11" t="s">
        <v>1883</v>
      </c>
      <c r="I14" s="11" t="s">
        <v>345</v>
      </c>
      <c r="J14" s="95" t="s">
        <v>1888</v>
      </c>
      <c r="K14" s="11" t="s">
        <v>1889</v>
      </c>
      <c r="L14" s="11" t="s">
        <v>1498</v>
      </c>
      <c r="M14" s="11" t="s">
        <v>1513</v>
      </c>
      <c r="N14" s="19" t="s">
        <v>1890</v>
      </c>
      <c r="O14" s="17"/>
      <c r="P14" s="17"/>
      <c r="Q14" s="17"/>
      <c r="R14" s="17"/>
      <c r="S14" s="17"/>
      <c r="T14" s="17"/>
      <c r="U14" s="11" t="s">
        <v>351</v>
      </c>
      <c r="V14" s="95" t="s">
        <v>1344</v>
      </c>
      <c r="W14" s="19" t="s">
        <v>1876</v>
      </c>
      <c r="X14" s="17"/>
      <c r="Y14" s="19"/>
      <c r="Z14" s="17"/>
      <c r="AA14" s="19"/>
      <c r="AB14" s="24"/>
      <c r="AC14" s="17"/>
      <c r="AD14" s="17"/>
      <c r="AE14" s="17"/>
      <c r="AF14" s="17"/>
    </row>
    <row r="15" spans="1:32" ht="28" customHeight="1">
      <c r="A15" s="17">
        <v>9</v>
      </c>
      <c r="B15" s="21" t="s">
        <v>235</v>
      </c>
      <c r="C15" s="9">
        <v>19631</v>
      </c>
      <c r="D15" s="14" t="s">
        <v>236</v>
      </c>
      <c r="E15" s="95" t="s">
        <v>258</v>
      </c>
      <c r="F15" s="15" t="s">
        <v>1352</v>
      </c>
      <c r="G15" s="106" t="s">
        <v>34</v>
      </c>
      <c r="H15" s="11" t="s">
        <v>1883</v>
      </c>
      <c r="I15" s="11" t="s">
        <v>345</v>
      </c>
      <c r="J15" s="110" t="s">
        <v>1891</v>
      </c>
      <c r="K15" s="19" t="s">
        <v>1891</v>
      </c>
      <c r="L15" s="19" t="s">
        <v>2362</v>
      </c>
      <c r="M15" s="15" t="s">
        <v>1514</v>
      </c>
      <c r="N15" s="16" t="s">
        <v>1892</v>
      </c>
      <c r="O15" s="17"/>
      <c r="P15" s="17"/>
      <c r="Q15" s="17"/>
      <c r="R15" s="17"/>
      <c r="S15" s="17"/>
      <c r="T15" s="17"/>
      <c r="U15" s="11" t="s">
        <v>351</v>
      </c>
      <c r="V15" s="95" t="s">
        <v>2146</v>
      </c>
      <c r="W15" s="19" t="s">
        <v>2145</v>
      </c>
      <c r="X15" s="17"/>
      <c r="Y15" s="19"/>
      <c r="Z15" s="17"/>
      <c r="AA15" s="19"/>
      <c r="AB15" s="17"/>
      <c r="AC15" s="17"/>
      <c r="AD15" s="17"/>
      <c r="AE15" s="17"/>
      <c r="AF15" s="17"/>
    </row>
    <row r="16" spans="1:32" ht="28" customHeight="1">
      <c r="A16" s="17">
        <v>10</v>
      </c>
      <c r="B16" s="21" t="s">
        <v>235</v>
      </c>
      <c r="C16" s="9">
        <v>19631</v>
      </c>
      <c r="D16" s="14" t="s">
        <v>236</v>
      </c>
      <c r="E16" s="95" t="s">
        <v>259</v>
      </c>
      <c r="F16" s="11" t="s">
        <v>1416</v>
      </c>
      <c r="G16" s="106" t="s">
        <v>34</v>
      </c>
      <c r="H16" s="11" t="s">
        <v>1883</v>
      </c>
      <c r="I16" s="11" t="s">
        <v>345</v>
      </c>
      <c r="J16" s="110" t="s">
        <v>2073</v>
      </c>
      <c r="K16" s="124" t="s">
        <v>2145</v>
      </c>
      <c r="L16" s="19" t="s">
        <v>1515</v>
      </c>
      <c r="M16" s="11" t="s">
        <v>1516</v>
      </c>
      <c r="N16" s="19" t="s">
        <v>2074</v>
      </c>
      <c r="O16" s="17"/>
      <c r="P16" s="17"/>
      <c r="Q16" s="11" t="s">
        <v>371</v>
      </c>
      <c r="R16" s="100" t="s">
        <v>3120</v>
      </c>
      <c r="S16" s="11"/>
      <c r="T16" s="17"/>
      <c r="U16" s="11" t="s">
        <v>351</v>
      </c>
      <c r="V16" s="11"/>
      <c r="W16" s="19"/>
      <c r="X16" s="17"/>
      <c r="Y16" s="19"/>
      <c r="Z16" s="17"/>
      <c r="AA16" s="19"/>
      <c r="AB16" s="17"/>
      <c r="AC16" s="17"/>
      <c r="AD16" s="17"/>
      <c r="AE16" s="17"/>
      <c r="AF16" s="17"/>
    </row>
    <row r="17" spans="1:32" ht="28" customHeight="1">
      <c r="A17" s="17">
        <v>11</v>
      </c>
      <c r="B17" s="21" t="s">
        <v>235</v>
      </c>
      <c r="C17" s="9">
        <v>19631</v>
      </c>
      <c r="D17" s="14" t="s">
        <v>236</v>
      </c>
      <c r="E17" s="95" t="s">
        <v>260</v>
      </c>
      <c r="F17" s="15" t="s">
        <v>1353</v>
      </c>
      <c r="G17" s="106" t="s">
        <v>34</v>
      </c>
      <c r="H17" s="11" t="s">
        <v>1883</v>
      </c>
      <c r="I17" s="11" t="s">
        <v>1126</v>
      </c>
      <c r="J17" s="110" t="s">
        <v>2073</v>
      </c>
      <c r="K17" s="124" t="s">
        <v>2976</v>
      </c>
      <c r="L17" s="19" t="s">
        <v>1515</v>
      </c>
      <c r="M17" s="11" t="s">
        <v>1517</v>
      </c>
      <c r="N17" s="19" t="s">
        <v>1893</v>
      </c>
      <c r="O17" s="17"/>
      <c r="P17" s="17"/>
      <c r="Q17" s="11" t="s">
        <v>371</v>
      </c>
      <c r="R17" s="17"/>
      <c r="S17" s="17"/>
      <c r="T17" s="17"/>
      <c r="U17" s="11"/>
      <c r="V17" s="11"/>
      <c r="W17" s="19"/>
      <c r="X17" s="17"/>
      <c r="Y17" s="19"/>
      <c r="Z17" s="17"/>
      <c r="AA17" s="19"/>
      <c r="AB17" s="11"/>
      <c r="AC17" s="17"/>
      <c r="AD17" s="17"/>
      <c r="AE17" s="17"/>
      <c r="AF17" s="17"/>
    </row>
    <row r="18" spans="1:32" ht="28" customHeight="1">
      <c r="A18" s="17">
        <v>12</v>
      </c>
      <c r="B18" s="21" t="s">
        <v>235</v>
      </c>
      <c r="C18" s="9">
        <v>19631</v>
      </c>
      <c r="D18" s="14" t="s">
        <v>236</v>
      </c>
      <c r="E18" s="11" t="s">
        <v>261</v>
      </c>
      <c r="F18" s="11" t="s">
        <v>1231</v>
      </c>
      <c r="G18" s="106" t="s">
        <v>34</v>
      </c>
      <c r="H18" s="11" t="s">
        <v>1883</v>
      </c>
      <c r="I18" s="11" t="s">
        <v>345</v>
      </c>
      <c r="J18" s="110" t="s">
        <v>1894</v>
      </c>
      <c r="K18" s="72" t="s">
        <v>1895</v>
      </c>
      <c r="L18" s="19" t="s">
        <v>1491</v>
      </c>
      <c r="M18" s="11" t="s">
        <v>1518</v>
      </c>
      <c r="N18" s="19" t="s">
        <v>1896</v>
      </c>
      <c r="O18" s="17"/>
      <c r="P18" s="17"/>
      <c r="Q18" s="17"/>
      <c r="R18" s="17"/>
      <c r="S18" s="11" t="s">
        <v>1220</v>
      </c>
      <c r="T18" s="100" t="s">
        <v>3120</v>
      </c>
      <c r="U18" s="11" t="s">
        <v>351</v>
      </c>
      <c r="V18" s="95" t="s">
        <v>2962</v>
      </c>
      <c r="W18" s="124">
        <v>43463</v>
      </c>
      <c r="X18" s="17"/>
      <c r="Y18" s="19"/>
      <c r="Z18" s="17"/>
      <c r="AA18" s="19"/>
      <c r="AB18" s="17"/>
      <c r="AC18" s="17"/>
      <c r="AD18" s="17"/>
      <c r="AE18" s="17"/>
      <c r="AF18" s="17"/>
    </row>
    <row r="19" spans="1:32" ht="28" customHeight="1">
      <c r="A19" s="17">
        <v>13</v>
      </c>
      <c r="B19" s="21" t="s">
        <v>235</v>
      </c>
      <c r="C19" s="9">
        <v>19631</v>
      </c>
      <c r="D19" s="14" t="s">
        <v>236</v>
      </c>
      <c r="E19" s="95" t="s">
        <v>262</v>
      </c>
      <c r="F19" s="11" t="s">
        <v>1230</v>
      </c>
      <c r="G19" s="106" t="s">
        <v>34</v>
      </c>
      <c r="H19" s="11" t="s">
        <v>1883</v>
      </c>
      <c r="I19" s="11" t="s">
        <v>345</v>
      </c>
      <c r="J19" s="95" t="s">
        <v>1835</v>
      </c>
      <c r="K19" s="19" t="s">
        <v>1897</v>
      </c>
      <c r="L19" s="19" t="s">
        <v>1519</v>
      </c>
      <c r="M19" s="11" t="s">
        <v>1484</v>
      </c>
      <c r="N19" s="19" t="s">
        <v>1836</v>
      </c>
      <c r="O19" s="11" t="s">
        <v>1197</v>
      </c>
      <c r="P19" s="100" t="s">
        <v>1898</v>
      </c>
      <c r="Q19" s="11"/>
      <c r="R19" s="17"/>
      <c r="S19" s="17"/>
      <c r="T19" s="17"/>
      <c r="U19" s="11" t="s">
        <v>351</v>
      </c>
      <c r="V19" s="11"/>
      <c r="W19" s="19"/>
      <c r="X19" s="17"/>
      <c r="Y19" s="19"/>
      <c r="Z19" s="17"/>
      <c r="AA19" s="19"/>
      <c r="AB19" s="17"/>
      <c r="AC19" s="17"/>
      <c r="AD19" s="17"/>
      <c r="AE19" s="17"/>
      <c r="AF19" s="17"/>
    </row>
    <row r="20" spans="1:32" ht="28" customHeight="1">
      <c r="A20" s="17">
        <v>14</v>
      </c>
      <c r="B20" s="21" t="s">
        <v>235</v>
      </c>
      <c r="C20" s="9">
        <v>19631</v>
      </c>
      <c r="D20" s="14" t="s">
        <v>236</v>
      </c>
      <c r="E20" s="95" t="s">
        <v>263</v>
      </c>
      <c r="F20" s="11" t="s">
        <v>1229</v>
      </c>
      <c r="G20" s="106" t="s">
        <v>34</v>
      </c>
      <c r="H20" s="11" t="s">
        <v>1883</v>
      </c>
      <c r="I20" s="11" t="s">
        <v>345</v>
      </c>
      <c r="J20" s="110" t="s">
        <v>1899</v>
      </c>
      <c r="K20" s="73" t="s">
        <v>1900</v>
      </c>
      <c r="L20" s="19" t="s">
        <v>1491</v>
      </c>
      <c r="M20" s="11" t="s">
        <v>1520</v>
      </c>
      <c r="N20" s="19" t="s">
        <v>1894</v>
      </c>
      <c r="O20" s="11"/>
      <c r="P20" s="100"/>
      <c r="Q20" s="11"/>
      <c r="R20" s="17"/>
      <c r="S20" s="17"/>
      <c r="T20" s="17"/>
      <c r="U20" s="11" t="s">
        <v>351</v>
      </c>
      <c r="V20" s="95" t="s">
        <v>1214</v>
      </c>
      <c r="W20" s="11" t="s">
        <v>1888</v>
      </c>
      <c r="X20" s="17"/>
      <c r="Y20" s="19"/>
      <c r="Z20" s="17"/>
      <c r="AA20" s="19"/>
      <c r="AB20" s="17"/>
      <c r="AC20" s="17"/>
      <c r="AD20" s="17"/>
      <c r="AE20" s="17"/>
      <c r="AF20" s="17"/>
    </row>
    <row r="21" spans="1:32" ht="28" customHeight="1">
      <c r="A21" s="17">
        <v>15</v>
      </c>
      <c r="B21" s="21" t="s">
        <v>235</v>
      </c>
      <c r="C21" s="9">
        <v>19631</v>
      </c>
      <c r="D21" s="14" t="s">
        <v>236</v>
      </c>
      <c r="E21" s="11" t="s">
        <v>264</v>
      </c>
      <c r="F21" s="11" t="s">
        <v>1228</v>
      </c>
      <c r="G21" s="106" t="s">
        <v>34</v>
      </c>
      <c r="H21" s="11" t="s">
        <v>1883</v>
      </c>
      <c r="I21" s="11" t="s">
        <v>345</v>
      </c>
      <c r="J21" s="95" t="s">
        <v>1835</v>
      </c>
      <c r="K21" s="19" t="s">
        <v>1897</v>
      </c>
      <c r="L21" s="19" t="s">
        <v>1521</v>
      </c>
      <c r="M21" s="11" t="s">
        <v>1484</v>
      </c>
      <c r="N21" s="19" t="s">
        <v>1836</v>
      </c>
      <c r="O21" s="11"/>
      <c r="P21" s="100"/>
      <c r="Q21" s="11"/>
      <c r="R21" s="17"/>
      <c r="S21" s="11" t="s">
        <v>1197</v>
      </c>
      <c r="T21" s="100" t="s">
        <v>3120</v>
      </c>
      <c r="U21" s="11" t="s">
        <v>351</v>
      </c>
      <c r="V21" s="95" t="s">
        <v>3113</v>
      </c>
      <c r="W21" s="104" t="s">
        <v>3063</v>
      </c>
      <c r="X21" s="17"/>
      <c r="Y21" s="19"/>
      <c r="Z21" s="17"/>
      <c r="AA21" s="19"/>
      <c r="AB21" s="17"/>
      <c r="AC21" s="17"/>
      <c r="AD21" s="17"/>
      <c r="AE21" s="17"/>
      <c r="AF21" s="17"/>
    </row>
    <row r="22" spans="1:32" ht="28" customHeight="1">
      <c r="A22" s="17">
        <v>16</v>
      </c>
      <c r="B22" s="21" t="s">
        <v>235</v>
      </c>
      <c r="C22" s="9">
        <v>19631</v>
      </c>
      <c r="D22" s="14" t="s">
        <v>236</v>
      </c>
      <c r="E22" s="95" t="s">
        <v>265</v>
      </c>
      <c r="F22" s="11" t="s">
        <v>1227</v>
      </c>
      <c r="G22" s="106" t="s">
        <v>34</v>
      </c>
      <c r="H22" s="11" t="s">
        <v>1883</v>
      </c>
      <c r="I22" s="11" t="s">
        <v>345</v>
      </c>
      <c r="J22" s="110" t="s">
        <v>1901</v>
      </c>
      <c r="K22" s="73" t="s">
        <v>1901</v>
      </c>
      <c r="L22" s="19" t="s">
        <v>1498</v>
      </c>
      <c r="M22" s="11" t="s">
        <v>1522</v>
      </c>
      <c r="N22" s="19" t="s">
        <v>1899</v>
      </c>
      <c r="O22" s="17"/>
      <c r="P22" s="17"/>
      <c r="Q22" s="17"/>
      <c r="R22" s="17"/>
      <c r="S22" s="17"/>
      <c r="T22" s="17"/>
      <c r="U22" s="11" t="s">
        <v>351</v>
      </c>
      <c r="V22" s="11"/>
      <c r="W22" s="19"/>
      <c r="X22" s="17"/>
      <c r="Y22" s="19"/>
      <c r="Z22" s="17"/>
      <c r="AA22" s="19"/>
      <c r="AB22" s="17"/>
      <c r="AC22" s="17"/>
      <c r="AD22" s="17"/>
      <c r="AE22" s="17"/>
      <c r="AF22" s="17"/>
    </row>
    <row r="23" spans="1:32" ht="28" customHeight="1">
      <c r="A23" s="17">
        <v>17</v>
      </c>
      <c r="B23" s="21" t="s">
        <v>235</v>
      </c>
      <c r="C23" s="9">
        <v>19631</v>
      </c>
      <c r="D23" s="14" t="s">
        <v>236</v>
      </c>
      <c r="E23" s="11" t="s">
        <v>266</v>
      </c>
      <c r="F23" s="11" t="s">
        <v>1232</v>
      </c>
      <c r="G23" s="106" t="s">
        <v>34</v>
      </c>
      <c r="H23" s="11" t="s">
        <v>1883</v>
      </c>
      <c r="I23" s="11" t="s">
        <v>345</v>
      </c>
      <c r="J23" s="110" t="s">
        <v>2075</v>
      </c>
      <c r="K23" s="19" t="s">
        <v>2075</v>
      </c>
      <c r="L23" s="19" t="s">
        <v>1523</v>
      </c>
      <c r="M23" s="11" t="s">
        <v>1524</v>
      </c>
      <c r="N23" s="19" t="s">
        <v>1902</v>
      </c>
      <c r="O23" s="11"/>
      <c r="P23" s="11"/>
      <c r="Q23" s="11" t="s">
        <v>1903</v>
      </c>
      <c r="R23" s="11"/>
      <c r="S23" s="17"/>
      <c r="T23" s="100" t="s">
        <v>3120</v>
      </c>
      <c r="U23" s="11" t="s">
        <v>351</v>
      </c>
      <c r="V23" s="11" t="s">
        <v>1345</v>
      </c>
      <c r="W23" s="19" t="s">
        <v>1328</v>
      </c>
      <c r="X23" s="17"/>
      <c r="Y23" s="19"/>
      <c r="Z23" s="17"/>
      <c r="AA23" s="19"/>
      <c r="AB23" s="17"/>
      <c r="AC23" s="17"/>
      <c r="AD23" s="17"/>
      <c r="AE23" s="17"/>
      <c r="AF23" s="17"/>
    </row>
    <row r="24" spans="1:32" ht="28" customHeight="1">
      <c r="A24" s="17">
        <v>18</v>
      </c>
      <c r="B24" s="21" t="s">
        <v>235</v>
      </c>
      <c r="C24" s="9">
        <v>19631</v>
      </c>
      <c r="D24" s="14" t="s">
        <v>236</v>
      </c>
      <c r="E24" s="95" t="s">
        <v>267</v>
      </c>
      <c r="F24" s="11" t="s">
        <v>2190</v>
      </c>
      <c r="G24" s="106" t="s">
        <v>34</v>
      </c>
      <c r="H24" s="11" t="s">
        <v>1883</v>
      </c>
      <c r="I24" s="11" t="s">
        <v>345</v>
      </c>
      <c r="J24" s="110" t="s">
        <v>1835</v>
      </c>
      <c r="K24" s="19" t="s">
        <v>1836</v>
      </c>
      <c r="L24" s="19" t="s">
        <v>1523</v>
      </c>
      <c r="M24" s="15" t="s">
        <v>1525</v>
      </c>
      <c r="N24" s="16" t="s">
        <v>1904</v>
      </c>
      <c r="O24" s="17"/>
      <c r="P24" s="17"/>
      <c r="Q24" s="11"/>
      <c r="R24" s="11"/>
      <c r="S24" s="17"/>
      <c r="T24" s="17"/>
      <c r="U24" s="11" t="s">
        <v>351</v>
      </c>
      <c r="V24" s="100" t="s">
        <v>3506</v>
      </c>
      <c r="W24" s="163" t="s">
        <v>3507</v>
      </c>
      <c r="X24" s="17"/>
      <c r="Y24" s="19"/>
      <c r="Z24" s="17"/>
      <c r="AA24" s="19"/>
      <c r="AB24" s="17"/>
      <c r="AC24" s="17"/>
      <c r="AD24" s="17"/>
      <c r="AE24" s="17"/>
      <c r="AF24" s="17"/>
    </row>
    <row r="25" spans="1:32" ht="28" customHeight="1">
      <c r="A25" s="17">
        <v>19</v>
      </c>
      <c r="B25" s="21" t="s">
        <v>235</v>
      </c>
      <c r="C25" s="9">
        <v>19631</v>
      </c>
      <c r="D25" s="14" t="s">
        <v>236</v>
      </c>
      <c r="E25" s="95" t="s">
        <v>268</v>
      </c>
      <c r="F25" s="15" t="s">
        <v>2179</v>
      </c>
      <c r="G25" s="106" t="s">
        <v>34</v>
      </c>
      <c r="H25" s="11" t="s">
        <v>1883</v>
      </c>
      <c r="I25" s="11" t="s">
        <v>345</v>
      </c>
      <c r="J25" s="110" t="s">
        <v>1905</v>
      </c>
      <c r="K25" s="19" t="s">
        <v>1905</v>
      </c>
      <c r="L25" s="19" t="s">
        <v>1515</v>
      </c>
      <c r="M25" s="15" t="s">
        <v>1514</v>
      </c>
      <c r="N25" s="16" t="s">
        <v>1892</v>
      </c>
      <c r="O25" s="17"/>
      <c r="P25" s="17"/>
      <c r="Q25" s="17"/>
      <c r="R25" s="17"/>
      <c r="S25" s="17"/>
      <c r="T25" s="17"/>
      <c r="U25" s="11" t="s">
        <v>351</v>
      </c>
      <c r="V25" s="11" t="s">
        <v>3505</v>
      </c>
      <c r="W25" s="19" t="s">
        <v>3382</v>
      </c>
      <c r="X25" s="17"/>
      <c r="Y25" s="19"/>
      <c r="Z25" s="17"/>
      <c r="AA25" s="19"/>
      <c r="AB25" s="17"/>
      <c r="AC25" s="17"/>
      <c r="AD25" s="17"/>
      <c r="AE25" s="17"/>
      <c r="AF25" s="17"/>
    </row>
    <row r="26" spans="1:32" ht="28" customHeight="1">
      <c r="A26" s="17">
        <v>20</v>
      </c>
      <c r="B26" s="21" t="s">
        <v>235</v>
      </c>
      <c r="C26" s="9">
        <v>19631</v>
      </c>
      <c r="D26" s="10" t="s">
        <v>236</v>
      </c>
      <c r="E26" s="11" t="s">
        <v>1236</v>
      </c>
      <c r="F26" s="11"/>
      <c r="G26" s="11" t="s">
        <v>34</v>
      </c>
      <c r="H26" s="11" t="s">
        <v>1883</v>
      </c>
      <c r="I26" s="11" t="s">
        <v>3273</v>
      </c>
      <c r="J26" s="19" t="s">
        <v>2313</v>
      </c>
      <c r="K26" s="19" t="s">
        <v>2329</v>
      </c>
      <c r="L26" s="19" t="s">
        <v>2204</v>
      </c>
      <c r="M26" s="11" t="s">
        <v>3121</v>
      </c>
      <c r="N26" s="19" t="s">
        <v>3122</v>
      </c>
      <c r="O26" s="17"/>
      <c r="P26" s="17"/>
      <c r="Q26" s="17"/>
      <c r="R26" s="17"/>
      <c r="S26" s="17"/>
      <c r="T26" s="17"/>
      <c r="U26" s="11" t="s">
        <v>351</v>
      </c>
      <c r="V26" s="11" t="s">
        <v>3509</v>
      </c>
      <c r="W26" s="19" t="s">
        <v>3434</v>
      </c>
      <c r="X26" s="17"/>
      <c r="Y26" s="19"/>
      <c r="Z26" s="17"/>
      <c r="AA26" s="19"/>
      <c r="AB26" s="17"/>
      <c r="AC26" s="17"/>
      <c r="AD26" s="17"/>
      <c r="AE26" s="17"/>
      <c r="AF26" s="17"/>
    </row>
    <row r="27" spans="1:32" ht="28" customHeight="1">
      <c r="A27" s="17">
        <v>21</v>
      </c>
      <c r="B27" s="21" t="s">
        <v>235</v>
      </c>
      <c r="C27" s="9">
        <v>19631</v>
      </c>
      <c r="D27" s="10" t="s">
        <v>236</v>
      </c>
      <c r="E27" s="11" t="s">
        <v>1335</v>
      </c>
      <c r="F27" s="11"/>
      <c r="G27" s="11" t="s">
        <v>34</v>
      </c>
      <c r="H27" s="11" t="s">
        <v>1883</v>
      </c>
      <c r="I27" s="11" t="s">
        <v>3273</v>
      </c>
      <c r="J27" s="19" t="s">
        <v>2313</v>
      </c>
      <c r="K27" s="19" t="s">
        <v>2329</v>
      </c>
      <c r="L27" s="19" t="s">
        <v>2204</v>
      </c>
      <c r="M27" s="11" t="s">
        <v>3311</v>
      </c>
      <c r="N27" s="19" t="s">
        <v>3312</v>
      </c>
      <c r="O27" s="17"/>
      <c r="P27" s="17"/>
      <c r="Q27" s="17"/>
      <c r="R27" s="17"/>
      <c r="S27" s="17"/>
      <c r="T27" s="17"/>
      <c r="U27" s="11" t="s">
        <v>351</v>
      </c>
      <c r="V27" s="11"/>
      <c r="W27" s="19"/>
      <c r="X27" s="17"/>
      <c r="Y27" s="19"/>
      <c r="Z27" s="17"/>
      <c r="AA27" s="19"/>
      <c r="AB27" s="17"/>
      <c r="AC27" s="17"/>
      <c r="AD27" s="17"/>
      <c r="AE27" s="17"/>
      <c r="AF27" s="17"/>
    </row>
    <row r="28" spans="1:32" ht="28" customHeight="1">
      <c r="A28" s="17">
        <v>22</v>
      </c>
      <c r="B28" s="21" t="s">
        <v>235</v>
      </c>
      <c r="C28" s="9">
        <v>19631</v>
      </c>
      <c r="D28" s="10" t="s">
        <v>236</v>
      </c>
      <c r="E28" s="11" t="s">
        <v>237</v>
      </c>
      <c r="F28" s="11" t="s">
        <v>2431</v>
      </c>
      <c r="G28" s="11" t="s">
        <v>34</v>
      </c>
      <c r="H28" s="11" t="s">
        <v>1883</v>
      </c>
      <c r="I28" s="11" t="s">
        <v>345</v>
      </c>
      <c r="J28" s="110" t="s">
        <v>2162</v>
      </c>
      <c r="K28" s="19" t="s">
        <v>2162</v>
      </c>
      <c r="L28" s="19" t="s">
        <v>2123</v>
      </c>
      <c r="M28" s="11"/>
      <c r="N28" s="19"/>
      <c r="O28" s="17"/>
      <c r="P28" s="17"/>
      <c r="Q28" s="17"/>
      <c r="R28" s="17"/>
      <c r="S28" s="17"/>
      <c r="T28" s="17"/>
      <c r="U28" s="11"/>
      <c r="V28" s="11"/>
      <c r="W28" s="19"/>
      <c r="X28" s="17"/>
      <c r="Y28" s="19"/>
      <c r="Z28" s="17"/>
      <c r="AA28" s="19"/>
      <c r="AB28" s="17"/>
      <c r="AC28" s="17"/>
      <c r="AD28" s="17"/>
      <c r="AE28" s="17"/>
      <c r="AF28" s="17"/>
    </row>
    <row r="29" spans="1:32" ht="28" customHeight="1">
      <c r="A29" s="17">
        <v>23</v>
      </c>
      <c r="B29" s="21" t="s">
        <v>235</v>
      </c>
      <c r="C29" s="9">
        <v>19631</v>
      </c>
      <c r="D29" s="10" t="s">
        <v>236</v>
      </c>
      <c r="E29" s="11" t="s">
        <v>238</v>
      </c>
      <c r="F29" s="11" t="s">
        <v>2177</v>
      </c>
      <c r="G29" s="11" t="s">
        <v>34</v>
      </c>
      <c r="H29" s="11" t="s">
        <v>1883</v>
      </c>
      <c r="I29" s="11" t="s">
        <v>345</v>
      </c>
      <c r="J29" s="110" t="s">
        <v>2162</v>
      </c>
      <c r="K29" s="19" t="s">
        <v>2151</v>
      </c>
      <c r="L29" s="19" t="s">
        <v>1219</v>
      </c>
      <c r="M29" s="11" t="s">
        <v>2842</v>
      </c>
      <c r="N29" s="19" t="s">
        <v>2471</v>
      </c>
      <c r="O29" s="17"/>
      <c r="P29" s="17"/>
      <c r="Q29" s="17"/>
      <c r="R29" s="17"/>
      <c r="S29" s="17"/>
      <c r="T29" s="17"/>
      <c r="U29" s="11" t="s">
        <v>351</v>
      </c>
      <c r="V29" s="11"/>
      <c r="W29" s="19"/>
      <c r="X29" s="17"/>
      <c r="Y29" s="19"/>
      <c r="Z29" s="17"/>
      <c r="AA29" s="19"/>
      <c r="AB29" s="17"/>
      <c r="AC29" s="17"/>
      <c r="AD29" s="17"/>
      <c r="AE29" s="17"/>
      <c r="AF29" s="17"/>
    </row>
    <row r="30" spans="1:32" ht="28" customHeight="1">
      <c r="A30" s="17">
        <v>24</v>
      </c>
      <c r="B30" s="21" t="s">
        <v>235</v>
      </c>
      <c r="C30" s="9">
        <v>19631</v>
      </c>
      <c r="D30" s="10" t="s">
        <v>236</v>
      </c>
      <c r="E30" s="11" t="s">
        <v>239</v>
      </c>
      <c r="F30" s="11" t="s">
        <v>2178</v>
      </c>
      <c r="G30" s="11" t="s">
        <v>34</v>
      </c>
      <c r="H30" s="11" t="s">
        <v>1883</v>
      </c>
      <c r="I30" s="11" t="s">
        <v>345</v>
      </c>
      <c r="J30" s="110" t="s">
        <v>2115</v>
      </c>
      <c r="K30" s="11" t="s">
        <v>2115</v>
      </c>
      <c r="L30" s="19" t="s">
        <v>2160</v>
      </c>
      <c r="M30" s="11" t="s">
        <v>2841</v>
      </c>
      <c r="N30" s="19" t="s">
        <v>2494</v>
      </c>
      <c r="O30" s="17"/>
      <c r="P30" s="17"/>
      <c r="Q30" s="17"/>
      <c r="R30" s="17"/>
      <c r="S30" s="17"/>
      <c r="T30" s="17"/>
      <c r="U30" s="11" t="s">
        <v>351</v>
      </c>
      <c r="V30" s="95" t="s">
        <v>2132</v>
      </c>
      <c r="W30" s="19" t="s">
        <v>2133</v>
      </c>
      <c r="X30" s="17"/>
      <c r="Y30" s="19"/>
      <c r="Z30" s="17"/>
      <c r="AA30" s="19"/>
      <c r="AB30" s="17"/>
      <c r="AC30" s="17"/>
      <c r="AD30" s="17"/>
      <c r="AE30" s="17"/>
      <c r="AF30" s="17"/>
    </row>
    <row r="31" spans="1:32" ht="28" customHeight="1">
      <c r="A31" s="17">
        <v>25</v>
      </c>
      <c r="B31" s="21" t="s">
        <v>235</v>
      </c>
      <c r="C31" s="9">
        <v>19631</v>
      </c>
      <c r="D31" s="10" t="s">
        <v>236</v>
      </c>
      <c r="E31" s="11" t="s">
        <v>240</v>
      </c>
      <c r="F31" s="11" t="s">
        <v>1406</v>
      </c>
      <c r="G31" s="11" t="s">
        <v>34</v>
      </c>
      <c r="H31" s="11" t="s">
        <v>1883</v>
      </c>
      <c r="I31" s="11" t="s">
        <v>345</v>
      </c>
      <c r="J31" s="110" t="s">
        <v>1906</v>
      </c>
      <c r="K31" s="11" t="s">
        <v>1906</v>
      </c>
      <c r="L31" s="19" t="s">
        <v>1219</v>
      </c>
      <c r="M31" s="11" t="s">
        <v>2095</v>
      </c>
      <c r="N31" s="19" t="s">
        <v>2097</v>
      </c>
      <c r="O31" s="17"/>
      <c r="P31" s="17"/>
      <c r="Q31" s="17"/>
      <c r="R31" s="17"/>
      <c r="S31" s="11"/>
      <c r="T31" s="11"/>
      <c r="U31" s="11" t="s">
        <v>351</v>
      </c>
      <c r="V31" s="11"/>
      <c r="W31" s="19"/>
      <c r="X31" s="17"/>
      <c r="Y31" s="19"/>
      <c r="Z31" s="17"/>
      <c r="AA31" s="19"/>
      <c r="AB31" s="17"/>
      <c r="AC31" s="17"/>
      <c r="AD31" s="17"/>
      <c r="AE31" s="17"/>
      <c r="AF31" s="17"/>
    </row>
    <row r="32" spans="1:32" ht="28" customHeight="1">
      <c r="A32" s="17">
        <v>26</v>
      </c>
      <c r="B32" s="21" t="s">
        <v>235</v>
      </c>
      <c r="C32" s="9">
        <v>19631</v>
      </c>
      <c r="D32" s="10" t="s">
        <v>236</v>
      </c>
      <c r="E32" s="11" t="s">
        <v>241</v>
      </c>
      <c r="F32" s="11" t="s">
        <v>1405</v>
      </c>
      <c r="G32" s="11" t="s">
        <v>34</v>
      </c>
      <c r="H32" s="11" t="s">
        <v>1883</v>
      </c>
      <c r="I32" s="11" t="s">
        <v>345</v>
      </c>
      <c r="J32" s="110" t="s">
        <v>1879</v>
      </c>
      <c r="K32" s="19" t="s">
        <v>1879</v>
      </c>
      <c r="L32" s="19" t="s">
        <v>1526</v>
      </c>
      <c r="M32" s="11" t="s">
        <v>1507</v>
      </c>
      <c r="N32" s="19" t="s">
        <v>2070</v>
      </c>
      <c r="O32" s="17"/>
      <c r="P32" s="17"/>
      <c r="Q32" s="17"/>
      <c r="R32" s="17"/>
      <c r="S32" s="17"/>
      <c r="T32" s="17"/>
      <c r="U32" s="11" t="s">
        <v>351</v>
      </c>
      <c r="V32" s="95" t="s">
        <v>2135</v>
      </c>
      <c r="W32" s="19" t="s">
        <v>2136</v>
      </c>
      <c r="X32" s="17"/>
      <c r="Y32" s="19"/>
      <c r="Z32" s="17"/>
      <c r="AA32" s="19"/>
      <c r="AB32" s="17"/>
      <c r="AC32" s="17"/>
      <c r="AD32" s="17"/>
      <c r="AE32" s="17"/>
      <c r="AF32" s="17"/>
    </row>
    <row r="33" spans="1:32" ht="28" customHeight="1">
      <c r="A33" s="17">
        <v>27</v>
      </c>
      <c r="B33" s="21" t="s">
        <v>235</v>
      </c>
      <c r="C33" s="9">
        <v>19631</v>
      </c>
      <c r="D33" s="14" t="s">
        <v>236</v>
      </c>
      <c r="E33" s="11" t="s">
        <v>242</v>
      </c>
      <c r="F33" s="11" t="s">
        <v>1308</v>
      </c>
      <c r="G33" s="106" t="s">
        <v>34</v>
      </c>
      <c r="H33" s="11" t="s">
        <v>1883</v>
      </c>
      <c r="I33" s="11" t="s">
        <v>345</v>
      </c>
      <c r="J33" s="110" t="s">
        <v>1907</v>
      </c>
      <c r="K33" s="19" t="s">
        <v>1908</v>
      </c>
      <c r="L33" s="19" t="s">
        <v>1510</v>
      </c>
      <c r="M33" s="11" t="s">
        <v>1511</v>
      </c>
      <c r="N33" s="19" t="s">
        <v>2055</v>
      </c>
      <c r="O33" s="17"/>
      <c r="P33" s="17"/>
      <c r="Q33" s="17"/>
      <c r="R33" s="17"/>
      <c r="S33" s="17"/>
      <c r="T33" s="17"/>
      <c r="U33" s="11" t="s">
        <v>351</v>
      </c>
      <c r="V33" s="95" t="s">
        <v>1388</v>
      </c>
      <c r="W33" s="19" t="s">
        <v>1909</v>
      </c>
      <c r="X33" s="17"/>
      <c r="Y33" s="19"/>
      <c r="Z33" s="17"/>
      <c r="AA33" s="19"/>
      <c r="AB33" s="17"/>
      <c r="AC33" s="17"/>
      <c r="AD33" s="17"/>
      <c r="AE33" s="17"/>
      <c r="AF33" s="17"/>
    </row>
    <row r="34" spans="1:32" ht="28" customHeight="1">
      <c r="A34" s="17">
        <v>28</v>
      </c>
      <c r="B34" s="21" t="s">
        <v>235</v>
      </c>
      <c r="C34" s="9">
        <v>19631</v>
      </c>
      <c r="D34" s="105" t="s">
        <v>236</v>
      </c>
      <c r="E34" s="11" t="s">
        <v>243</v>
      </c>
      <c r="F34" s="11" t="s">
        <v>1305</v>
      </c>
      <c r="G34" s="106" t="s">
        <v>34</v>
      </c>
      <c r="H34" s="11" t="s">
        <v>1883</v>
      </c>
      <c r="I34" s="11" t="s">
        <v>345</v>
      </c>
      <c r="J34" s="110" t="s">
        <v>2076</v>
      </c>
      <c r="K34" s="19" t="s">
        <v>1910</v>
      </c>
      <c r="L34" s="19" t="s">
        <v>1527</v>
      </c>
      <c r="M34" s="11" t="s">
        <v>1528</v>
      </c>
      <c r="N34" s="19" t="s">
        <v>1911</v>
      </c>
      <c r="O34" s="17"/>
      <c r="P34" s="17"/>
      <c r="Q34" s="17"/>
      <c r="R34" s="17"/>
      <c r="S34" s="17"/>
      <c r="T34" s="17"/>
      <c r="U34" s="11" t="s">
        <v>351</v>
      </c>
      <c r="V34" s="95" t="s">
        <v>2142</v>
      </c>
      <c r="W34" s="19" t="s">
        <v>2141</v>
      </c>
      <c r="X34" s="17"/>
      <c r="Y34" s="19"/>
      <c r="Z34" s="17"/>
      <c r="AA34" s="22"/>
      <c r="AB34" s="17"/>
      <c r="AC34" s="17"/>
      <c r="AD34" s="17"/>
      <c r="AE34" s="17"/>
      <c r="AF34" s="17"/>
    </row>
    <row r="35" spans="1:32" ht="28" customHeight="1">
      <c r="A35" s="17">
        <v>29</v>
      </c>
      <c r="B35" s="21" t="s">
        <v>235</v>
      </c>
      <c r="C35" s="9">
        <v>19631</v>
      </c>
      <c r="D35" s="14" t="s">
        <v>236</v>
      </c>
      <c r="E35" s="17" t="s">
        <v>244</v>
      </c>
      <c r="F35" s="11" t="s">
        <v>1300</v>
      </c>
      <c r="G35" s="107" t="s">
        <v>34</v>
      </c>
      <c r="H35" s="11" t="s">
        <v>1883</v>
      </c>
      <c r="I35" s="17" t="s">
        <v>345</v>
      </c>
      <c r="J35" s="110" t="s">
        <v>1888</v>
      </c>
      <c r="K35" s="11" t="s">
        <v>1889</v>
      </c>
      <c r="L35" s="19" t="s">
        <v>1498</v>
      </c>
      <c r="M35" s="11" t="s">
        <v>1529</v>
      </c>
      <c r="N35" s="19" t="s">
        <v>1889</v>
      </c>
      <c r="O35" s="17"/>
      <c r="P35" s="17"/>
      <c r="Q35" s="11" t="s">
        <v>1213</v>
      </c>
      <c r="R35" s="100" t="s">
        <v>1912</v>
      </c>
      <c r="S35" s="19"/>
      <c r="T35" s="17"/>
      <c r="U35" s="11" t="s">
        <v>351</v>
      </c>
      <c r="V35" s="95" t="s">
        <v>2143</v>
      </c>
      <c r="W35" s="19" t="s">
        <v>2141</v>
      </c>
      <c r="X35" s="17"/>
      <c r="Y35" s="19"/>
      <c r="Z35" s="17"/>
      <c r="AA35" s="19"/>
      <c r="AB35" s="17"/>
      <c r="AC35" s="17"/>
      <c r="AD35" s="17"/>
      <c r="AE35" s="17"/>
      <c r="AF35" s="17"/>
    </row>
    <row r="36" spans="1:32" ht="28" customHeight="1">
      <c r="A36" s="17">
        <v>30</v>
      </c>
      <c r="B36" s="21" t="s">
        <v>235</v>
      </c>
      <c r="C36" s="9">
        <v>19631</v>
      </c>
      <c r="D36" s="14" t="s">
        <v>236</v>
      </c>
      <c r="E36" s="95" t="s">
        <v>245</v>
      </c>
      <c r="F36" s="11" t="s">
        <v>344</v>
      </c>
      <c r="G36" s="106" t="s">
        <v>34</v>
      </c>
      <c r="H36" s="11" t="s">
        <v>1883</v>
      </c>
      <c r="I36" s="11" t="s">
        <v>345</v>
      </c>
      <c r="J36" s="110" t="s">
        <v>1913</v>
      </c>
      <c r="K36" s="11" t="s">
        <v>1891</v>
      </c>
      <c r="L36" s="19" t="s">
        <v>1515</v>
      </c>
      <c r="M36" s="15" t="s">
        <v>1530</v>
      </c>
      <c r="N36" s="16" t="s">
        <v>1892</v>
      </c>
      <c r="O36" s="17"/>
      <c r="P36" s="17"/>
      <c r="Q36" s="11" t="s">
        <v>1158</v>
      </c>
      <c r="R36" s="100" t="s">
        <v>1914</v>
      </c>
      <c r="S36" s="11" t="s">
        <v>371</v>
      </c>
      <c r="T36" s="100" t="s">
        <v>1915</v>
      </c>
      <c r="U36" s="11" t="s">
        <v>351</v>
      </c>
      <c r="V36" s="95" t="s">
        <v>1191</v>
      </c>
      <c r="W36" s="19" t="s">
        <v>1916</v>
      </c>
      <c r="X36" s="17"/>
      <c r="Y36" s="19"/>
      <c r="Z36" s="17"/>
      <c r="AA36" s="19"/>
      <c r="AB36" s="17"/>
      <c r="AC36" s="17"/>
      <c r="AD36" s="17"/>
      <c r="AE36" s="17"/>
      <c r="AF36" s="17"/>
    </row>
    <row r="37" spans="1:32" ht="28" customHeight="1">
      <c r="A37" s="17">
        <v>31</v>
      </c>
      <c r="B37" s="21" t="s">
        <v>235</v>
      </c>
      <c r="C37" s="9">
        <v>19631</v>
      </c>
      <c r="D37" s="14" t="s">
        <v>236</v>
      </c>
      <c r="E37" s="95" t="s">
        <v>246</v>
      </c>
      <c r="F37" s="15" t="s">
        <v>369</v>
      </c>
      <c r="G37" s="106" t="s">
        <v>34</v>
      </c>
      <c r="H37" s="11" t="s">
        <v>1883</v>
      </c>
      <c r="I37" s="11" t="s">
        <v>345</v>
      </c>
      <c r="J37" s="110" t="s">
        <v>2077</v>
      </c>
      <c r="K37" s="19" t="s">
        <v>2975</v>
      </c>
      <c r="L37" s="19" t="s">
        <v>1515</v>
      </c>
      <c r="M37" s="15" t="s">
        <v>1531</v>
      </c>
      <c r="N37" s="16" t="s">
        <v>1917</v>
      </c>
      <c r="O37" s="17"/>
      <c r="P37" s="17"/>
      <c r="Q37" s="100" t="s">
        <v>1157</v>
      </c>
      <c r="R37" s="100" t="s">
        <v>1918</v>
      </c>
      <c r="S37" s="17"/>
      <c r="T37" s="17"/>
      <c r="U37" s="11" t="s">
        <v>351</v>
      </c>
      <c r="V37" s="95" t="s">
        <v>1190</v>
      </c>
      <c r="W37" s="104" t="s">
        <v>1919</v>
      </c>
      <c r="X37" s="17"/>
      <c r="Y37" s="19"/>
      <c r="Z37" s="17"/>
      <c r="AA37" s="19"/>
      <c r="AB37" s="17"/>
      <c r="AC37" s="17"/>
      <c r="AD37" s="17"/>
      <c r="AE37" s="17"/>
      <c r="AF37" s="17"/>
    </row>
    <row r="38" spans="1:32" ht="28" customHeight="1">
      <c r="A38" s="17">
        <v>32</v>
      </c>
      <c r="B38" s="21" t="s">
        <v>235</v>
      </c>
      <c r="C38" s="9">
        <v>19631</v>
      </c>
      <c r="D38" s="14" t="s">
        <v>236</v>
      </c>
      <c r="E38" s="95" t="s">
        <v>247</v>
      </c>
      <c r="F38" s="15" t="s">
        <v>1354</v>
      </c>
      <c r="G38" s="106" t="s">
        <v>34</v>
      </c>
      <c r="H38" s="11" t="s">
        <v>1883</v>
      </c>
      <c r="I38" s="11" t="s">
        <v>1126</v>
      </c>
      <c r="J38" s="110" t="s">
        <v>2077</v>
      </c>
      <c r="K38" s="11" t="s">
        <v>1920</v>
      </c>
      <c r="L38" s="19" t="s">
        <v>1515</v>
      </c>
      <c r="M38" s="15" t="s">
        <v>1532</v>
      </c>
      <c r="N38" s="16" t="s">
        <v>1921</v>
      </c>
      <c r="O38" s="17"/>
      <c r="P38" s="17"/>
      <c r="Q38" s="11" t="s">
        <v>1127</v>
      </c>
      <c r="R38" s="100" t="s">
        <v>3320</v>
      </c>
      <c r="S38" s="17"/>
      <c r="T38" s="17"/>
      <c r="U38" s="11" t="s">
        <v>351</v>
      </c>
      <c r="V38" s="95" t="s">
        <v>1218</v>
      </c>
      <c r="W38" s="19" t="s">
        <v>2078</v>
      </c>
      <c r="X38" s="17"/>
      <c r="Y38" s="19"/>
      <c r="Z38" s="11"/>
      <c r="AA38" s="19"/>
      <c r="AB38" s="17"/>
      <c r="AC38" s="17"/>
      <c r="AD38" s="17"/>
      <c r="AE38" s="17"/>
      <c r="AF38" s="17"/>
    </row>
    <row r="39" spans="1:32" ht="28" customHeight="1">
      <c r="A39" s="17">
        <v>33</v>
      </c>
      <c r="B39" s="21" t="s">
        <v>235</v>
      </c>
      <c r="C39" s="9">
        <v>19631</v>
      </c>
      <c r="D39" s="14" t="s">
        <v>236</v>
      </c>
      <c r="E39" s="11" t="s">
        <v>248</v>
      </c>
      <c r="F39" s="11" t="s">
        <v>1234</v>
      </c>
      <c r="G39" s="106" t="s">
        <v>34</v>
      </c>
      <c r="H39" s="11" t="s">
        <v>1883</v>
      </c>
      <c r="I39" s="11" t="s">
        <v>345</v>
      </c>
      <c r="J39" s="110" t="s">
        <v>1896</v>
      </c>
      <c r="K39" s="72" t="s">
        <v>1922</v>
      </c>
      <c r="L39" s="19" t="s">
        <v>1498</v>
      </c>
      <c r="M39" s="17" t="s">
        <v>3118</v>
      </c>
      <c r="N39" s="22" t="s">
        <v>3119</v>
      </c>
      <c r="O39" s="17"/>
      <c r="P39" s="17"/>
      <c r="Q39" s="11"/>
      <c r="R39" s="17"/>
      <c r="S39" s="17"/>
      <c r="T39" s="17"/>
      <c r="U39" s="11" t="s">
        <v>351</v>
      </c>
      <c r="V39" s="11"/>
      <c r="W39" s="19"/>
      <c r="X39" s="17"/>
      <c r="Y39" s="19"/>
      <c r="Z39" s="17"/>
      <c r="AA39" s="19"/>
      <c r="AB39" s="17"/>
      <c r="AC39" s="17"/>
      <c r="AD39" s="17"/>
      <c r="AE39" s="17"/>
      <c r="AF39" s="17"/>
    </row>
    <row r="40" spans="1:32" ht="28" customHeight="1">
      <c r="A40" s="17">
        <v>34</v>
      </c>
      <c r="B40" s="21" t="s">
        <v>235</v>
      </c>
      <c r="C40" s="9">
        <v>19631</v>
      </c>
      <c r="D40" s="14" t="s">
        <v>236</v>
      </c>
      <c r="E40" s="95" t="s">
        <v>249</v>
      </c>
      <c r="F40" s="11" t="s">
        <v>1233</v>
      </c>
      <c r="G40" s="106" t="s">
        <v>34</v>
      </c>
      <c r="H40" s="11" t="s">
        <v>1883</v>
      </c>
      <c r="I40" s="11" t="s">
        <v>345</v>
      </c>
      <c r="J40" s="110" t="s">
        <v>2079</v>
      </c>
      <c r="K40" s="19" t="s">
        <v>1923</v>
      </c>
      <c r="L40" s="19" t="s">
        <v>1523</v>
      </c>
      <c r="M40" s="73" t="s">
        <v>1534</v>
      </c>
      <c r="N40" s="72" t="s">
        <v>1436</v>
      </c>
      <c r="O40" s="17"/>
      <c r="P40" s="17"/>
      <c r="Q40" s="11"/>
      <c r="R40" s="17"/>
      <c r="S40" s="17"/>
      <c r="T40" s="17"/>
      <c r="U40" s="11" t="s">
        <v>351</v>
      </c>
      <c r="V40" s="95" t="s">
        <v>2957</v>
      </c>
      <c r="W40" s="19">
        <v>43775</v>
      </c>
      <c r="X40" s="17"/>
      <c r="Y40" s="19"/>
      <c r="Z40" s="17"/>
      <c r="AA40" s="19"/>
      <c r="AB40" s="17"/>
      <c r="AC40" s="17"/>
      <c r="AD40" s="17"/>
      <c r="AE40" s="17"/>
      <c r="AF40" s="17"/>
    </row>
    <row r="41" spans="1:32" ht="28" customHeight="1">
      <c r="A41" s="17">
        <v>35</v>
      </c>
      <c r="B41" s="21" t="s">
        <v>235</v>
      </c>
      <c r="C41" s="9">
        <v>19631</v>
      </c>
      <c r="D41" s="14" t="s">
        <v>236</v>
      </c>
      <c r="E41" s="95" t="s">
        <v>250</v>
      </c>
      <c r="F41" s="11" t="s">
        <v>387</v>
      </c>
      <c r="G41" s="106" t="s">
        <v>34</v>
      </c>
      <c r="H41" s="11" t="s">
        <v>1883</v>
      </c>
      <c r="I41" s="11" t="s">
        <v>345</v>
      </c>
      <c r="J41" s="110" t="s">
        <v>1924</v>
      </c>
      <c r="K41" s="73" t="s">
        <v>1900</v>
      </c>
      <c r="L41" s="19" t="s">
        <v>1498</v>
      </c>
      <c r="M41" s="11" t="s">
        <v>1520</v>
      </c>
      <c r="N41" s="19" t="s">
        <v>1894</v>
      </c>
      <c r="O41" s="17"/>
      <c r="P41" s="17"/>
      <c r="Q41" s="11" t="s">
        <v>371</v>
      </c>
      <c r="R41" s="11" t="s">
        <v>1535</v>
      </c>
      <c r="S41" s="17"/>
      <c r="T41" s="17"/>
      <c r="U41" s="11" t="s">
        <v>351</v>
      </c>
      <c r="V41" s="95" t="s">
        <v>1216</v>
      </c>
      <c r="W41" s="19" t="s">
        <v>1890</v>
      </c>
      <c r="X41" s="17"/>
      <c r="Y41" s="19"/>
      <c r="Z41" s="17"/>
      <c r="AA41" s="19"/>
      <c r="AB41" s="17"/>
      <c r="AC41" s="17"/>
      <c r="AD41" s="17"/>
      <c r="AE41" s="17"/>
      <c r="AF41" s="17"/>
    </row>
    <row r="42" spans="1:32" ht="28" customHeight="1">
      <c r="A42" s="17">
        <v>36</v>
      </c>
      <c r="B42" s="21" t="s">
        <v>235</v>
      </c>
      <c r="C42" s="9">
        <v>19631</v>
      </c>
      <c r="D42" s="14" t="s">
        <v>236</v>
      </c>
      <c r="E42" s="11" t="s">
        <v>251</v>
      </c>
      <c r="F42" s="11" t="s">
        <v>1349</v>
      </c>
      <c r="G42" s="106" t="s">
        <v>34</v>
      </c>
      <c r="H42" s="11" t="s">
        <v>1883</v>
      </c>
      <c r="I42" s="11" t="s">
        <v>345</v>
      </c>
      <c r="J42" s="110" t="s">
        <v>2080</v>
      </c>
      <c r="K42" s="124" t="s">
        <v>2974</v>
      </c>
      <c r="L42" s="19" t="s">
        <v>1523</v>
      </c>
      <c r="M42" s="11" t="s">
        <v>1536</v>
      </c>
      <c r="N42" s="19" t="s">
        <v>2081</v>
      </c>
      <c r="O42" s="11"/>
      <c r="P42" s="11"/>
      <c r="Q42" s="11" t="s">
        <v>1196</v>
      </c>
      <c r="R42" s="100" t="s">
        <v>3319</v>
      </c>
      <c r="S42" s="11" t="s">
        <v>1197</v>
      </c>
      <c r="T42" s="100" t="s">
        <v>3319</v>
      </c>
      <c r="U42" s="11" t="s">
        <v>351</v>
      </c>
      <c r="V42" s="11" t="s">
        <v>3589</v>
      </c>
      <c r="W42" s="19" t="s">
        <v>3370</v>
      </c>
      <c r="X42" s="17"/>
      <c r="Y42" s="19"/>
      <c r="Z42" s="17"/>
      <c r="AA42" s="19"/>
      <c r="AB42" s="17"/>
      <c r="AC42" s="17"/>
      <c r="AD42" s="17"/>
      <c r="AE42" s="17"/>
      <c r="AF42" s="17"/>
    </row>
    <row r="43" spans="1:32" ht="28" customHeight="1">
      <c r="A43" s="17">
        <v>37</v>
      </c>
      <c r="B43" s="21" t="s">
        <v>235</v>
      </c>
      <c r="C43" s="9">
        <v>19631</v>
      </c>
      <c r="D43" s="14" t="s">
        <v>236</v>
      </c>
      <c r="E43" s="11" t="s">
        <v>252</v>
      </c>
      <c r="F43" s="11" t="s">
        <v>1350</v>
      </c>
      <c r="G43" s="106" t="s">
        <v>34</v>
      </c>
      <c r="H43" s="11" t="s">
        <v>1883</v>
      </c>
      <c r="I43" s="11" t="s">
        <v>345</v>
      </c>
      <c r="J43" s="110" t="s">
        <v>1901</v>
      </c>
      <c r="K43" s="73" t="s">
        <v>1901</v>
      </c>
      <c r="L43" s="19" t="s">
        <v>1537</v>
      </c>
      <c r="M43" s="11" t="s">
        <v>3117</v>
      </c>
      <c r="N43" s="19" t="s">
        <v>3036</v>
      </c>
      <c r="O43" s="17"/>
      <c r="P43" s="17"/>
      <c r="Q43" s="17"/>
      <c r="R43" s="17"/>
      <c r="S43" s="17"/>
      <c r="T43" s="17"/>
      <c r="U43" s="11" t="s">
        <v>351</v>
      </c>
      <c r="V43" s="95" t="s">
        <v>3469</v>
      </c>
      <c r="W43" s="19">
        <v>1901.202</v>
      </c>
      <c r="X43" s="17"/>
      <c r="Y43" s="19"/>
      <c r="Z43" s="17"/>
      <c r="AA43" s="19"/>
      <c r="AB43" s="17"/>
      <c r="AC43" s="17"/>
      <c r="AD43" s="17"/>
      <c r="AE43" s="17"/>
      <c r="AF43" s="17"/>
    </row>
    <row r="44" spans="1:32" ht="28" customHeight="1">
      <c r="A44" s="17">
        <v>38</v>
      </c>
      <c r="B44" s="21" t="s">
        <v>235</v>
      </c>
      <c r="C44" s="9">
        <v>19631</v>
      </c>
      <c r="D44" s="14" t="s">
        <v>236</v>
      </c>
      <c r="E44" s="95" t="s">
        <v>253</v>
      </c>
      <c r="F44" s="15" t="s">
        <v>1379</v>
      </c>
      <c r="G44" s="106" t="s">
        <v>34</v>
      </c>
      <c r="H44" s="11" t="s">
        <v>1883</v>
      </c>
      <c r="I44" s="11" t="s">
        <v>345</v>
      </c>
      <c r="J44" s="110" t="s">
        <v>2079</v>
      </c>
      <c r="K44" s="11" t="s">
        <v>1925</v>
      </c>
      <c r="L44" s="19" t="s">
        <v>1538</v>
      </c>
      <c r="M44" s="15" t="s">
        <v>1534</v>
      </c>
      <c r="N44" s="16" t="s">
        <v>1436</v>
      </c>
      <c r="O44" s="17"/>
      <c r="P44" s="17"/>
      <c r="Q44" s="17"/>
      <c r="R44" s="17"/>
      <c r="S44" s="17"/>
      <c r="T44" s="17"/>
      <c r="U44" s="11" t="s">
        <v>351</v>
      </c>
      <c r="V44" s="95" t="s">
        <v>1209</v>
      </c>
      <c r="W44" s="19" t="s">
        <v>1926</v>
      </c>
      <c r="X44" s="17"/>
      <c r="Y44" s="19"/>
      <c r="Z44" s="17"/>
      <c r="AA44" s="19"/>
      <c r="AB44" s="17"/>
      <c r="AC44" s="17"/>
      <c r="AD44" s="17"/>
      <c r="AE44" s="17"/>
      <c r="AF44" s="17"/>
    </row>
    <row r="45" spans="1:32" ht="28" customHeight="1">
      <c r="A45" s="17">
        <v>39</v>
      </c>
      <c r="B45" s="21" t="s">
        <v>235</v>
      </c>
      <c r="C45" s="9">
        <v>19631</v>
      </c>
      <c r="D45" s="14" t="s">
        <v>236</v>
      </c>
      <c r="E45" s="95" t="s">
        <v>254</v>
      </c>
      <c r="F45" s="11" t="s">
        <v>1379</v>
      </c>
      <c r="G45" s="106" t="s">
        <v>34</v>
      </c>
      <c r="H45" s="11" t="s">
        <v>1883</v>
      </c>
      <c r="I45" s="11" t="s">
        <v>345</v>
      </c>
      <c r="J45" s="110" t="s">
        <v>2079</v>
      </c>
      <c r="K45" s="11" t="s">
        <v>1925</v>
      </c>
      <c r="L45" s="19" t="s">
        <v>1538</v>
      </c>
      <c r="M45" s="73" t="s">
        <v>1534</v>
      </c>
      <c r="N45" s="72" t="s">
        <v>1436</v>
      </c>
      <c r="O45" s="17"/>
      <c r="P45" s="17"/>
      <c r="Q45" s="17"/>
      <c r="R45" s="17"/>
      <c r="S45" s="17"/>
      <c r="T45" s="17"/>
      <c r="U45" s="11" t="s">
        <v>351</v>
      </c>
      <c r="V45" s="95" t="s">
        <v>1210</v>
      </c>
      <c r="W45" s="19">
        <v>43452</v>
      </c>
      <c r="X45" s="17"/>
      <c r="Y45" s="19"/>
      <c r="Z45" s="17"/>
      <c r="AA45" s="19"/>
      <c r="AB45" s="17"/>
      <c r="AC45" s="17"/>
      <c r="AD45" s="17"/>
      <c r="AE45" s="17"/>
      <c r="AF45" s="17"/>
    </row>
    <row r="46" spans="1:32" ht="28" customHeight="1">
      <c r="A46" s="17">
        <v>40</v>
      </c>
      <c r="B46" s="21" t="s">
        <v>235</v>
      </c>
      <c r="C46" s="9">
        <v>19631</v>
      </c>
      <c r="D46" s="14" t="s">
        <v>236</v>
      </c>
      <c r="E46" s="95" t="s">
        <v>255</v>
      </c>
      <c r="F46" s="15" t="s">
        <v>1351</v>
      </c>
      <c r="G46" s="106" t="s">
        <v>34</v>
      </c>
      <c r="H46" s="11" t="s">
        <v>1883</v>
      </c>
      <c r="I46" s="11" t="s">
        <v>345</v>
      </c>
      <c r="J46" s="110" t="s">
        <v>1927</v>
      </c>
      <c r="K46" s="19" t="s">
        <v>1927</v>
      </c>
      <c r="L46" s="19" t="s">
        <v>1515</v>
      </c>
      <c r="M46" s="15" t="s">
        <v>1514</v>
      </c>
      <c r="N46" s="16" t="s">
        <v>1892</v>
      </c>
      <c r="O46" s="17"/>
      <c r="P46" s="17"/>
      <c r="Q46" s="17"/>
      <c r="R46" s="17"/>
      <c r="S46" s="17"/>
      <c r="T46" s="17"/>
      <c r="U46" s="11" t="s">
        <v>351</v>
      </c>
      <c r="V46" s="95" t="s">
        <v>1211</v>
      </c>
      <c r="W46" s="19">
        <v>43452</v>
      </c>
      <c r="X46" s="17"/>
      <c r="Y46" s="19"/>
      <c r="Z46" s="17"/>
      <c r="AA46" s="19"/>
      <c r="AB46" s="17"/>
      <c r="AC46" s="17"/>
      <c r="AD46" s="17"/>
      <c r="AE46" s="17"/>
      <c r="AF46" s="17"/>
    </row>
    <row r="47" spans="1:32" ht="28" customHeight="1">
      <c r="A47" s="17">
        <v>41</v>
      </c>
      <c r="B47" s="21" t="s">
        <v>235</v>
      </c>
      <c r="C47" s="9">
        <v>19631</v>
      </c>
      <c r="D47" s="10" t="s">
        <v>236</v>
      </c>
      <c r="E47" s="11" t="s">
        <v>256</v>
      </c>
      <c r="F47" s="11"/>
      <c r="G47" s="11" t="s">
        <v>34</v>
      </c>
      <c r="H47" s="11" t="s">
        <v>1883</v>
      </c>
      <c r="I47" s="11" t="s">
        <v>3273</v>
      </c>
      <c r="J47" s="19" t="s">
        <v>2313</v>
      </c>
      <c r="K47" s="19" t="s">
        <v>2313</v>
      </c>
      <c r="L47" s="19" t="s">
        <v>2163</v>
      </c>
      <c r="M47" s="11" t="s">
        <v>3259</v>
      </c>
      <c r="N47" s="19" t="s">
        <v>3063</v>
      </c>
      <c r="O47" s="11"/>
      <c r="P47" s="11"/>
      <c r="Q47" s="11"/>
      <c r="R47" s="17"/>
      <c r="S47" s="17"/>
      <c r="T47" s="17"/>
      <c r="U47" s="11" t="s">
        <v>351</v>
      </c>
      <c r="V47" s="11" t="s">
        <v>1328</v>
      </c>
      <c r="W47" s="19" t="s">
        <v>3265</v>
      </c>
      <c r="X47" s="17"/>
      <c r="Y47" s="19"/>
      <c r="Z47" s="17"/>
      <c r="AA47" s="19"/>
      <c r="AB47" s="17"/>
      <c r="AC47" s="17"/>
      <c r="AD47" s="17"/>
      <c r="AE47" s="17"/>
      <c r="AF47" s="17"/>
    </row>
    <row r="48" spans="1:32" ht="28" customHeight="1">
      <c r="A48" s="17">
        <v>42</v>
      </c>
      <c r="B48" s="21" t="s">
        <v>235</v>
      </c>
      <c r="C48" s="9">
        <v>19631</v>
      </c>
      <c r="D48" s="10" t="s">
        <v>269</v>
      </c>
      <c r="E48" s="11" t="s">
        <v>2328</v>
      </c>
      <c r="F48" s="17"/>
      <c r="G48" s="11" t="s">
        <v>34</v>
      </c>
      <c r="H48" s="11" t="s">
        <v>1883</v>
      </c>
      <c r="I48" s="11" t="s">
        <v>3273</v>
      </c>
      <c r="J48" s="19" t="s">
        <v>2313</v>
      </c>
      <c r="K48" s="19" t="s">
        <v>2313</v>
      </c>
      <c r="L48" s="19" t="s">
        <v>2163</v>
      </c>
      <c r="M48" s="11" t="s">
        <v>3258</v>
      </c>
      <c r="N48" s="19" t="s">
        <v>3207</v>
      </c>
      <c r="O48" s="17"/>
      <c r="P48" s="17"/>
      <c r="Q48" s="17"/>
      <c r="R48" s="17"/>
      <c r="S48" s="17"/>
      <c r="T48" s="17"/>
      <c r="U48" s="11" t="s">
        <v>351</v>
      </c>
      <c r="V48" s="11" t="s">
        <v>1328</v>
      </c>
      <c r="W48" s="19" t="s">
        <v>3265</v>
      </c>
      <c r="X48" s="17"/>
      <c r="Y48" s="19"/>
      <c r="Z48" s="17"/>
      <c r="AA48" s="19"/>
      <c r="AB48" s="17"/>
      <c r="AC48" s="17"/>
      <c r="AD48" s="17"/>
      <c r="AE48" s="17"/>
      <c r="AF48" s="17"/>
    </row>
    <row r="49" spans="1:32" ht="28" customHeight="1">
      <c r="A49" s="17">
        <v>43</v>
      </c>
      <c r="B49" s="21" t="s">
        <v>235</v>
      </c>
      <c r="C49" s="9">
        <v>19630</v>
      </c>
      <c r="D49" s="10" t="s">
        <v>269</v>
      </c>
      <c r="E49" s="11" t="s">
        <v>270</v>
      </c>
      <c r="F49" s="17"/>
      <c r="G49" s="11" t="s">
        <v>34</v>
      </c>
      <c r="H49" s="11" t="s">
        <v>346</v>
      </c>
      <c r="I49" s="11" t="s">
        <v>1337</v>
      </c>
      <c r="J49" s="11"/>
      <c r="K49" s="11"/>
      <c r="L49" s="19"/>
      <c r="M49" s="17"/>
      <c r="N49" s="19"/>
      <c r="O49" s="17"/>
      <c r="P49" s="17"/>
      <c r="Q49" s="17"/>
      <c r="R49" s="17"/>
      <c r="S49" s="17"/>
      <c r="T49" s="17"/>
      <c r="U49" s="11"/>
      <c r="V49" s="17"/>
      <c r="W49" s="19"/>
      <c r="X49" s="17"/>
      <c r="Y49" s="19"/>
      <c r="Z49" s="17"/>
      <c r="AA49" s="19"/>
      <c r="AB49" s="17"/>
      <c r="AC49" s="17"/>
      <c r="AD49" s="17"/>
      <c r="AE49" s="17"/>
      <c r="AF49" s="17"/>
    </row>
    <row r="50" spans="1:32" ht="28" customHeight="1">
      <c r="A50" s="17">
        <v>44</v>
      </c>
      <c r="B50" s="21" t="s">
        <v>235</v>
      </c>
      <c r="C50" s="9">
        <v>19630</v>
      </c>
      <c r="D50" s="10" t="s">
        <v>269</v>
      </c>
      <c r="E50" s="11" t="s">
        <v>271</v>
      </c>
      <c r="F50" s="11" t="s">
        <v>2181</v>
      </c>
      <c r="G50" s="11" t="s">
        <v>34</v>
      </c>
      <c r="H50" s="11" t="s">
        <v>346</v>
      </c>
      <c r="I50" s="11" t="s">
        <v>350</v>
      </c>
      <c r="J50" s="110" t="s">
        <v>2125</v>
      </c>
      <c r="K50" s="11" t="s">
        <v>2125</v>
      </c>
      <c r="L50" s="19" t="s">
        <v>1328</v>
      </c>
      <c r="M50" s="11" t="s">
        <v>2925</v>
      </c>
      <c r="N50" s="19" t="s">
        <v>2101</v>
      </c>
      <c r="O50" s="17"/>
      <c r="P50" s="17"/>
      <c r="Q50" s="17"/>
      <c r="R50" s="17"/>
      <c r="S50" s="17"/>
      <c r="T50" s="17"/>
      <c r="U50" s="11" t="s">
        <v>351</v>
      </c>
      <c r="V50" s="95" t="s">
        <v>2966</v>
      </c>
      <c r="W50" s="19">
        <v>43669</v>
      </c>
      <c r="X50" s="17"/>
      <c r="Y50" s="19"/>
      <c r="Z50" s="17"/>
      <c r="AA50" s="19"/>
      <c r="AB50" s="17"/>
      <c r="AC50" s="17"/>
      <c r="AD50" s="17"/>
      <c r="AE50" s="17"/>
      <c r="AF50" s="17"/>
    </row>
    <row r="51" spans="1:32" ht="28" customHeight="1">
      <c r="A51" s="17">
        <v>45</v>
      </c>
      <c r="B51" s="21" t="s">
        <v>235</v>
      </c>
      <c r="C51" s="9">
        <v>19630</v>
      </c>
      <c r="D51" s="10" t="s">
        <v>269</v>
      </c>
      <c r="E51" s="11" t="s">
        <v>272</v>
      </c>
      <c r="F51" s="11" t="s">
        <v>2182</v>
      </c>
      <c r="G51" s="11" t="s">
        <v>34</v>
      </c>
      <c r="H51" s="11" t="s">
        <v>346</v>
      </c>
      <c r="I51" s="11" t="s">
        <v>350</v>
      </c>
      <c r="J51" s="110" t="s">
        <v>2109</v>
      </c>
      <c r="K51" s="11" t="s">
        <v>2109</v>
      </c>
      <c r="L51" s="19" t="s">
        <v>1328</v>
      </c>
      <c r="M51" s="11" t="s">
        <v>2920</v>
      </c>
      <c r="N51" s="19" t="s">
        <v>2162</v>
      </c>
      <c r="O51" s="17"/>
      <c r="P51" s="17"/>
      <c r="Q51" s="17"/>
      <c r="R51" s="17"/>
      <c r="S51" s="17"/>
      <c r="T51" s="17"/>
      <c r="U51" s="11" t="s">
        <v>351</v>
      </c>
      <c r="V51" s="95" t="s">
        <v>2961</v>
      </c>
      <c r="W51" s="19">
        <v>43679</v>
      </c>
      <c r="X51" s="17"/>
      <c r="Y51" s="19"/>
      <c r="Z51" s="17"/>
      <c r="AA51" s="19"/>
      <c r="AB51" s="17"/>
      <c r="AC51" s="17"/>
      <c r="AD51" s="17"/>
      <c r="AE51" s="17"/>
      <c r="AF51" s="17"/>
    </row>
    <row r="52" spans="1:32" ht="28" customHeight="1">
      <c r="A52" s="17">
        <v>46</v>
      </c>
      <c r="B52" s="21" t="s">
        <v>235</v>
      </c>
      <c r="C52" s="9">
        <v>19630</v>
      </c>
      <c r="D52" s="10" t="s">
        <v>269</v>
      </c>
      <c r="E52" s="11" t="s">
        <v>273</v>
      </c>
      <c r="F52" s="17"/>
      <c r="G52" s="11" t="s">
        <v>34</v>
      </c>
      <c r="H52" s="11" t="s">
        <v>346</v>
      </c>
      <c r="I52" s="11" t="s">
        <v>350</v>
      </c>
      <c r="J52" s="19"/>
      <c r="K52" s="17"/>
      <c r="L52" s="19"/>
      <c r="M52" s="17"/>
      <c r="N52" s="19"/>
      <c r="O52" s="17"/>
      <c r="P52" s="17"/>
      <c r="Q52" s="17"/>
      <c r="R52" s="17"/>
      <c r="S52" s="17"/>
      <c r="T52" s="17"/>
      <c r="U52" s="17"/>
      <c r="V52" s="17"/>
      <c r="W52" s="19"/>
      <c r="X52" s="17"/>
      <c r="Y52" s="19"/>
      <c r="Z52" s="17"/>
      <c r="AA52" s="19"/>
      <c r="AB52" s="17"/>
      <c r="AC52" s="17"/>
      <c r="AD52" s="17"/>
      <c r="AE52" s="17"/>
      <c r="AF52" s="17"/>
    </row>
    <row r="53" spans="1:32" ht="28" customHeight="1">
      <c r="A53" s="17">
        <v>47</v>
      </c>
      <c r="B53" s="21" t="s">
        <v>235</v>
      </c>
      <c r="C53" s="9">
        <v>19630</v>
      </c>
      <c r="D53" s="14" t="s">
        <v>269</v>
      </c>
      <c r="E53" s="95" t="s">
        <v>274</v>
      </c>
      <c r="F53" s="15" t="s">
        <v>1226</v>
      </c>
      <c r="G53" s="106" t="s">
        <v>34</v>
      </c>
      <c r="H53" s="11" t="s">
        <v>346</v>
      </c>
      <c r="I53" s="11" t="s">
        <v>350</v>
      </c>
      <c r="J53" s="110" t="s">
        <v>1928</v>
      </c>
      <c r="K53" s="19" t="s">
        <v>1929</v>
      </c>
      <c r="L53" s="19" t="s">
        <v>1539</v>
      </c>
      <c r="M53" s="11" t="s">
        <v>1540</v>
      </c>
      <c r="N53" s="19" t="s">
        <v>2082</v>
      </c>
      <c r="O53" s="17"/>
      <c r="P53" s="17"/>
      <c r="Q53" s="17"/>
      <c r="R53" s="17"/>
      <c r="S53" s="17"/>
      <c r="T53" s="17"/>
      <c r="U53" s="11" t="s">
        <v>351</v>
      </c>
      <c r="V53" s="11"/>
      <c r="W53" s="19"/>
      <c r="X53" s="17"/>
      <c r="Y53" s="19"/>
      <c r="Z53" s="17"/>
      <c r="AA53" s="19"/>
      <c r="AB53" s="17"/>
      <c r="AC53" s="17"/>
      <c r="AD53" s="17"/>
      <c r="AE53" s="17"/>
      <c r="AF53" s="17"/>
    </row>
    <row r="54" spans="1:32" ht="28" customHeight="1">
      <c r="A54" s="17">
        <v>48</v>
      </c>
      <c r="B54" s="21" t="s">
        <v>235</v>
      </c>
      <c r="C54" s="9">
        <v>19630</v>
      </c>
      <c r="D54" s="10" t="s">
        <v>269</v>
      </c>
      <c r="E54" s="11" t="s">
        <v>275</v>
      </c>
      <c r="F54" s="17"/>
      <c r="G54" s="11" t="s">
        <v>34</v>
      </c>
      <c r="H54" s="11" t="s">
        <v>346</v>
      </c>
      <c r="I54" s="11" t="s">
        <v>350</v>
      </c>
      <c r="J54" s="19"/>
      <c r="K54" s="19"/>
      <c r="L54" s="19"/>
      <c r="M54" s="17"/>
      <c r="N54" s="19"/>
      <c r="O54" s="17"/>
      <c r="P54" s="17"/>
      <c r="Q54" s="17"/>
      <c r="R54" s="17"/>
      <c r="S54" s="17"/>
      <c r="T54" s="17"/>
      <c r="U54" s="17"/>
      <c r="V54" s="17"/>
      <c r="W54" s="19"/>
      <c r="X54" s="17"/>
      <c r="Y54" s="19"/>
      <c r="Z54" s="17"/>
      <c r="AA54" s="19"/>
      <c r="AB54" s="17"/>
      <c r="AC54" s="17"/>
      <c r="AD54" s="17"/>
      <c r="AE54" s="17"/>
      <c r="AF54" s="17"/>
    </row>
    <row r="55" spans="1:32" ht="28" customHeight="1">
      <c r="A55" s="17">
        <v>49</v>
      </c>
      <c r="B55" s="21" t="s">
        <v>235</v>
      </c>
      <c r="C55" s="9">
        <v>19630</v>
      </c>
      <c r="D55" s="10" t="s">
        <v>269</v>
      </c>
      <c r="E55" s="11" t="s">
        <v>276</v>
      </c>
      <c r="F55" s="11"/>
      <c r="G55" s="11" t="s">
        <v>34</v>
      </c>
      <c r="H55" s="11" t="s">
        <v>346</v>
      </c>
      <c r="I55" s="11" t="s">
        <v>350</v>
      </c>
      <c r="J55" s="19"/>
      <c r="K55" s="19"/>
      <c r="L55" s="19"/>
      <c r="M55" s="11"/>
      <c r="N55" s="19"/>
      <c r="O55" s="11"/>
      <c r="P55" s="11"/>
      <c r="Q55" s="11"/>
      <c r="R55" s="11"/>
      <c r="S55" s="17"/>
      <c r="T55" s="17"/>
      <c r="U55" s="11"/>
      <c r="V55" s="11"/>
      <c r="W55" s="19"/>
      <c r="X55" s="17"/>
      <c r="Y55" s="19"/>
      <c r="Z55" s="17"/>
      <c r="AA55" s="19"/>
      <c r="AB55" s="17"/>
      <c r="AC55" s="17"/>
      <c r="AD55" s="17"/>
      <c r="AE55" s="17"/>
      <c r="AF55" s="17"/>
    </row>
    <row r="56" spans="1:32" ht="28" customHeight="1">
      <c r="A56" s="17">
        <v>50</v>
      </c>
      <c r="B56" s="21" t="s">
        <v>235</v>
      </c>
      <c r="C56" s="9">
        <v>19630</v>
      </c>
      <c r="D56" s="10" t="s">
        <v>269</v>
      </c>
      <c r="E56" s="11" t="s">
        <v>823</v>
      </c>
      <c r="F56" s="17"/>
      <c r="G56" s="11" t="s">
        <v>34</v>
      </c>
      <c r="H56" s="11" t="s">
        <v>346</v>
      </c>
      <c r="I56" s="109" t="s">
        <v>1338</v>
      </c>
      <c r="J56" s="17"/>
      <c r="K56" s="17"/>
      <c r="L56" s="17"/>
      <c r="M56" s="17"/>
      <c r="N56" s="19"/>
      <c r="O56" s="17"/>
      <c r="P56" s="17"/>
      <c r="Q56" s="17"/>
      <c r="R56" s="17"/>
      <c r="S56" s="17"/>
      <c r="T56" s="17"/>
      <c r="U56" s="17"/>
      <c r="V56" s="17"/>
      <c r="W56" s="19"/>
      <c r="X56" s="17"/>
      <c r="Y56" s="19"/>
      <c r="Z56" s="17"/>
      <c r="AA56" s="19"/>
      <c r="AB56" s="17"/>
      <c r="AC56" s="17"/>
      <c r="AD56" s="17"/>
      <c r="AE56" s="17"/>
      <c r="AF56" s="17"/>
    </row>
    <row r="57" spans="1:32" ht="28" customHeight="1">
      <c r="A57" s="17">
        <v>51</v>
      </c>
      <c r="B57" s="21" t="s">
        <v>235</v>
      </c>
      <c r="C57" s="9">
        <v>19630</v>
      </c>
      <c r="D57" s="10" t="s">
        <v>269</v>
      </c>
      <c r="E57" s="11" t="s">
        <v>824</v>
      </c>
      <c r="F57" s="11"/>
      <c r="G57" s="11" t="s">
        <v>34</v>
      </c>
      <c r="H57" s="11" t="s">
        <v>346</v>
      </c>
      <c r="I57" s="109" t="s">
        <v>1338</v>
      </c>
      <c r="J57" s="11" t="s">
        <v>1328</v>
      </c>
      <c r="K57" s="11" t="s">
        <v>2987</v>
      </c>
      <c r="L57" s="19" t="s">
        <v>2988</v>
      </c>
      <c r="M57" s="11" t="s">
        <v>3116</v>
      </c>
      <c r="N57" s="19" t="s">
        <v>2996</v>
      </c>
      <c r="O57" s="17"/>
      <c r="P57" s="17"/>
      <c r="Q57" s="17"/>
      <c r="R57" s="17"/>
      <c r="S57" s="17"/>
      <c r="T57" s="17"/>
      <c r="U57" s="11" t="s">
        <v>351</v>
      </c>
      <c r="V57" s="95" t="s">
        <v>3112</v>
      </c>
      <c r="W57" s="19" t="s">
        <v>3036</v>
      </c>
      <c r="X57" s="17"/>
      <c r="Y57" s="19"/>
      <c r="Z57" s="17"/>
      <c r="AA57" s="19"/>
      <c r="AB57" s="17"/>
      <c r="AC57" s="17"/>
      <c r="AD57" s="17"/>
      <c r="AE57" s="17"/>
      <c r="AF57" s="17"/>
    </row>
    <row r="58" spans="1:32" ht="28" customHeight="1">
      <c r="A58" s="17">
        <v>52</v>
      </c>
      <c r="B58" s="21" t="s">
        <v>235</v>
      </c>
      <c r="C58" s="9">
        <v>19630</v>
      </c>
      <c r="D58" s="14" t="s">
        <v>269</v>
      </c>
      <c r="E58" s="95" t="s">
        <v>277</v>
      </c>
      <c r="F58" s="11" t="s">
        <v>1206</v>
      </c>
      <c r="G58" s="106" t="s">
        <v>34</v>
      </c>
      <c r="H58" s="11" t="s">
        <v>346</v>
      </c>
      <c r="I58" s="11" t="s">
        <v>350</v>
      </c>
      <c r="J58" s="110" t="s">
        <v>1928</v>
      </c>
      <c r="K58" s="19" t="s">
        <v>1930</v>
      </c>
      <c r="L58" s="19" t="s">
        <v>1498</v>
      </c>
      <c r="M58" s="11" t="s">
        <v>1540</v>
      </c>
      <c r="N58" s="19" t="s">
        <v>2082</v>
      </c>
      <c r="O58" s="17"/>
      <c r="P58" s="17"/>
      <c r="Q58" s="17"/>
      <c r="R58" s="17"/>
      <c r="S58" s="17"/>
      <c r="T58" s="17"/>
      <c r="U58" s="11" t="s">
        <v>351</v>
      </c>
      <c r="V58" s="11"/>
      <c r="W58" s="19"/>
      <c r="X58" s="17"/>
      <c r="Y58" s="19"/>
      <c r="Z58" s="17"/>
      <c r="AA58" s="19"/>
      <c r="AB58" s="17"/>
      <c r="AC58" s="17"/>
      <c r="AD58" s="17"/>
      <c r="AE58" s="17"/>
      <c r="AF58" s="17"/>
    </row>
    <row r="59" spans="1:32" ht="28" customHeight="1">
      <c r="A59" s="17">
        <v>53</v>
      </c>
      <c r="B59" s="21" t="s">
        <v>235</v>
      </c>
      <c r="C59" s="9">
        <v>19630</v>
      </c>
      <c r="D59" s="10" t="s">
        <v>269</v>
      </c>
      <c r="E59" s="11" t="s">
        <v>278</v>
      </c>
      <c r="F59" s="11"/>
      <c r="G59" s="11" t="s">
        <v>34</v>
      </c>
      <c r="H59" s="11" t="s">
        <v>346</v>
      </c>
      <c r="I59" s="11" t="s">
        <v>350</v>
      </c>
      <c r="J59" s="19"/>
      <c r="K59" s="19"/>
      <c r="L59" s="19"/>
      <c r="M59" s="11"/>
      <c r="N59" s="19"/>
      <c r="O59" s="17"/>
      <c r="P59" s="17"/>
      <c r="Q59" s="11"/>
      <c r="R59" s="11"/>
      <c r="S59" s="17"/>
      <c r="T59" s="17"/>
      <c r="U59" s="11"/>
      <c r="V59" s="11"/>
      <c r="W59" s="19"/>
      <c r="X59" s="17"/>
      <c r="Y59" s="19"/>
      <c r="Z59" s="17"/>
      <c r="AA59" s="19"/>
      <c r="AB59" s="17"/>
      <c r="AC59" s="17"/>
      <c r="AD59" s="17"/>
      <c r="AE59" s="17"/>
      <c r="AF59" s="17"/>
    </row>
    <row r="60" spans="1:32" ht="28" customHeight="1">
      <c r="A60" s="17">
        <v>54</v>
      </c>
      <c r="B60" s="21" t="s">
        <v>235</v>
      </c>
      <c r="C60" s="9">
        <v>19630</v>
      </c>
      <c r="D60" s="10" t="s">
        <v>269</v>
      </c>
      <c r="E60" s="11" t="s">
        <v>279</v>
      </c>
      <c r="F60" s="11"/>
      <c r="G60" s="11" t="s">
        <v>34</v>
      </c>
      <c r="H60" s="11" t="s">
        <v>346</v>
      </c>
      <c r="I60" s="11" t="s">
        <v>350</v>
      </c>
      <c r="J60" s="19"/>
      <c r="K60" s="19"/>
      <c r="L60" s="19"/>
      <c r="M60" s="11"/>
      <c r="N60" s="19"/>
      <c r="O60" s="17"/>
      <c r="P60" s="17"/>
      <c r="Q60" s="17"/>
      <c r="R60" s="17"/>
      <c r="S60" s="17"/>
      <c r="T60" s="17"/>
      <c r="U60" s="11"/>
      <c r="V60" s="11"/>
      <c r="W60" s="19"/>
      <c r="X60" s="17"/>
      <c r="Y60" s="19"/>
      <c r="Z60" s="17"/>
      <c r="AA60" s="19"/>
      <c r="AB60" s="17"/>
      <c r="AC60" s="17"/>
      <c r="AD60" s="17"/>
      <c r="AE60" s="17"/>
      <c r="AF60" s="17"/>
    </row>
    <row r="61" spans="1:32" ht="28" customHeight="1">
      <c r="A61" s="17">
        <v>55</v>
      </c>
      <c r="B61" s="21" t="s">
        <v>235</v>
      </c>
      <c r="C61" s="9">
        <v>19630</v>
      </c>
      <c r="D61" s="14" t="s">
        <v>269</v>
      </c>
      <c r="E61" s="11" t="s">
        <v>280</v>
      </c>
      <c r="F61" s="15" t="s">
        <v>1378</v>
      </c>
      <c r="G61" s="106" t="s">
        <v>34</v>
      </c>
      <c r="H61" s="11" t="s">
        <v>346</v>
      </c>
      <c r="I61" s="11" t="s">
        <v>350</v>
      </c>
      <c r="J61" s="110" t="s">
        <v>2083</v>
      </c>
      <c r="K61" s="124" t="s">
        <v>2973</v>
      </c>
      <c r="L61" s="19" t="s">
        <v>1498</v>
      </c>
      <c r="M61" s="11" t="s">
        <v>1541</v>
      </c>
      <c r="N61" s="19" t="s">
        <v>1931</v>
      </c>
      <c r="O61" s="17"/>
      <c r="P61" s="17"/>
      <c r="Q61" s="17"/>
      <c r="R61" s="17"/>
      <c r="S61" s="17"/>
      <c r="T61" s="17"/>
      <c r="U61" s="11" t="s">
        <v>351</v>
      </c>
      <c r="V61" s="95" t="s">
        <v>2963</v>
      </c>
      <c r="W61" s="19">
        <v>43768</v>
      </c>
      <c r="X61" s="17"/>
      <c r="Y61" s="19"/>
      <c r="Z61" s="17"/>
      <c r="AA61" s="19"/>
      <c r="AB61" s="17"/>
      <c r="AC61" s="17"/>
      <c r="AD61" s="17"/>
      <c r="AE61" s="17"/>
      <c r="AF61" s="17"/>
    </row>
    <row r="62" spans="1:32" ht="28" customHeight="1">
      <c r="A62" s="17">
        <v>56</v>
      </c>
      <c r="B62" s="21" t="s">
        <v>235</v>
      </c>
      <c r="C62" s="9">
        <v>19630</v>
      </c>
      <c r="D62" s="14" t="s">
        <v>269</v>
      </c>
      <c r="E62" s="11" t="s">
        <v>281</v>
      </c>
      <c r="F62" s="15" t="s">
        <v>1377</v>
      </c>
      <c r="G62" s="106" t="s">
        <v>34</v>
      </c>
      <c r="H62" s="11" t="s">
        <v>346</v>
      </c>
      <c r="I62" s="11" t="s">
        <v>350</v>
      </c>
      <c r="J62" s="110" t="s">
        <v>2083</v>
      </c>
      <c r="K62" s="124" t="s">
        <v>2973</v>
      </c>
      <c r="L62" s="19" t="s">
        <v>1498</v>
      </c>
      <c r="M62" s="11" t="s">
        <v>1541</v>
      </c>
      <c r="N62" s="19" t="s">
        <v>1931</v>
      </c>
      <c r="O62" s="17"/>
      <c r="P62" s="17"/>
      <c r="Q62" s="11" t="s">
        <v>1274</v>
      </c>
      <c r="R62" s="100" t="s">
        <v>2926</v>
      </c>
      <c r="S62" s="11"/>
      <c r="T62" s="17"/>
      <c r="U62" s="11" t="s">
        <v>351</v>
      </c>
      <c r="V62" s="95" t="s">
        <v>2964</v>
      </c>
      <c r="W62" s="19">
        <v>43509</v>
      </c>
      <c r="X62" s="17"/>
      <c r="Y62" s="19"/>
      <c r="Z62" s="17"/>
      <c r="AA62" s="19"/>
      <c r="AB62" s="17"/>
      <c r="AC62" s="17"/>
      <c r="AD62" s="17"/>
      <c r="AE62" s="17"/>
      <c r="AF62" s="17"/>
    </row>
    <row r="63" spans="1:32" ht="28" customHeight="1">
      <c r="A63" s="17">
        <v>57</v>
      </c>
      <c r="B63" s="21" t="s">
        <v>235</v>
      </c>
      <c r="C63" s="9">
        <v>19630</v>
      </c>
      <c r="D63" s="10" t="s">
        <v>269</v>
      </c>
      <c r="E63" s="11" t="s">
        <v>427</v>
      </c>
      <c r="F63" s="11"/>
      <c r="G63" s="11" t="s">
        <v>34</v>
      </c>
      <c r="H63" s="11" t="s">
        <v>346</v>
      </c>
      <c r="I63" s="109" t="s">
        <v>1338</v>
      </c>
      <c r="J63" s="19" t="s">
        <v>2220</v>
      </c>
      <c r="K63" s="11" t="s">
        <v>3461</v>
      </c>
      <c r="L63" s="19" t="s">
        <v>2988</v>
      </c>
      <c r="M63" s="11" t="s">
        <v>3594</v>
      </c>
      <c r="N63" s="19" t="s">
        <v>3553</v>
      </c>
      <c r="O63" s="11"/>
      <c r="P63" s="11"/>
      <c r="Q63" s="17"/>
      <c r="R63" s="17"/>
      <c r="S63" s="11"/>
      <c r="T63" s="17"/>
      <c r="U63" s="11" t="s">
        <v>351</v>
      </c>
      <c r="V63" s="11" t="s">
        <v>3583</v>
      </c>
      <c r="W63" s="19" t="s">
        <v>3413</v>
      </c>
      <c r="X63" s="17"/>
      <c r="Y63" s="19"/>
      <c r="Z63" s="17"/>
      <c r="AA63" s="19"/>
      <c r="AB63" s="17"/>
      <c r="AC63" s="17"/>
      <c r="AD63" s="17"/>
      <c r="AE63" s="17"/>
      <c r="AF63" s="17"/>
    </row>
    <row r="64" spans="1:32" ht="28" customHeight="1">
      <c r="A64" s="17">
        <v>58</v>
      </c>
      <c r="B64" s="21" t="s">
        <v>235</v>
      </c>
      <c r="C64" s="9">
        <v>19630</v>
      </c>
      <c r="D64" s="10" t="s">
        <v>269</v>
      </c>
      <c r="E64" s="11" t="s">
        <v>428</v>
      </c>
      <c r="F64" s="11"/>
      <c r="G64" s="11" t="s">
        <v>34</v>
      </c>
      <c r="H64" s="11" t="s">
        <v>346</v>
      </c>
      <c r="I64" s="109" t="s">
        <v>1338</v>
      </c>
      <c r="J64" s="19" t="s">
        <v>1328</v>
      </c>
      <c r="K64" s="19" t="s">
        <v>2986</v>
      </c>
      <c r="L64" s="19" t="s">
        <v>2361</v>
      </c>
      <c r="M64" s="11" t="s">
        <v>2989</v>
      </c>
      <c r="N64" s="19" t="s">
        <v>2987</v>
      </c>
      <c r="O64" s="17"/>
      <c r="P64" s="17"/>
      <c r="Q64" s="17"/>
      <c r="R64" s="17"/>
      <c r="S64" s="17"/>
      <c r="T64" s="17"/>
      <c r="U64" s="11" t="s">
        <v>351</v>
      </c>
      <c r="V64" s="95" t="s">
        <v>3111</v>
      </c>
      <c r="W64" s="19" t="s">
        <v>3036</v>
      </c>
      <c r="X64" s="17"/>
      <c r="Y64" s="19"/>
      <c r="Z64" s="17"/>
      <c r="AA64" s="19"/>
      <c r="AB64" s="17"/>
      <c r="AC64" s="17"/>
      <c r="AD64" s="17"/>
      <c r="AE64" s="17"/>
      <c r="AF64" s="17"/>
    </row>
    <row r="65" spans="1:32" ht="28" customHeight="1">
      <c r="A65" s="17">
        <v>59</v>
      </c>
      <c r="B65" s="21" t="s">
        <v>235</v>
      </c>
      <c r="C65" s="9">
        <v>19630</v>
      </c>
      <c r="D65" s="10" t="s">
        <v>269</v>
      </c>
      <c r="E65" s="11" t="s">
        <v>282</v>
      </c>
      <c r="F65" s="15" t="s">
        <v>1413</v>
      </c>
      <c r="G65" s="11" t="s">
        <v>34</v>
      </c>
      <c r="H65" s="11" t="s">
        <v>346</v>
      </c>
      <c r="I65" s="11" t="s">
        <v>350</v>
      </c>
      <c r="J65" s="110" t="s">
        <v>2085</v>
      </c>
      <c r="K65" s="19" t="s">
        <v>1932</v>
      </c>
      <c r="L65" s="19" t="s">
        <v>1328</v>
      </c>
      <c r="M65" s="11" t="s">
        <v>2924</v>
      </c>
      <c r="N65" s="19" t="s">
        <v>2032</v>
      </c>
      <c r="O65" s="17"/>
      <c r="P65" s="17"/>
      <c r="Q65" s="17"/>
      <c r="R65" s="17"/>
      <c r="S65" s="17"/>
      <c r="T65" s="17"/>
      <c r="U65" s="11" t="s">
        <v>351</v>
      </c>
      <c r="V65" s="11"/>
      <c r="W65" s="19"/>
      <c r="X65" s="17"/>
      <c r="Y65" s="19"/>
      <c r="Z65" s="17"/>
      <c r="AA65" s="19"/>
      <c r="AB65" s="17"/>
      <c r="AC65" s="17"/>
      <c r="AD65" s="17"/>
      <c r="AE65" s="17"/>
      <c r="AF65" s="17"/>
    </row>
    <row r="66" spans="1:32" ht="28" customHeight="1">
      <c r="A66" s="17">
        <v>60</v>
      </c>
      <c r="B66" s="21" t="s">
        <v>235</v>
      </c>
      <c r="C66" s="9">
        <v>19630</v>
      </c>
      <c r="D66" s="10" t="s">
        <v>269</v>
      </c>
      <c r="E66" s="11" t="s">
        <v>283</v>
      </c>
      <c r="F66" s="11" t="s">
        <v>1412</v>
      </c>
      <c r="G66" s="11" t="s">
        <v>34</v>
      </c>
      <c r="H66" s="11" t="s">
        <v>346</v>
      </c>
      <c r="I66" s="11" t="s">
        <v>350</v>
      </c>
      <c r="J66" s="110" t="s">
        <v>2054</v>
      </c>
      <c r="K66" s="19" t="s">
        <v>1933</v>
      </c>
      <c r="L66" s="19" t="s">
        <v>1545</v>
      </c>
      <c r="M66" s="11" t="s">
        <v>1544</v>
      </c>
      <c r="N66" s="19" t="s">
        <v>2941</v>
      </c>
      <c r="O66" s="17"/>
      <c r="P66" s="17"/>
      <c r="Q66" s="17"/>
      <c r="R66" s="17"/>
      <c r="S66" s="17"/>
      <c r="T66" s="17"/>
      <c r="U66" s="11" t="s">
        <v>351</v>
      </c>
      <c r="V66" s="95" t="s">
        <v>3114</v>
      </c>
      <c r="W66" s="19" t="s">
        <v>3008</v>
      </c>
      <c r="X66" s="17"/>
      <c r="Y66" s="19"/>
      <c r="Z66" s="17"/>
      <c r="AA66" s="19"/>
      <c r="AB66" s="17"/>
      <c r="AC66" s="17"/>
      <c r="AD66" s="17"/>
      <c r="AE66" s="17"/>
      <c r="AF66" s="17"/>
    </row>
    <row r="67" spans="1:32" ht="28" customHeight="1">
      <c r="A67" s="17">
        <v>61</v>
      </c>
      <c r="B67" s="21" t="s">
        <v>235</v>
      </c>
      <c r="C67" s="9">
        <v>19630</v>
      </c>
      <c r="D67" s="10" t="s">
        <v>269</v>
      </c>
      <c r="E67" s="11" t="s">
        <v>284</v>
      </c>
      <c r="F67" s="11" t="s">
        <v>1404</v>
      </c>
      <c r="G67" s="11" t="s">
        <v>34</v>
      </c>
      <c r="H67" s="11" t="s">
        <v>346</v>
      </c>
      <c r="I67" s="11" t="s">
        <v>350</v>
      </c>
      <c r="J67" s="95" t="s">
        <v>1429</v>
      </c>
      <c r="K67" s="11" t="s">
        <v>1934</v>
      </c>
      <c r="L67" s="19" t="s">
        <v>1506</v>
      </c>
      <c r="M67" s="11" t="s">
        <v>2098</v>
      </c>
      <c r="N67" s="19" t="s">
        <v>2099</v>
      </c>
      <c r="O67" s="17"/>
      <c r="P67" s="17"/>
      <c r="Q67" s="17"/>
      <c r="R67" s="17"/>
      <c r="S67" s="17"/>
      <c r="T67" s="17"/>
      <c r="U67" s="11" t="s">
        <v>351</v>
      </c>
      <c r="V67" s="95" t="s">
        <v>3001</v>
      </c>
      <c r="W67" s="19" t="s">
        <v>2987</v>
      </c>
      <c r="X67" s="17"/>
      <c r="Y67" s="19"/>
      <c r="Z67" s="17"/>
      <c r="AA67" s="19"/>
      <c r="AB67" s="17"/>
      <c r="AC67" s="17"/>
      <c r="AD67" s="17"/>
      <c r="AE67" s="17"/>
      <c r="AF67" s="17"/>
    </row>
    <row r="68" spans="1:32" ht="28" customHeight="1">
      <c r="A68" s="17">
        <v>62</v>
      </c>
      <c r="B68" s="21" t="s">
        <v>235</v>
      </c>
      <c r="C68" s="9">
        <v>19630</v>
      </c>
      <c r="D68" s="10" t="s">
        <v>269</v>
      </c>
      <c r="E68" s="11" t="s">
        <v>285</v>
      </c>
      <c r="F68" s="11" t="s">
        <v>1403</v>
      </c>
      <c r="G68" s="11" t="s">
        <v>34</v>
      </c>
      <c r="H68" s="11" t="s">
        <v>346</v>
      </c>
      <c r="I68" s="11" t="s">
        <v>350</v>
      </c>
      <c r="J68" s="110" t="s">
        <v>2070</v>
      </c>
      <c r="K68" s="19" t="s">
        <v>2128</v>
      </c>
      <c r="L68" s="19" t="s">
        <v>1884</v>
      </c>
      <c r="M68" s="11" t="s">
        <v>1542</v>
      </c>
      <c r="N68" s="19" t="s">
        <v>2047</v>
      </c>
      <c r="O68" s="17"/>
      <c r="P68" s="17"/>
      <c r="Q68" s="17"/>
      <c r="R68" s="17"/>
      <c r="S68" s="17"/>
      <c r="T68" s="17"/>
      <c r="U68" s="11" t="s">
        <v>351</v>
      </c>
      <c r="V68" s="11" t="s">
        <v>3582</v>
      </c>
      <c r="W68" s="19" t="s">
        <v>3534</v>
      </c>
      <c r="X68" s="17"/>
      <c r="Y68" s="19"/>
      <c r="Z68" s="17"/>
      <c r="AA68" s="19"/>
      <c r="AB68" s="17"/>
      <c r="AC68" s="17"/>
      <c r="AD68" s="17"/>
      <c r="AE68" s="17"/>
      <c r="AF68" s="17"/>
    </row>
    <row r="69" spans="1:32" ht="28" customHeight="1">
      <c r="A69" s="17">
        <v>63</v>
      </c>
      <c r="B69" s="21" t="s">
        <v>235</v>
      </c>
      <c r="C69" s="9">
        <v>19630</v>
      </c>
      <c r="D69" s="10" t="s">
        <v>269</v>
      </c>
      <c r="E69" s="11" t="s">
        <v>286</v>
      </c>
      <c r="F69" s="17"/>
      <c r="G69" s="11" t="s">
        <v>34</v>
      </c>
      <c r="H69" s="11" t="s">
        <v>346</v>
      </c>
      <c r="I69" s="11" t="s">
        <v>1337</v>
      </c>
      <c r="J69" s="19"/>
      <c r="K69" s="17"/>
      <c r="L69" s="19"/>
      <c r="M69" s="17"/>
      <c r="N69" s="19"/>
      <c r="O69" s="17"/>
      <c r="P69" s="17"/>
      <c r="Q69" s="17"/>
      <c r="R69" s="17"/>
      <c r="S69" s="17"/>
      <c r="T69" s="17"/>
      <c r="U69" s="17"/>
      <c r="V69" s="17"/>
      <c r="W69" s="19"/>
      <c r="X69" s="17"/>
      <c r="Y69" s="19"/>
      <c r="Z69" s="17"/>
      <c r="AA69" s="19"/>
      <c r="AB69" s="17"/>
      <c r="AC69" s="17"/>
      <c r="AD69" s="17"/>
      <c r="AE69" s="17"/>
      <c r="AF69" s="17"/>
    </row>
    <row r="70" spans="1:32" ht="28" customHeight="1">
      <c r="A70" s="17">
        <v>64</v>
      </c>
      <c r="B70" s="21" t="s">
        <v>235</v>
      </c>
      <c r="C70" s="9">
        <v>19630</v>
      </c>
      <c r="D70" s="10" t="s">
        <v>269</v>
      </c>
      <c r="E70" s="11" t="s">
        <v>287</v>
      </c>
      <c r="F70" s="11" t="s">
        <v>1415</v>
      </c>
      <c r="G70" s="11" t="s">
        <v>34</v>
      </c>
      <c r="H70" s="11" t="s">
        <v>346</v>
      </c>
      <c r="I70" s="11" t="s">
        <v>350</v>
      </c>
      <c r="J70" s="110" t="s">
        <v>1911</v>
      </c>
      <c r="K70" s="11" t="s">
        <v>1935</v>
      </c>
      <c r="L70" s="19" t="s">
        <v>1543</v>
      </c>
      <c r="M70" s="11" t="s">
        <v>1544</v>
      </c>
      <c r="N70" s="29" t="s">
        <v>1876</v>
      </c>
      <c r="O70" s="17"/>
      <c r="P70" s="17"/>
      <c r="Q70" s="17"/>
      <c r="R70" s="17"/>
      <c r="S70" s="17"/>
      <c r="T70" s="17"/>
      <c r="U70" s="11" t="s">
        <v>351</v>
      </c>
      <c r="V70" s="95" t="s">
        <v>1345</v>
      </c>
      <c r="W70" s="19" t="s">
        <v>2144</v>
      </c>
      <c r="X70" s="17"/>
      <c r="Y70" s="19"/>
      <c r="Z70" s="17"/>
      <c r="AA70" s="19"/>
      <c r="AB70" s="17"/>
      <c r="AC70" s="17"/>
      <c r="AD70" s="17"/>
      <c r="AE70" s="17"/>
      <c r="AF70" s="17"/>
    </row>
    <row r="71" spans="1:32" ht="28" customHeight="1">
      <c r="A71" s="17">
        <v>65</v>
      </c>
      <c r="B71" s="21" t="s">
        <v>235</v>
      </c>
      <c r="C71" s="9">
        <v>19630</v>
      </c>
      <c r="D71" s="10" t="s">
        <v>269</v>
      </c>
      <c r="E71" s="11" t="s">
        <v>288</v>
      </c>
      <c r="F71" s="11" t="s">
        <v>1414</v>
      </c>
      <c r="G71" s="11" t="s">
        <v>34</v>
      </c>
      <c r="H71" s="11" t="s">
        <v>346</v>
      </c>
      <c r="I71" s="11" t="s">
        <v>350</v>
      </c>
      <c r="J71" s="110" t="s">
        <v>1935</v>
      </c>
      <c r="K71" s="19" t="s">
        <v>1936</v>
      </c>
      <c r="L71" s="19" t="s">
        <v>1545</v>
      </c>
      <c r="M71" s="11" t="s">
        <v>1544</v>
      </c>
      <c r="N71" s="19" t="s">
        <v>1937</v>
      </c>
      <c r="O71" s="17"/>
      <c r="P71" s="17"/>
      <c r="Q71" s="17"/>
      <c r="R71" s="17"/>
      <c r="S71" s="17"/>
      <c r="T71" s="17"/>
      <c r="U71" s="11" t="s">
        <v>351</v>
      </c>
      <c r="V71" s="11"/>
      <c r="W71" s="19"/>
      <c r="X71" s="17"/>
      <c r="Y71" s="19"/>
      <c r="Z71" s="17"/>
      <c r="AA71" s="19"/>
      <c r="AB71" s="17"/>
      <c r="AC71" s="17"/>
      <c r="AD71" s="17"/>
      <c r="AE71" s="17"/>
      <c r="AF71" s="17"/>
    </row>
    <row r="72" spans="1:32" ht="28" customHeight="1">
      <c r="A72" s="17">
        <v>66</v>
      </c>
      <c r="B72" s="21" t="s">
        <v>235</v>
      </c>
      <c r="C72" s="9">
        <v>19630</v>
      </c>
      <c r="D72" s="10" t="s">
        <v>269</v>
      </c>
      <c r="E72" s="11" t="s">
        <v>289</v>
      </c>
      <c r="F72" s="17"/>
      <c r="G72" s="11" t="s">
        <v>34</v>
      </c>
      <c r="H72" s="11" t="s">
        <v>346</v>
      </c>
      <c r="I72" s="11" t="s">
        <v>350</v>
      </c>
      <c r="J72" s="19"/>
      <c r="K72" s="17"/>
      <c r="L72" s="19"/>
      <c r="M72" s="17"/>
      <c r="N72" s="19"/>
      <c r="O72" s="17"/>
      <c r="P72" s="17"/>
      <c r="Q72" s="17"/>
      <c r="R72" s="17"/>
      <c r="S72" s="17"/>
      <c r="T72" s="17"/>
      <c r="U72" s="17"/>
      <c r="V72" s="17"/>
      <c r="W72" s="19"/>
      <c r="X72" s="17"/>
      <c r="Y72" s="19"/>
      <c r="Z72" s="17"/>
      <c r="AA72" s="19"/>
      <c r="AB72" s="17"/>
      <c r="AC72" s="17"/>
      <c r="AD72" s="17"/>
      <c r="AE72" s="17"/>
      <c r="AF72" s="17"/>
    </row>
    <row r="73" spans="1:32" ht="28" customHeight="1">
      <c r="A73" s="17">
        <v>67</v>
      </c>
      <c r="B73" s="21" t="s">
        <v>235</v>
      </c>
      <c r="C73" s="9">
        <v>19630</v>
      </c>
      <c r="D73" s="10" t="s">
        <v>269</v>
      </c>
      <c r="E73" s="11" t="s">
        <v>290</v>
      </c>
      <c r="F73" s="11"/>
      <c r="G73" s="11" t="s">
        <v>34</v>
      </c>
      <c r="H73" s="11" t="s">
        <v>346</v>
      </c>
      <c r="I73" s="11" t="s">
        <v>350</v>
      </c>
      <c r="J73" s="19"/>
      <c r="K73" s="11"/>
      <c r="L73" s="19"/>
      <c r="M73" s="11"/>
      <c r="N73" s="19"/>
      <c r="O73" s="17"/>
      <c r="P73" s="17"/>
      <c r="Q73" s="17"/>
      <c r="R73" s="17"/>
      <c r="S73" s="17"/>
      <c r="T73" s="17"/>
      <c r="U73" s="11"/>
      <c r="V73" s="11"/>
      <c r="W73" s="19"/>
      <c r="X73" s="17"/>
      <c r="Y73" s="19"/>
      <c r="Z73" s="17"/>
      <c r="AA73" s="19"/>
      <c r="AB73" s="17"/>
      <c r="AC73" s="17"/>
      <c r="AD73" s="17"/>
      <c r="AE73" s="17"/>
      <c r="AF73" s="17"/>
    </row>
    <row r="74" spans="1:32" ht="28" customHeight="1">
      <c r="A74" s="17">
        <v>68</v>
      </c>
      <c r="B74" s="21" t="s">
        <v>235</v>
      </c>
      <c r="C74" s="9">
        <v>19630</v>
      </c>
      <c r="D74" s="10" t="s">
        <v>269</v>
      </c>
      <c r="E74" s="11" t="s">
        <v>291</v>
      </c>
      <c r="F74" s="17"/>
      <c r="G74" s="11" t="s">
        <v>34</v>
      </c>
      <c r="H74" s="11" t="s">
        <v>346</v>
      </c>
      <c r="I74" s="11" t="s">
        <v>350</v>
      </c>
      <c r="J74" s="19"/>
      <c r="K74" s="17"/>
      <c r="L74" s="19"/>
      <c r="M74" s="17"/>
      <c r="N74" s="19"/>
      <c r="O74" s="17"/>
      <c r="P74" s="17"/>
      <c r="Q74" s="17"/>
      <c r="R74" s="17"/>
      <c r="S74" s="17"/>
      <c r="T74" s="17"/>
      <c r="U74" s="17"/>
      <c r="V74" s="17"/>
      <c r="W74" s="19"/>
      <c r="X74" s="17"/>
      <c r="Y74" s="19"/>
      <c r="Z74" s="17"/>
      <c r="AA74" s="19"/>
      <c r="AB74" s="17"/>
      <c r="AC74" s="17"/>
      <c r="AD74" s="17"/>
      <c r="AE74" s="17"/>
      <c r="AF74" s="17"/>
    </row>
    <row r="75" spans="1:32" ht="28" customHeight="1">
      <c r="A75" s="17">
        <v>69</v>
      </c>
      <c r="B75" s="21" t="s">
        <v>235</v>
      </c>
      <c r="C75" s="9">
        <v>19630</v>
      </c>
      <c r="D75" s="10" t="s">
        <v>269</v>
      </c>
      <c r="E75" s="11" t="s">
        <v>292</v>
      </c>
      <c r="F75" s="17"/>
      <c r="G75" s="11" t="s">
        <v>34</v>
      </c>
      <c r="H75" s="11" t="s">
        <v>346</v>
      </c>
      <c r="I75" s="11" t="s">
        <v>350</v>
      </c>
      <c r="J75" s="19"/>
      <c r="K75" s="17"/>
      <c r="L75" s="19"/>
      <c r="M75" s="17"/>
      <c r="N75" s="19"/>
      <c r="O75" s="17"/>
      <c r="P75" s="17"/>
      <c r="Q75" s="17"/>
      <c r="R75" s="17"/>
      <c r="S75" s="17"/>
      <c r="T75" s="17"/>
      <c r="U75" s="17"/>
      <c r="V75" s="17"/>
      <c r="W75" s="19"/>
      <c r="X75" s="17"/>
      <c r="Y75" s="19"/>
      <c r="Z75" s="17"/>
      <c r="AA75" s="19"/>
      <c r="AB75" s="17"/>
      <c r="AC75" s="17"/>
      <c r="AD75" s="17"/>
      <c r="AE75" s="17"/>
      <c r="AF75" s="17"/>
    </row>
    <row r="76" spans="1:32" ht="28" customHeight="1">
      <c r="A76" s="17">
        <v>70</v>
      </c>
      <c r="B76" s="21" t="s">
        <v>235</v>
      </c>
      <c r="C76" s="9">
        <v>19630</v>
      </c>
      <c r="D76" s="10" t="s">
        <v>269</v>
      </c>
      <c r="E76" s="11" t="s">
        <v>825</v>
      </c>
      <c r="F76" s="11"/>
      <c r="G76" s="11" t="s">
        <v>34</v>
      </c>
      <c r="H76" s="11" t="s">
        <v>346</v>
      </c>
      <c r="I76" s="109" t="s">
        <v>1338</v>
      </c>
      <c r="J76" s="19"/>
      <c r="K76" s="11"/>
      <c r="L76" s="19"/>
      <c r="M76" s="11"/>
      <c r="N76" s="19"/>
      <c r="O76" s="17"/>
      <c r="P76" s="17"/>
      <c r="Q76" s="11"/>
      <c r="R76" s="11"/>
      <c r="S76" s="17"/>
      <c r="T76" s="17"/>
      <c r="U76" s="11"/>
      <c r="V76" s="11"/>
      <c r="W76" s="19"/>
      <c r="X76" s="17"/>
      <c r="Y76" s="19"/>
      <c r="Z76" s="17"/>
      <c r="AA76" s="19"/>
      <c r="AB76" s="17"/>
      <c r="AC76" s="17"/>
      <c r="AD76" s="17"/>
      <c r="AE76" s="17"/>
      <c r="AF76" s="17"/>
    </row>
    <row r="77" spans="1:32" ht="28" customHeight="1">
      <c r="A77" s="17">
        <v>71</v>
      </c>
      <c r="B77" s="21" t="s">
        <v>235</v>
      </c>
      <c r="C77" s="9">
        <v>19630</v>
      </c>
      <c r="D77" s="10" t="s">
        <v>269</v>
      </c>
      <c r="E77" s="11" t="s">
        <v>826</v>
      </c>
      <c r="F77" s="17"/>
      <c r="G77" s="11" t="s">
        <v>34</v>
      </c>
      <c r="H77" s="11" t="s">
        <v>346</v>
      </c>
      <c r="I77" s="109" t="s">
        <v>1338</v>
      </c>
      <c r="J77" s="11" t="s">
        <v>1328</v>
      </c>
      <c r="K77" s="11" t="s">
        <v>2987</v>
      </c>
      <c r="L77" s="19" t="s">
        <v>2988</v>
      </c>
      <c r="M77" s="11" t="s">
        <v>3116</v>
      </c>
      <c r="N77" s="19" t="s">
        <v>2996</v>
      </c>
      <c r="O77" s="17"/>
      <c r="P77" s="17"/>
      <c r="Q77" s="17"/>
      <c r="R77" s="17"/>
      <c r="S77" s="17"/>
      <c r="T77" s="17"/>
      <c r="U77" s="11" t="s">
        <v>351</v>
      </c>
      <c r="V77" s="95" t="s">
        <v>3110</v>
      </c>
      <c r="W77" s="19" t="s">
        <v>3036</v>
      </c>
      <c r="X77" s="17"/>
      <c r="Y77" s="19"/>
      <c r="Z77" s="17"/>
      <c r="AA77" s="19"/>
      <c r="AB77" s="17"/>
      <c r="AC77" s="17"/>
      <c r="AD77" s="17"/>
      <c r="AE77" s="17"/>
      <c r="AF77" s="17"/>
    </row>
    <row r="78" spans="1:32" ht="28" customHeight="1">
      <c r="A78" s="17">
        <v>72</v>
      </c>
      <c r="B78" s="21" t="s">
        <v>235</v>
      </c>
      <c r="C78" s="9">
        <v>19630</v>
      </c>
      <c r="D78" s="14" t="s">
        <v>269</v>
      </c>
      <c r="E78" s="11" t="s">
        <v>293</v>
      </c>
      <c r="F78" s="11" t="s">
        <v>1309</v>
      </c>
      <c r="G78" s="106" t="s">
        <v>34</v>
      </c>
      <c r="H78" s="11" t="s">
        <v>346</v>
      </c>
      <c r="I78" s="11" t="s">
        <v>350</v>
      </c>
      <c r="J78" s="110" t="s">
        <v>1938</v>
      </c>
      <c r="K78" s="19" t="s">
        <v>1939</v>
      </c>
      <c r="L78" s="19" t="s">
        <v>1491</v>
      </c>
      <c r="M78" s="11" t="s">
        <v>1546</v>
      </c>
      <c r="N78" s="19" t="s">
        <v>1938</v>
      </c>
      <c r="O78" s="17"/>
      <c r="P78" s="17"/>
      <c r="Q78" s="17"/>
      <c r="R78" s="17"/>
      <c r="S78" s="11"/>
      <c r="T78" s="11"/>
      <c r="U78" s="11" t="s">
        <v>351</v>
      </c>
      <c r="V78" s="11"/>
      <c r="W78" s="19"/>
      <c r="X78" s="17"/>
      <c r="Y78" s="19"/>
      <c r="Z78" s="17"/>
      <c r="AA78" s="19"/>
      <c r="AB78" s="17"/>
      <c r="AC78" s="17"/>
      <c r="AD78" s="17"/>
      <c r="AE78" s="17"/>
      <c r="AF78" s="17"/>
    </row>
    <row r="79" spans="1:32" ht="28" customHeight="1">
      <c r="A79" s="17">
        <v>73</v>
      </c>
      <c r="B79" s="21" t="s">
        <v>235</v>
      </c>
      <c r="C79" s="9">
        <v>19630</v>
      </c>
      <c r="D79" s="10" t="s">
        <v>269</v>
      </c>
      <c r="E79" s="11" t="s">
        <v>294</v>
      </c>
      <c r="F79" s="17"/>
      <c r="G79" s="11" t="s">
        <v>34</v>
      </c>
      <c r="H79" s="11" t="s">
        <v>346</v>
      </c>
      <c r="I79" s="11" t="s">
        <v>350</v>
      </c>
      <c r="J79" s="19"/>
      <c r="K79" s="19"/>
      <c r="L79" s="19"/>
      <c r="M79" s="11"/>
      <c r="N79" s="19"/>
      <c r="O79" s="17"/>
      <c r="P79" s="17"/>
      <c r="Q79" s="17"/>
      <c r="R79" s="17"/>
      <c r="S79" s="17"/>
      <c r="T79" s="17"/>
      <c r="U79" s="11"/>
      <c r="V79" s="11"/>
      <c r="W79" s="19"/>
      <c r="X79" s="17"/>
      <c r="Y79" s="19"/>
      <c r="Z79" s="17"/>
      <c r="AA79" s="19"/>
      <c r="AB79" s="17"/>
      <c r="AC79" s="17"/>
      <c r="AD79" s="17"/>
      <c r="AE79" s="17"/>
      <c r="AF79" s="17"/>
    </row>
    <row r="80" spans="1:32" ht="28" customHeight="1">
      <c r="A80" s="17">
        <v>74</v>
      </c>
      <c r="B80" s="21" t="s">
        <v>235</v>
      </c>
      <c r="C80" s="9">
        <v>19630</v>
      </c>
      <c r="D80" s="10" t="s">
        <v>269</v>
      </c>
      <c r="E80" s="11" t="s">
        <v>295</v>
      </c>
      <c r="F80" s="11"/>
      <c r="G80" s="11" t="s">
        <v>34</v>
      </c>
      <c r="H80" s="11" t="s">
        <v>346</v>
      </c>
      <c r="I80" s="11" t="s">
        <v>350</v>
      </c>
      <c r="J80" s="19"/>
      <c r="K80" s="11"/>
      <c r="L80" s="19"/>
      <c r="M80" s="11"/>
      <c r="N80" s="19"/>
      <c r="O80" s="17"/>
      <c r="P80" s="17"/>
      <c r="Q80" s="17"/>
      <c r="R80" s="17"/>
      <c r="S80" s="17"/>
      <c r="T80" s="17"/>
      <c r="U80" s="11"/>
      <c r="V80" s="11"/>
      <c r="W80" s="19"/>
      <c r="X80" s="17"/>
      <c r="Y80" s="19"/>
      <c r="Z80" s="17"/>
      <c r="AA80" s="19"/>
      <c r="AB80" s="17"/>
      <c r="AC80" s="17"/>
      <c r="AD80" s="17"/>
      <c r="AE80" s="17"/>
      <c r="AF80" s="17"/>
    </row>
    <row r="81" spans="1:32" ht="28" customHeight="1">
      <c r="A81" s="17">
        <v>75</v>
      </c>
      <c r="B81" s="21" t="s">
        <v>235</v>
      </c>
      <c r="C81" s="9">
        <v>19630</v>
      </c>
      <c r="D81" s="10" t="s">
        <v>269</v>
      </c>
      <c r="E81" s="11" t="s">
        <v>296</v>
      </c>
      <c r="F81" s="15" t="s">
        <v>1380</v>
      </c>
      <c r="G81" s="106" t="s">
        <v>34</v>
      </c>
      <c r="H81" s="11" t="s">
        <v>346</v>
      </c>
      <c r="I81" s="11" t="s">
        <v>350</v>
      </c>
      <c r="J81" s="110" t="s">
        <v>1940</v>
      </c>
      <c r="K81" s="19" t="s">
        <v>1940</v>
      </c>
      <c r="L81" s="19" t="s">
        <v>1491</v>
      </c>
      <c r="M81" s="11" t="s">
        <v>1547</v>
      </c>
      <c r="N81" s="19" t="s">
        <v>1941</v>
      </c>
      <c r="O81" s="17"/>
      <c r="P81" s="17"/>
      <c r="Q81" s="17"/>
      <c r="R81" s="17"/>
      <c r="S81" s="17"/>
      <c r="T81" s="17"/>
      <c r="U81" s="11" t="s">
        <v>351</v>
      </c>
      <c r="V81" s="11"/>
      <c r="W81" s="19"/>
      <c r="X81" s="17"/>
      <c r="Y81" s="19"/>
      <c r="Z81" s="17"/>
      <c r="AA81" s="19"/>
      <c r="AB81" s="17"/>
      <c r="AC81" s="17"/>
      <c r="AD81" s="17"/>
      <c r="AE81" s="17"/>
      <c r="AF81" s="17"/>
    </row>
    <row r="82" spans="1:32" ht="28" customHeight="1">
      <c r="A82" s="17">
        <v>76</v>
      </c>
      <c r="B82" s="21" t="s">
        <v>235</v>
      </c>
      <c r="C82" s="9">
        <v>19630</v>
      </c>
      <c r="D82" s="10" t="s">
        <v>269</v>
      </c>
      <c r="E82" s="11" t="s">
        <v>297</v>
      </c>
      <c r="F82" s="11" t="s">
        <v>1346</v>
      </c>
      <c r="G82" s="11" t="s">
        <v>34</v>
      </c>
      <c r="H82" s="11" t="s">
        <v>346</v>
      </c>
      <c r="I82" s="11" t="s">
        <v>350</v>
      </c>
      <c r="J82" s="110" t="s">
        <v>1942</v>
      </c>
      <c r="K82" s="19" t="s">
        <v>1943</v>
      </c>
      <c r="L82" s="19" t="s">
        <v>1498</v>
      </c>
      <c r="M82" s="11" t="s">
        <v>1492</v>
      </c>
      <c r="N82" s="19" t="s">
        <v>2060</v>
      </c>
      <c r="O82" s="17"/>
      <c r="P82" s="17"/>
      <c r="Q82" s="11"/>
      <c r="R82" s="11"/>
      <c r="S82" s="17"/>
      <c r="T82" s="17"/>
      <c r="U82" s="11" t="s">
        <v>351</v>
      </c>
      <c r="V82" s="11"/>
      <c r="W82" s="19"/>
      <c r="X82" s="17"/>
      <c r="Y82" s="19"/>
      <c r="Z82" s="17"/>
      <c r="AA82" s="19"/>
      <c r="AB82" s="17"/>
      <c r="AC82" s="17"/>
      <c r="AD82" s="17"/>
      <c r="AE82" s="17"/>
      <c r="AF82" s="17"/>
    </row>
    <row r="83" spans="1:32" ht="28" customHeight="1">
      <c r="A83" s="17">
        <v>77</v>
      </c>
      <c r="B83" s="21" t="s">
        <v>235</v>
      </c>
      <c r="C83" s="9">
        <v>19630</v>
      </c>
      <c r="D83" s="10" t="s">
        <v>269</v>
      </c>
      <c r="E83" s="11" t="s">
        <v>425</v>
      </c>
      <c r="F83" s="11"/>
      <c r="G83" s="11" t="s">
        <v>34</v>
      </c>
      <c r="H83" s="11" t="s">
        <v>346</v>
      </c>
      <c r="I83" s="109" t="s">
        <v>1338</v>
      </c>
      <c r="J83" s="19" t="s">
        <v>1328</v>
      </c>
      <c r="K83" s="19" t="s">
        <v>1328</v>
      </c>
      <c r="L83" s="19" t="s">
        <v>2887</v>
      </c>
      <c r="M83" s="11" t="s">
        <v>3593</v>
      </c>
      <c r="N83" s="19" t="s">
        <v>3553</v>
      </c>
      <c r="O83" s="17"/>
      <c r="P83" s="17"/>
      <c r="Q83" s="17"/>
      <c r="R83" s="17"/>
      <c r="S83" s="17"/>
      <c r="T83" s="17"/>
      <c r="U83" s="11" t="s">
        <v>351</v>
      </c>
      <c r="V83" s="11" t="s">
        <v>3584</v>
      </c>
      <c r="W83" s="19" t="s">
        <v>3534</v>
      </c>
      <c r="X83" s="17"/>
      <c r="Y83" s="19"/>
      <c r="Z83" s="17"/>
      <c r="AA83" s="19"/>
      <c r="AB83" s="17"/>
      <c r="AC83" s="17"/>
      <c r="AD83" s="17"/>
      <c r="AE83" s="17"/>
      <c r="AF83" s="17"/>
    </row>
    <row r="84" spans="1:32" ht="28" customHeight="1">
      <c r="A84" s="17">
        <v>78</v>
      </c>
      <c r="B84" s="21" t="s">
        <v>235</v>
      </c>
      <c r="C84" s="9">
        <v>19630</v>
      </c>
      <c r="D84" s="10" t="s">
        <v>269</v>
      </c>
      <c r="E84" s="11" t="s">
        <v>426</v>
      </c>
      <c r="F84" s="11"/>
      <c r="G84" s="11" t="s">
        <v>34</v>
      </c>
      <c r="H84" s="11" t="s">
        <v>346</v>
      </c>
      <c r="I84" s="109" t="s">
        <v>1338</v>
      </c>
      <c r="J84" s="19" t="s">
        <v>1328</v>
      </c>
      <c r="K84" s="19" t="s">
        <v>2986</v>
      </c>
      <c r="L84" s="19" t="s">
        <v>2361</v>
      </c>
      <c r="M84" s="11" t="s">
        <v>2989</v>
      </c>
      <c r="N84" s="19" t="s">
        <v>2987</v>
      </c>
      <c r="O84" s="17"/>
      <c r="P84" s="17"/>
      <c r="Q84" s="17"/>
      <c r="R84" s="17"/>
      <c r="S84" s="17"/>
      <c r="T84" s="17"/>
      <c r="U84" s="11" t="s">
        <v>351</v>
      </c>
      <c r="V84" s="95" t="s">
        <v>3109</v>
      </c>
      <c r="W84" s="19" t="s">
        <v>3036</v>
      </c>
      <c r="X84" s="17"/>
      <c r="Y84" s="19"/>
      <c r="Z84" s="17"/>
      <c r="AA84" s="19"/>
      <c r="AB84" s="17"/>
      <c r="AC84" s="17"/>
      <c r="AD84" s="17"/>
      <c r="AE84" s="17"/>
      <c r="AF84" s="17"/>
    </row>
    <row r="85" spans="1:32" ht="28" customHeight="1">
      <c r="A85" s="11" t="s">
        <v>2927</v>
      </c>
      <c r="B85" s="21" t="s">
        <v>235</v>
      </c>
      <c r="C85" s="9">
        <v>19630</v>
      </c>
      <c r="D85" s="10" t="s">
        <v>269</v>
      </c>
      <c r="E85" s="11" t="s">
        <v>298</v>
      </c>
      <c r="F85" s="11" t="s">
        <v>2184</v>
      </c>
      <c r="G85" s="11" t="s">
        <v>34</v>
      </c>
      <c r="H85" s="11" t="s">
        <v>346</v>
      </c>
      <c r="I85" s="11" t="s">
        <v>350</v>
      </c>
      <c r="J85" s="110" t="s">
        <v>2164</v>
      </c>
      <c r="K85" s="11" t="s">
        <v>2164</v>
      </c>
      <c r="L85" s="19" t="s">
        <v>2160</v>
      </c>
      <c r="M85" s="11" t="s">
        <v>3278</v>
      </c>
      <c r="N85" s="11" t="s">
        <v>3279</v>
      </c>
      <c r="O85" s="19"/>
      <c r="P85" s="17"/>
      <c r="Q85" s="17"/>
      <c r="R85" s="17"/>
      <c r="S85" s="17"/>
      <c r="T85" s="17"/>
      <c r="U85" s="11" t="s">
        <v>351</v>
      </c>
      <c r="V85" s="95" t="s">
        <v>2967</v>
      </c>
      <c r="W85" s="19">
        <v>43769</v>
      </c>
      <c r="X85" s="17"/>
      <c r="Y85" s="19"/>
      <c r="Z85" s="17"/>
      <c r="AA85" s="19"/>
      <c r="AB85" s="17"/>
      <c r="AC85" s="17"/>
      <c r="AD85" s="17"/>
      <c r="AE85" s="17"/>
      <c r="AF85" s="17"/>
    </row>
    <row r="86" spans="1:32" ht="28" customHeight="1">
      <c r="A86" s="17">
        <v>80</v>
      </c>
      <c r="B86" s="21" t="s">
        <v>235</v>
      </c>
      <c r="C86" s="9">
        <v>19630</v>
      </c>
      <c r="D86" s="10" t="s">
        <v>269</v>
      </c>
      <c r="E86" s="11" t="s">
        <v>299</v>
      </c>
      <c r="F86" s="11" t="s">
        <v>2183</v>
      </c>
      <c r="G86" s="11" t="s">
        <v>34</v>
      </c>
      <c r="H86" s="11" t="s">
        <v>346</v>
      </c>
      <c r="I86" s="11" t="s">
        <v>350</v>
      </c>
      <c r="J86" s="110" t="s">
        <v>2154</v>
      </c>
      <c r="K86" s="19" t="s">
        <v>2152</v>
      </c>
      <c r="L86" s="19" t="s">
        <v>2112</v>
      </c>
      <c r="M86" s="11" t="s">
        <v>2920</v>
      </c>
      <c r="N86" s="19" t="s">
        <v>2162</v>
      </c>
      <c r="O86" s="19"/>
      <c r="P86" s="17"/>
      <c r="Q86" s="17"/>
      <c r="R86" s="17"/>
      <c r="S86" s="17"/>
      <c r="T86" s="17"/>
      <c r="U86" s="11" t="s">
        <v>351</v>
      </c>
      <c r="V86" s="95" t="s">
        <v>2960</v>
      </c>
      <c r="W86" s="19">
        <v>43679</v>
      </c>
      <c r="X86" s="17"/>
      <c r="Y86" s="19"/>
      <c r="Z86" s="17"/>
      <c r="AA86" s="19"/>
      <c r="AB86" s="17"/>
      <c r="AC86" s="17"/>
      <c r="AD86" s="17"/>
      <c r="AE86" s="17"/>
      <c r="AF86" s="17"/>
    </row>
    <row r="87" spans="1:32" ht="28" customHeight="1">
      <c r="A87" s="17">
        <v>81</v>
      </c>
      <c r="B87" s="21" t="s">
        <v>235</v>
      </c>
      <c r="C87" s="9">
        <v>19630</v>
      </c>
      <c r="D87" s="10" t="s">
        <v>269</v>
      </c>
      <c r="E87" s="11" t="s">
        <v>300</v>
      </c>
      <c r="F87" s="11" t="s">
        <v>1410</v>
      </c>
      <c r="G87" s="11" t="s">
        <v>34</v>
      </c>
      <c r="H87" s="11" t="s">
        <v>346</v>
      </c>
      <c r="I87" s="11" t="s">
        <v>350</v>
      </c>
      <c r="J87" s="110" t="s">
        <v>1881</v>
      </c>
      <c r="K87" s="19" t="s">
        <v>1881</v>
      </c>
      <c r="L87" s="19" t="s">
        <v>1328</v>
      </c>
      <c r="M87" s="11" t="s">
        <v>2991</v>
      </c>
      <c r="N87" s="19" t="s">
        <v>2986</v>
      </c>
      <c r="O87" s="17"/>
      <c r="P87" s="17"/>
      <c r="Q87" s="17"/>
      <c r="R87" s="17"/>
      <c r="S87" s="17"/>
      <c r="T87" s="17"/>
      <c r="U87" s="11" t="s">
        <v>351</v>
      </c>
      <c r="V87" s="95" t="s">
        <v>2139</v>
      </c>
      <c r="W87" s="19" t="s">
        <v>2140</v>
      </c>
      <c r="X87" s="17"/>
      <c r="Y87" s="19"/>
      <c r="Z87" s="17"/>
      <c r="AA87" s="19"/>
      <c r="AB87" s="17"/>
      <c r="AC87" s="17"/>
      <c r="AD87" s="17"/>
      <c r="AE87" s="17"/>
      <c r="AF87" s="17"/>
    </row>
    <row r="88" spans="1:32" ht="28" customHeight="1">
      <c r="A88" s="17">
        <v>82</v>
      </c>
      <c r="B88" s="21" t="s">
        <v>235</v>
      </c>
      <c r="C88" s="9">
        <v>19630</v>
      </c>
      <c r="D88" s="10" t="s">
        <v>269</v>
      </c>
      <c r="E88" s="11" t="s">
        <v>301</v>
      </c>
      <c r="F88" s="11" t="s">
        <v>2167</v>
      </c>
      <c r="G88" s="11" t="s">
        <v>34</v>
      </c>
      <c r="H88" s="11" t="s">
        <v>346</v>
      </c>
      <c r="I88" s="11" t="s">
        <v>350</v>
      </c>
      <c r="J88" s="110" t="s">
        <v>2121</v>
      </c>
      <c r="K88" s="19" t="s">
        <v>1885</v>
      </c>
      <c r="L88" s="19" t="s">
        <v>1548</v>
      </c>
      <c r="M88" s="11" t="s">
        <v>2095</v>
      </c>
      <c r="N88" s="19" t="s">
        <v>2096</v>
      </c>
      <c r="P88" s="17"/>
      <c r="Q88" s="11"/>
      <c r="R88" s="11"/>
      <c r="S88" s="100" t="s">
        <v>2928</v>
      </c>
      <c r="T88" s="11" t="s">
        <v>3257</v>
      </c>
      <c r="U88" s="11" t="s">
        <v>351</v>
      </c>
      <c r="V88" s="11" t="s">
        <v>384</v>
      </c>
      <c r="W88" s="19" t="s">
        <v>3216</v>
      </c>
      <c r="X88" s="17"/>
      <c r="Y88" s="19"/>
      <c r="Z88" s="17"/>
      <c r="AA88" s="19"/>
      <c r="AB88" s="17"/>
      <c r="AC88" s="17"/>
      <c r="AD88" s="17"/>
      <c r="AE88" s="17"/>
      <c r="AF88" s="17"/>
    </row>
    <row r="89" spans="1:32" ht="28" customHeight="1">
      <c r="A89" s="17">
        <v>83</v>
      </c>
      <c r="B89" s="21" t="s">
        <v>235</v>
      </c>
      <c r="C89" s="9">
        <v>19630</v>
      </c>
      <c r="D89" s="10" t="s">
        <v>269</v>
      </c>
      <c r="E89" s="11" t="s">
        <v>302</v>
      </c>
      <c r="F89" s="15" t="s">
        <v>1383</v>
      </c>
      <c r="G89" s="11" t="s">
        <v>34</v>
      </c>
      <c r="H89" s="11" t="s">
        <v>346</v>
      </c>
      <c r="I89" s="11" t="s">
        <v>350</v>
      </c>
      <c r="J89" s="110" t="s">
        <v>1944</v>
      </c>
      <c r="K89" s="11" t="s">
        <v>1431</v>
      </c>
      <c r="L89" s="19" t="s">
        <v>1549</v>
      </c>
      <c r="M89" s="11" t="s">
        <v>1550</v>
      </c>
      <c r="N89" s="19" t="s">
        <v>2064</v>
      </c>
      <c r="O89" s="17"/>
      <c r="P89" s="17"/>
      <c r="Q89" s="11"/>
      <c r="R89" s="11"/>
      <c r="S89" s="17"/>
      <c r="T89" s="17"/>
      <c r="U89" s="11" t="s">
        <v>351</v>
      </c>
      <c r="V89" s="95" t="s">
        <v>3508</v>
      </c>
      <c r="W89" s="19" t="s">
        <v>3382</v>
      </c>
      <c r="X89" s="17"/>
      <c r="Y89" s="19"/>
      <c r="Z89" s="17"/>
      <c r="AA89" s="19"/>
      <c r="AB89" s="17"/>
      <c r="AC89" s="17"/>
      <c r="AD89" s="17"/>
      <c r="AE89" s="17"/>
      <c r="AF89" s="17"/>
    </row>
    <row r="90" spans="1:32" ht="28" customHeight="1">
      <c r="A90" s="17">
        <v>84</v>
      </c>
      <c r="B90" s="21" t="s">
        <v>235</v>
      </c>
      <c r="C90" s="9">
        <v>19630</v>
      </c>
      <c r="D90" s="10" t="s">
        <v>269</v>
      </c>
      <c r="E90" s="11" t="s">
        <v>303</v>
      </c>
      <c r="F90" s="15" t="s">
        <v>1384</v>
      </c>
      <c r="G90" s="11" t="s">
        <v>34</v>
      </c>
      <c r="H90" s="11" t="s">
        <v>346</v>
      </c>
      <c r="I90" s="11" t="s">
        <v>350</v>
      </c>
      <c r="J90" s="110" t="s">
        <v>2060</v>
      </c>
      <c r="K90" s="19" t="s">
        <v>1945</v>
      </c>
      <c r="L90" s="19" t="s">
        <v>1551</v>
      </c>
      <c r="M90" s="11" t="s">
        <v>2942</v>
      </c>
      <c r="N90" s="19" t="s">
        <v>2141</v>
      </c>
      <c r="O90" s="17"/>
      <c r="P90" s="17"/>
      <c r="Q90" s="11"/>
      <c r="R90" s="11"/>
      <c r="S90" s="17"/>
      <c r="T90" s="17"/>
      <c r="U90" s="11" t="s">
        <v>351</v>
      </c>
      <c r="V90" s="95" t="s">
        <v>3513</v>
      </c>
      <c r="W90" s="19" t="s">
        <v>3389</v>
      </c>
      <c r="X90" s="17"/>
      <c r="Y90" s="19"/>
      <c r="Z90" s="17"/>
      <c r="AA90" s="19"/>
      <c r="AB90" s="17"/>
      <c r="AC90" s="17"/>
      <c r="AD90" s="17"/>
      <c r="AE90" s="17"/>
      <c r="AF90" s="17"/>
    </row>
    <row r="91" spans="1:32" ht="28" customHeight="1">
      <c r="A91" s="17">
        <v>85</v>
      </c>
      <c r="B91" s="21" t="s">
        <v>235</v>
      </c>
      <c r="C91" s="9">
        <v>19630</v>
      </c>
      <c r="D91" s="10" t="s">
        <v>269</v>
      </c>
      <c r="E91" s="11" t="s">
        <v>304</v>
      </c>
      <c r="F91" s="15" t="s">
        <v>1312</v>
      </c>
      <c r="G91" s="106" t="s">
        <v>34</v>
      </c>
      <c r="H91" s="11" t="s">
        <v>346</v>
      </c>
      <c r="I91" s="11" t="s">
        <v>350</v>
      </c>
      <c r="J91" s="110" t="s">
        <v>2066</v>
      </c>
      <c r="K91" s="124" t="s">
        <v>2086</v>
      </c>
      <c r="L91" s="19" t="s">
        <v>1491</v>
      </c>
      <c r="M91" s="11" t="s">
        <v>1552</v>
      </c>
      <c r="N91" s="19" t="s">
        <v>1946</v>
      </c>
      <c r="O91" s="17"/>
      <c r="P91" s="17"/>
      <c r="Q91" s="11"/>
      <c r="R91" s="11"/>
      <c r="S91" s="17"/>
      <c r="T91" s="17"/>
      <c r="U91" s="11" t="s">
        <v>351</v>
      </c>
      <c r="V91" s="95" t="s">
        <v>3514</v>
      </c>
      <c r="W91" s="19" t="s">
        <v>3389</v>
      </c>
      <c r="X91" s="17"/>
      <c r="Y91" s="19"/>
      <c r="Z91" s="17"/>
      <c r="AA91" s="19"/>
      <c r="AB91" s="17"/>
      <c r="AC91" s="17"/>
      <c r="AD91" s="17"/>
      <c r="AE91" s="17"/>
      <c r="AF91" s="17"/>
    </row>
    <row r="92" spans="1:32" ht="28" customHeight="1">
      <c r="A92" s="17">
        <v>86</v>
      </c>
      <c r="B92" s="21" t="s">
        <v>235</v>
      </c>
      <c r="C92" s="9">
        <v>19630</v>
      </c>
      <c r="D92" s="10" t="s">
        <v>269</v>
      </c>
      <c r="E92" s="11" t="s">
        <v>305</v>
      </c>
      <c r="F92" s="112" t="s">
        <v>1381</v>
      </c>
      <c r="G92" s="11" t="s">
        <v>34</v>
      </c>
      <c r="H92" s="11" t="s">
        <v>346</v>
      </c>
      <c r="I92" s="11" t="s">
        <v>370</v>
      </c>
      <c r="J92" s="110" t="s">
        <v>1944</v>
      </c>
      <c r="K92" s="11" t="s">
        <v>1947</v>
      </c>
      <c r="L92" s="19" t="s">
        <v>1553</v>
      </c>
      <c r="M92" s="11" t="s">
        <v>1552</v>
      </c>
      <c r="N92" s="19" t="s">
        <v>1946</v>
      </c>
      <c r="O92" s="17"/>
      <c r="P92" s="17"/>
      <c r="Q92" s="11"/>
      <c r="R92" s="11"/>
      <c r="S92" s="17"/>
      <c r="T92" s="17"/>
      <c r="U92" s="11" t="s">
        <v>351</v>
      </c>
      <c r="V92" s="11" t="s">
        <v>3581</v>
      </c>
      <c r="W92" s="19" t="s">
        <v>3543</v>
      </c>
      <c r="X92" s="17"/>
      <c r="Y92" s="19"/>
      <c r="Z92" s="17"/>
      <c r="AA92" s="19"/>
      <c r="AB92" s="17"/>
      <c r="AC92" s="17"/>
      <c r="AD92" s="17"/>
      <c r="AE92" s="17"/>
      <c r="AF92" s="17"/>
    </row>
    <row r="93" spans="1:32" ht="28" customHeight="1">
      <c r="A93" s="17">
        <v>87</v>
      </c>
      <c r="B93" s="21" t="s">
        <v>235</v>
      </c>
      <c r="C93" s="9">
        <v>19630</v>
      </c>
      <c r="D93" s="14" t="s">
        <v>269</v>
      </c>
      <c r="E93" s="11" t="s">
        <v>306</v>
      </c>
      <c r="F93" s="15" t="s">
        <v>1306</v>
      </c>
      <c r="G93" s="106" t="s">
        <v>34</v>
      </c>
      <c r="H93" s="11" t="s">
        <v>346</v>
      </c>
      <c r="I93" s="11" t="s">
        <v>370</v>
      </c>
      <c r="J93" s="110" t="s">
        <v>1910</v>
      </c>
      <c r="K93" s="11" t="s">
        <v>1948</v>
      </c>
      <c r="L93" s="19" t="s">
        <v>1491</v>
      </c>
      <c r="M93" s="11" t="s">
        <v>1554</v>
      </c>
      <c r="N93" s="19" t="s">
        <v>1949</v>
      </c>
      <c r="O93" s="17"/>
      <c r="P93" s="17"/>
      <c r="Q93" s="11"/>
      <c r="R93" s="11"/>
      <c r="S93" s="17"/>
      <c r="T93" s="17"/>
      <c r="U93" s="11" t="s">
        <v>351</v>
      </c>
      <c r="V93" s="95" t="s">
        <v>1343</v>
      </c>
      <c r="W93" s="19" t="s">
        <v>1936</v>
      </c>
      <c r="X93" s="17"/>
      <c r="Y93" s="19"/>
      <c r="Z93" s="17"/>
      <c r="AA93" s="19"/>
      <c r="AB93" s="17"/>
      <c r="AC93" s="17"/>
      <c r="AD93" s="17"/>
      <c r="AE93" s="17"/>
      <c r="AF93" s="17"/>
    </row>
    <row r="94" spans="1:32" ht="28" customHeight="1">
      <c r="A94" s="17">
        <v>88</v>
      </c>
      <c r="B94" s="21" t="s">
        <v>235</v>
      </c>
      <c r="C94" s="9">
        <v>19630</v>
      </c>
      <c r="D94" s="10" t="s">
        <v>269</v>
      </c>
      <c r="E94" s="11" t="s">
        <v>307</v>
      </c>
      <c r="F94" s="15" t="s">
        <v>1382</v>
      </c>
      <c r="G94" s="11" t="s">
        <v>34</v>
      </c>
      <c r="H94" s="11" t="s">
        <v>346</v>
      </c>
      <c r="I94" s="11" t="s">
        <v>370</v>
      </c>
      <c r="J94" s="110" t="s">
        <v>2915</v>
      </c>
      <c r="K94" s="124" t="s">
        <v>2915</v>
      </c>
      <c r="L94" s="11" t="s">
        <v>1500</v>
      </c>
      <c r="M94" s="11" t="s">
        <v>1555</v>
      </c>
      <c r="N94" s="19" t="s">
        <v>1945</v>
      </c>
      <c r="O94" s="17"/>
      <c r="P94" s="17"/>
      <c r="Q94" s="11" t="s">
        <v>1327</v>
      </c>
      <c r="R94" s="100" t="s">
        <v>3612</v>
      </c>
      <c r="S94" s="17"/>
      <c r="T94" s="17"/>
      <c r="U94" s="11" t="s">
        <v>351</v>
      </c>
      <c r="V94" s="95" t="s">
        <v>1341</v>
      </c>
      <c r="W94" s="19" t="s">
        <v>1866</v>
      </c>
      <c r="X94" s="17"/>
      <c r="Y94" s="19"/>
      <c r="Z94" s="17"/>
      <c r="AA94" s="19"/>
      <c r="AB94" s="17"/>
      <c r="AC94" s="17"/>
      <c r="AD94" s="17"/>
      <c r="AE94" s="17"/>
      <c r="AF94" s="17"/>
    </row>
    <row r="95" spans="1:32" ht="28" customHeight="1">
      <c r="A95" s="17">
        <v>89</v>
      </c>
      <c r="B95" s="21" t="s">
        <v>235</v>
      </c>
      <c r="C95" s="9">
        <v>19630</v>
      </c>
      <c r="D95" s="10" t="s">
        <v>269</v>
      </c>
      <c r="E95" s="11" t="s">
        <v>308</v>
      </c>
      <c r="F95" s="15" t="s">
        <v>1347</v>
      </c>
      <c r="G95" s="11" t="s">
        <v>34</v>
      </c>
      <c r="H95" s="11" t="s">
        <v>346</v>
      </c>
      <c r="I95" s="11" t="s">
        <v>370</v>
      </c>
      <c r="J95" s="110" t="s">
        <v>1950</v>
      </c>
      <c r="K95" s="11" t="s">
        <v>1431</v>
      </c>
      <c r="L95" s="19" t="s">
        <v>1553</v>
      </c>
      <c r="M95" s="11" t="s">
        <v>1556</v>
      </c>
      <c r="N95" s="19" t="s">
        <v>1935</v>
      </c>
      <c r="O95" s="17"/>
      <c r="P95" s="17"/>
      <c r="Q95" s="17"/>
      <c r="R95" s="17"/>
      <c r="S95" s="17"/>
      <c r="T95" s="17"/>
      <c r="U95" s="11" t="s">
        <v>351</v>
      </c>
      <c r="V95" s="11"/>
      <c r="W95" s="19"/>
      <c r="X95" s="17"/>
      <c r="Y95" s="19"/>
      <c r="Z95" s="17"/>
      <c r="AA95" s="19"/>
      <c r="AB95" s="17"/>
      <c r="AC95" s="17"/>
      <c r="AD95" s="17"/>
      <c r="AE95" s="17"/>
      <c r="AF95" s="17"/>
    </row>
    <row r="96" spans="1:32" ht="28" customHeight="1">
      <c r="A96" s="17">
        <v>90</v>
      </c>
      <c r="B96" s="21" t="s">
        <v>235</v>
      </c>
      <c r="C96" s="9">
        <v>19630</v>
      </c>
      <c r="D96" s="14" t="s">
        <v>269</v>
      </c>
      <c r="E96" s="11" t="s">
        <v>309</v>
      </c>
      <c r="F96" s="15" t="s">
        <v>1225</v>
      </c>
      <c r="G96" s="106" t="s">
        <v>34</v>
      </c>
      <c r="H96" s="11" t="s">
        <v>346</v>
      </c>
      <c r="I96" s="11" t="s">
        <v>370</v>
      </c>
      <c r="J96" s="110" t="s">
        <v>1888</v>
      </c>
      <c r="K96" s="11" t="s">
        <v>1951</v>
      </c>
      <c r="L96" s="19" t="s">
        <v>1491</v>
      </c>
      <c r="M96" s="11" t="s">
        <v>1513</v>
      </c>
      <c r="N96" s="19" t="s">
        <v>1890</v>
      </c>
      <c r="O96" s="17"/>
      <c r="P96" s="17"/>
      <c r="Q96" s="17"/>
      <c r="R96" s="17"/>
      <c r="S96" s="17"/>
      <c r="T96" s="17"/>
      <c r="U96" s="11" t="s">
        <v>351</v>
      </c>
      <c r="V96" s="95" t="s">
        <v>1217</v>
      </c>
      <c r="W96" s="19" t="s">
        <v>2130</v>
      </c>
      <c r="X96" s="17"/>
      <c r="Y96" s="19"/>
      <c r="Z96" s="17"/>
      <c r="AA96" s="19"/>
      <c r="AB96" s="17"/>
      <c r="AC96" s="17"/>
      <c r="AD96" s="17"/>
      <c r="AE96" s="17"/>
      <c r="AF96" s="17"/>
    </row>
    <row r="97" spans="1:32" ht="28" customHeight="1">
      <c r="A97" s="17">
        <v>91</v>
      </c>
      <c r="B97" s="21" t="s">
        <v>235</v>
      </c>
      <c r="C97" s="9">
        <v>19630</v>
      </c>
      <c r="D97" s="10" t="s">
        <v>269</v>
      </c>
      <c r="E97" s="11" t="s">
        <v>310</v>
      </c>
      <c r="F97" s="15" t="s">
        <v>1348</v>
      </c>
      <c r="G97" s="11" t="s">
        <v>34</v>
      </c>
      <c r="H97" s="11" t="s">
        <v>346</v>
      </c>
      <c r="I97" s="11" t="s">
        <v>370</v>
      </c>
      <c r="J97" s="110" t="s">
        <v>1952</v>
      </c>
      <c r="K97" s="11" t="s">
        <v>1953</v>
      </c>
      <c r="L97" s="19" t="s">
        <v>1491</v>
      </c>
      <c r="M97" s="11" t="s">
        <v>1507</v>
      </c>
      <c r="N97" s="19" t="s">
        <v>2126</v>
      </c>
      <c r="O97" s="17"/>
      <c r="P97" s="17"/>
      <c r="Q97" s="17"/>
      <c r="R97" s="17"/>
      <c r="S97" s="17"/>
      <c r="T97" s="17"/>
      <c r="U97" s="11" t="s">
        <v>351</v>
      </c>
      <c r="V97" s="95" t="s">
        <v>2129</v>
      </c>
      <c r="W97" s="19" t="s">
        <v>2115</v>
      </c>
      <c r="X97" s="17"/>
      <c r="Y97" s="19"/>
      <c r="Z97" s="17"/>
      <c r="AA97" s="19"/>
      <c r="AB97" s="17"/>
      <c r="AC97" s="17"/>
      <c r="AD97" s="17"/>
      <c r="AE97" s="17"/>
      <c r="AF97" s="17"/>
    </row>
    <row r="98" spans="1:32" ht="28" customHeight="1">
      <c r="A98" s="17">
        <v>92</v>
      </c>
      <c r="B98" s="21" t="s">
        <v>235</v>
      </c>
      <c r="C98" s="9">
        <v>19630</v>
      </c>
      <c r="D98" s="14" t="s">
        <v>269</v>
      </c>
      <c r="E98" s="11" t="s">
        <v>311</v>
      </c>
      <c r="F98" s="15" t="s">
        <v>1301</v>
      </c>
      <c r="G98" s="106" t="s">
        <v>34</v>
      </c>
      <c r="H98" s="11" t="s">
        <v>346</v>
      </c>
      <c r="I98" s="11" t="s">
        <v>370</v>
      </c>
      <c r="J98" s="110" t="s">
        <v>1889</v>
      </c>
      <c r="K98" s="19" t="s">
        <v>1889</v>
      </c>
      <c r="L98" s="19" t="s">
        <v>1491</v>
      </c>
      <c r="M98" s="11" t="s">
        <v>1533</v>
      </c>
      <c r="N98" s="19" t="s">
        <v>2127</v>
      </c>
      <c r="O98" s="17"/>
      <c r="P98" s="17"/>
      <c r="Q98" s="17"/>
      <c r="R98" s="17"/>
      <c r="S98" s="17"/>
      <c r="T98" s="17"/>
      <c r="U98" s="11" t="s">
        <v>351</v>
      </c>
      <c r="V98" s="95" t="s">
        <v>1235</v>
      </c>
      <c r="W98" s="19" t="s">
        <v>2131</v>
      </c>
      <c r="X98" s="17"/>
      <c r="Y98" s="19"/>
      <c r="Z98" s="17"/>
      <c r="AA98" s="19"/>
      <c r="AB98" s="17"/>
      <c r="AC98" s="17"/>
      <c r="AD98" s="17"/>
      <c r="AE98" s="17"/>
      <c r="AF98" s="17"/>
    </row>
    <row r="99" spans="1:32" ht="28" customHeight="1">
      <c r="A99" s="17">
        <v>93</v>
      </c>
      <c r="B99" s="21" t="s">
        <v>235</v>
      </c>
      <c r="C99" s="9">
        <v>19630</v>
      </c>
      <c r="D99" s="10" t="s">
        <v>269</v>
      </c>
      <c r="E99" s="11" t="s">
        <v>312</v>
      </c>
      <c r="F99" s="15" t="s">
        <v>1385</v>
      </c>
      <c r="G99" s="11" t="s">
        <v>34</v>
      </c>
      <c r="H99" s="11" t="s">
        <v>1883</v>
      </c>
      <c r="I99" s="11" t="s">
        <v>368</v>
      </c>
      <c r="J99" s="110" t="s">
        <v>1877</v>
      </c>
      <c r="K99" s="19" t="s">
        <v>1877</v>
      </c>
      <c r="L99" s="19" t="s">
        <v>1498</v>
      </c>
      <c r="M99" s="11" t="s">
        <v>1507</v>
      </c>
      <c r="N99" s="19" t="s">
        <v>2128</v>
      </c>
      <c r="O99" s="17"/>
      <c r="P99" s="17"/>
      <c r="Q99" s="17"/>
      <c r="R99" s="17"/>
      <c r="S99" s="17"/>
      <c r="T99" s="17"/>
      <c r="U99" s="11" t="s">
        <v>351</v>
      </c>
      <c r="V99" s="95" t="s">
        <v>2965</v>
      </c>
      <c r="W99" s="19" t="s">
        <v>2138</v>
      </c>
      <c r="X99" s="17"/>
      <c r="Y99" s="19"/>
      <c r="Z99" s="17"/>
      <c r="AA99" s="19"/>
      <c r="AB99" s="17"/>
      <c r="AC99" s="17"/>
      <c r="AD99" s="17"/>
      <c r="AE99" s="17"/>
      <c r="AF99" s="17"/>
    </row>
    <row r="100" spans="1:32" ht="28" customHeight="1">
      <c r="A100" s="17">
        <v>94</v>
      </c>
      <c r="B100" s="21" t="s">
        <v>235</v>
      </c>
      <c r="C100" s="9">
        <v>19630</v>
      </c>
      <c r="D100" s="10" t="s">
        <v>269</v>
      </c>
      <c r="E100" s="11" t="s">
        <v>313</v>
      </c>
      <c r="F100" s="11" t="s">
        <v>1408</v>
      </c>
      <c r="G100" s="11" t="s">
        <v>34</v>
      </c>
      <c r="H100" s="11" t="s">
        <v>1883</v>
      </c>
      <c r="I100" s="11" t="s">
        <v>368</v>
      </c>
      <c r="J100" s="110" t="s">
        <v>1874</v>
      </c>
      <c r="K100" s="19" t="s">
        <v>1875</v>
      </c>
      <c r="L100" s="19" t="s">
        <v>1557</v>
      </c>
      <c r="M100" s="11" t="s">
        <v>2939</v>
      </c>
      <c r="N100" s="19" t="s">
        <v>2940</v>
      </c>
      <c r="O100" s="17"/>
      <c r="P100" s="17"/>
      <c r="Q100" s="17"/>
      <c r="R100" s="17"/>
      <c r="S100" s="17"/>
      <c r="T100" s="17"/>
      <c r="U100" s="11" t="s">
        <v>351</v>
      </c>
      <c r="V100" s="95" t="s">
        <v>2137</v>
      </c>
      <c r="W100" s="19" t="s">
        <v>2126</v>
      </c>
      <c r="X100" s="17"/>
      <c r="Y100" s="19"/>
      <c r="Z100" s="17"/>
      <c r="AA100" s="19"/>
      <c r="AB100" s="17"/>
      <c r="AC100" s="17"/>
      <c r="AD100" s="17"/>
      <c r="AE100" s="17"/>
      <c r="AF100" s="17"/>
    </row>
    <row r="101" spans="1:32" ht="28" customHeight="1">
      <c r="A101" s="17">
        <v>95</v>
      </c>
      <c r="B101" s="21" t="s">
        <v>235</v>
      </c>
      <c r="C101" s="9">
        <v>19630</v>
      </c>
      <c r="D101" s="10" t="s">
        <v>269</v>
      </c>
      <c r="E101" s="11" t="s">
        <v>314</v>
      </c>
      <c r="F101" s="11" t="s">
        <v>1401</v>
      </c>
      <c r="G101" s="11" t="s">
        <v>34</v>
      </c>
      <c r="H101" s="11" t="s">
        <v>1883</v>
      </c>
      <c r="I101" s="11" t="s">
        <v>368</v>
      </c>
      <c r="J101" s="110" t="s">
        <v>2069</v>
      </c>
      <c r="K101" s="19" t="s">
        <v>2126</v>
      </c>
      <c r="L101" s="19" t="s">
        <v>1557</v>
      </c>
      <c r="M101" s="11" t="s">
        <v>2919</v>
      </c>
      <c r="N101" s="19" t="s">
        <v>2918</v>
      </c>
      <c r="O101" s="17"/>
      <c r="P101" s="17"/>
      <c r="Q101" s="17"/>
      <c r="R101" s="17"/>
      <c r="S101" s="17"/>
      <c r="T101" s="17"/>
      <c r="U101" s="11" t="s">
        <v>351</v>
      </c>
      <c r="V101" s="11"/>
      <c r="W101" s="19"/>
      <c r="X101" s="17"/>
      <c r="Y101" s="19"/>
      <c r="Z101" s="17"/>
      <c r="AA101" s="19"/>
      <c r="AB101" s="17"/>
      <c r="AC101" s="17"/>
      <c r="AD101" s="17"/>
      <c r="AE101" s="17"/>
      <c r="AF101" s="17"/>
    </row>
    <row r="102" spans="1:32" ht="28" customHeight="1">
      <c r="A102" s="17">
        <v>96</v>
      </c>
      <c r="B102" s="21" t="s">
        <v>235</v>
      </c>
      <c r="C102" s="9">
        <v>19630</v>
      </c>
      <c r="D102" s="10" t="s">
        <v>269</v>
      </c>
      <c r="E102" s="11" t="s">
        <v>315</v>
      </c>
      <c r="F102" s="11" t="s">
        <v>1398</v>
      </c>
      <c r="G102" s="11" t="s">
        <v>34</v>
      </c>
      <c r="H102" s="11" t="s">
        <v>1883</v>
      </c>
      <c r="I102" s="11" t="s">
        <v>368</v>
      </c>
      <c r="J102" s="110" t="s">
        <v>2068</v>
      </c>
      <c r="K102" s="124" t="s">
        <v>2299</v>
      </c>
      <c r="L102" s="19" t="s">
        <v>1558</v>
      </c>
      <c r="M102" s="11" t="s">
        <v>2469</v>
      </c>
      <c r="N102" s="19" t="s">
        <v>2440</v>
      </c>
      <c r="O102" s="17"/>
      <c r="P102" s="17"/>
      <c r="Q102" s="17"/>
      <c r="R102" s="17"/>
      <c r="S102" s="17"/>
      <c r="T102" s="17"/>
      <c r="U102" s="11" t="s">
        <v>351</v>
      </c>
      <c r="V102" s="95" t="s">
        <v>3002</v>
      </c>
      <c r="W102" s="19" t="s">
        <v>2987</v>
      </c>
      <c r="X102" s="17"/>
      <c r="Y102" s="19"/>
      <c r="Z102" s="17"/>
      <c r="AA102" s="19"/>
      <c r="AB102" s="17"/>
      <c r="AC102" s="17"/>
      <c r="AD102" s="17"/>
      <c r="AE102" s="17"/>
      <c r="AF102" s="17"/>
    </row>
    <row r="103" spans="1:32" ht="28" customHeight="1">
      <c r="A103" s="17">
        <v>97</v>
      </c>
      <c r="B103" s="21" t="s">
        <v>235</v>
      </c>
      <c r="C103" s="9">
        <v>19630</v>
      </c>
      <c r="D103" s="14" t="s">
        <v>269</v>
      </c>
      <c r="E103" s="11" t="s">
        <v>316</v>
      </c>
      <c r="F103" s="11" t="s">
        <v>1223</v>
      </c>
      <c r="G103" s="106" t="s">
        <v>34</v>
      </c>
      <c r="H103" s="11" t="s">
        <v>1883</v>
      </c>
      <c r="I103" s="11" t="s">
        <v>368</v>
      </c>
      <c r="J103" s="110" t="s">
        <v>1896</v>
      </c>
      <c r="K103" s="73" t="s">
        <v>1922</v>
      </c>
      <c r="L103" s="19" t="s">
        <v>1491</v>
      </c>
      <c r="M103" s="11" t="s">
        <v>1559</v>
      </c>
      <c r="N103" s="19" t="s">
        <v>1922</v>
      </c>
      <c r="O103" s="17"/>
      <c r="P103" s="17"/>
      <c r="Q103" s="17"/>
      <c r="R103" s="17"/>
      <c r="S103" s="17"/>
      <c r="T103" s="17"/>
      <c r="U103" s="11" t="s">
        <v>351</v>
      </c>
      <c r="V103" s="95" t="s">
        <v>1215</v>
      </c>
      <c r="W103" s="19" t="s">
        <v>1888</v>
      </c>
      <c r="X103" s="17"/>
      <c r="Y103" s="19"/>
      <c r="Z103" s="17"/>
      <c r="AA103" s="19"/>
      <c r="AB103" s="17"/>
      <c r="AC103" s="17"/>
      <c r="AD103" s="17"/>
      <c r="AE103" s="17"/>
      <c r="AF103" s="17"/>
    </row>
    <row r="104" spans="1:32" ht="28" customHeight="1">
      <c r="A104" s="17">
        <v>98</v>
      </c>
      <c r="B104" s="21" t="s">
        <v>235</v>
      </c>
      <c r="C104" s="9">
        <v>19630</v>
      </c>
      <c r="D104" s="14" t="s">
        <v>269</v>
      </c>
      <c r="E104" s="11" t="s">
        <v>317</v>
      </c>
      <c r="F104" s="11" t="s">
        <v>1224</v>
      </c>
      <c r="G104" s="106" t="s">
        <v>34</v>
      </c>
      <c r="H104" s="11" t="s">
        <v>1883</v>
      </c>
      <c r="I104" s="11" t="s">
        <v>368</v>
      </c>
      <c r="J104" s="110" t="s">
        <v>1895</v>
      </c>
      <c r="K104" s="73" t="s">
        <v>1896</v>
      </c>
      <c r="L104" s="19" t="s">
        <v>1491</v>
      </c>
      <c r="M104" s="11" t="s">
        <v>1559</v>
      </c>
      <c r="N104" s="19" t="s">
        <v>1922</v>
      </c>
      <c r="O104" s="17"/>
      <c r="P104" s="17"/>
      <c r="Q104" s="11"/>
      <c r="R104" s="11"/>
      <c r="S104" s="17"/>
      <c r="T104" s="17"/>
      <c r="U104" s="11" t="s">
        <v>351</v>
      </c>
      <c r="V104" s="95" t="s">
        <v>1212</v>
      </c>
      <c r="W104" s="19" t="s">
        <v>1954</v>
      </c>
      <c r="X104" s="17"/>
      <c r="Y104" s="19"/>
      <c r="Z104" s="17"/>
      <c r="AA104" s="19"/>
      <c r="AB104" s="17"/>
      <c r="AC104" s="17"/>
      <c r="AD104" s="17"/>
      <c r="AE104" s="17"/>
      <c r="AF104" s="17"/>
    </row>
    <row r="105" spans="1:32" ht="28" customHeight="1">
      <c r="A105" s="17">
        <v>99</v>
      </c>
      <c r="B105" s="21" t="s">
        <v>235</v>
      </c>
      <c r="C105" s="9">
        <v>19630</v>
      </c>
      <c r="D105" s="10" t="s">
        <v>269</v>
      </c>
      <c r="E105" s="11" t="s">
        <v>318</v>
      </c>
      <c r="F105" s="17"/>
      <c r="G105" s="11" t="s">
        <v>34</v>
      </c>
      <c r="H105" s="11" t="s">
        <v>1883</v>
      </c>
      <c r="I105" s="11" t="s">
        <v>368</v>
      </c>
      <c r="J105" s="19" t="s">
        <v>2436</v>
      </c>
      <c r="K105" s="19" t="s">
        <v>2439</v>
      </c>
      <c r="L105" s="19" t="s">
        <v>2200</v>
      </c>
      <c r="M105" s="11" t="s">
        <v>2866</v>
      </c>
      <c r="N105" s="19" t="s">
        <v>2787</v>
      </c>
      <c r="O105" s="17"/>
      <c r="P105" s="17"/>
      <c r="Q105" s="17"/>
      <c r="R105" s="17"/>
      <c r="S105" s="17"/>
      <c r="T105" s="17"/>
      <c r="U105" s="11" t="s">
        <v>351</v>
      </c>
      <c r="V105" s="95" t="s">
        <v>2954</v>
      </c>
      <c r="W105" s="19">
        <v>43775</v>
      </c>
      <c r="X105" s="17"/>
      <c r="Y105" s="19"/>
      <c r="Z105" s="17"/>
      <c r="AA105" s="19"/>
      <c r="AB105" s="17"/>
      <c r="AC105" s="17"/>
      <c r="AD105" s="17"/>
      <c r="AE105" s="17"/>
      <c r="AF105" s="17"/>
    </row>
    <row r="106" spans="1:32" ht="28" customHeight="1">
      <c r="A106" s="17">
        <v>100</v>
      </c>
      <c r="B106" s="21" t="s">
        <v>235</v>
      </c>
      <c r="C106" s="9">
        <v>19630</v>
      </c>
      <c r="D106" s="10" t="s">
        <v>269</v>
      </c>
      <c r="E106" s="11" t="s">
        <v>319</v>
      </c>
      <c r="F106" s="11"/>
      <c r="G106" s="11" t="s">
        <v>34</v>
      </c>
      <c r="H106" s="11" t="s">
        <v>1883</v>
      </c>
      <c r="I106" s="11" t="s">
        <v>368</v>
      </c>
      <c r="J106" s="19" t="s">
        <v>2796</v>
      </c>
      <c r="K106" s="19" t="s">
        <v>2796</v>
      </c>
      <c r="L106" s="19" t="s">
        <v>2200</v>
      </c>
      <c r="M106" s="11" t="s">
        <v>2945</v>
      </c>
      <c r="N106" s="29" t="s">
        <v>2931</v>
      </c>
      <c r="O106" s="17"/>
      <c r="Q106" s="17"/>
      <c r="R106" s="17"/>
      <c r="S106" s="17"/>
      <c r="T106" s="17"/>
      <c r="U106" s="11" t="s">
        <v>351</v>
      </c>
      <c r="V106" s="11"/>
      <c r="W106" s="19"/>
      <c r="X106" s="17"/>
      <c r="Y106" s="19"/>
      <c r="Z106" s="17"/>
      <c r="AA106" s="19"/>
      <c r="AB106" s="11"/>
      <c r="AC106" s="17"/>
      <c r="AD106" s="17"/>
      <c r="AE106" s="17"/>
      <c r="AF106" s="17"/>
    </row>
    <row r="107" spans="1:32" ht="28" customHeight="1">
      <c r="A107" s="17">
        <v>101</v>
      </c>
      <c r="B107" s="21" t="s">
        <v>235</v>
      </c>
      <c r="C107" s="9">
        <v>19630</v>
      </c>
      <c r="D107" s="10" t="s">
        <v>269</v>
      </c>
      <c r="E107" s="11" t="s">
        <v>320</v>
      </c>
      <c r="F107" s="17"/>
      <c r="G107" s="11" t="s">
        <v>34</v>
      </c>
      <c r="H107" s="11" t="s">
        <v>1883</v>
      </c>
      <c r="I107" s="11" t="s">
        <v>368</v>
      </c>
      <c r="J107" s="19" t="s">
        <v>1328</v>
      </c>
      <c r="K107" s="19" t="s">
        <v>2878</v>
      </c>
      <c r="L107" s="19" t="s">
        <v>2359</v>
      </c>
      <c r="M107" s="11" t="s">
        <v>2916</v>
      </c>
      <c r="N107" s="19" t="s">
        <v>2888</v>
      </c>
      <c r="O107" s="17"/>
      <c r="P107" s="17"/>
      <c r="Q107" s="17"/>
      <c r="R107" s="17"/>
      <c r="S107" s="11"/>
      <c r="T107" s="11"/>
      <c r="U107" s="11" t="s">
        <v>351</v>
      </c>
      <c r="V107" s="95" t="s">
        <v>2955</v>
      </c>
      <c r="W107" s="19">
        <v>43804</v>
      </c>
      <c r="X107" s="17"/>
      <c r="Y107" s="19"/>
      <c r="Z107" s="17"/>
      <c r="AA107" s="19"/>
      <c r="AB107" s="17"/>
      <c r="AC107" s="17"/>
      <c r="AD107" s="17"/>
      <c r="AE107" s="17"/>
      <c r="AF107" s="17"/>
    </row>
    <row r="108" spans="1:32" ht="28" customHeight="1">
      <c r="A108" s="17">
        <v>102</v>
      </c>
      <c r="B108" s="21" t="s">
        <v>235</v>
      </c>
      <c r="C108" s="9">
        <v>19630</v>
      </c>
      <c r="D108" s="10" t="s">
        <v>269</v>
      </c>
      <c r="E108" s="11" t="s">
        <v>321</v>
      </c>
      <c r="F108" s="11"/>
      <c r="G108" s="11" t="s">
        <v>34</v>
      </c>
      <c r="H108" s="11" t="s">
        <v>1883</v>
      </c>
      <c r="I108" s="11" t="s">
        <v>368</v>
      </c>
      <c r="J108" s="19" t="s">
        <v>2362</v>
      </c>
      <c r="K108" s="19" t="s">
        <v>2877</v>
      </c>
      <c r="L108" s="19" t="s">
        <v>2204</v>
      </c>
      <c r="M108" s="11" t="s">
        <v>2917</v>
      </c>
      <c r="N108" s="19" t="s">
        <v>2888</v>
      </c>
      <c r="O108" s="17"/>
      <c r="P108" s="17"/>
      <c r="Q108" s="17"/>
      <c r="R108" s="17"/>
      <c r="S108" s="17"/>
      <c r="T108" s="17"/>
      <c r="U108" s="11" t="s">
        <v>351</v>
      </c>
      <c r="V108" s="95" t="s">
        <v>2956</v>
      </c>
      <c r="W108" s="19">
        <v>43802</v>
      </c>
      <c r="X108" s="17"/>
      <c r="Y108" s="19"/>
      <c r="Z108" s="17"/>
      <c r="AA108" s="19"/>
      <c r="AB108" s="17"/>
      <c r="AC108" s="17"/>
      <c r="AD108" s="17"/>
      <c r="AE108" s="17"/>
      <c r="AF108" s="17"/>
    </row>
    <row r="109" spans="1:32" ht="28" customHeight="1">
      <c r="A109" s="17">
        <v>103</v>
      </c>
      <c r="B109" s="21" t="s">
        <v>235</v>
      </c>
      <c r="C109" s="9">
        <v>19630</v>
      </c>
      <c r="D109" s="10" t="s">
        <v>269</v>
      </c>
      <c r="E109" s="11" t="s">
        <v>322</v>
      </c>
      <c r="F109" s="11" t="s">
        <v>2186</v>
      </c>
      <c r="G109" s="11" t="s">
        <v>34</v>
      </c>
      <c r="H109" s="11" t="s">
        <v>1883</v>
      </c>
      <c r="I109" s="11" t="s">
        <v>368</v>
      </c>
      <c r="J109" s="110" t="s">
        <v>2168</v>
      </c>
      <c r="K109" s="19" t="s">
        <v>2168</v>
      </c>
      <c r="L109" s="19" t="s">
        <v>2163</v>
      </c>
      <c r="M109" s="11" t="s">
        <v>2945</v>
      </c>
      <c r="N109" s="29" t="s">
        <v>2931</v>
      </c>
      <c r="O109" s="17"/>
      <c r="Q109" s="17"/>
      <c r="R109" s="17"/>
      <c r="S109" s="17"/>
      <c r="T109" s="17"/>
      <c r="U109" s="11" t="s">
        <v>351</v>
      </c>
      <c r="V109" s="95" t="s">
        <v>3262</v>
      </c>
      <c r="W109" s="19" t="s">
        <v>2951</v>
      </c>
      <c r="X109" s="17"/>
      <c r="Y109" s="19"/>
      <c r="Z109" s="17"/>
      <c r="AA109" s="19"/>
      <c r="AB109" s="17"/>
      <c r="AC109" s="17"/>
      <c r="AD109" s="17"/>
      <c r="AE109" s="17"/>
      <c r="AF109" s="17"/>
    </row>
    <row r="110" spans="1:32" ht="28" customHeight="1">
      <c r="A110" s="17">
        <v>104</v>
      </c>
      <c r="B110" s="21" t="s">
        <v>235</v>
      </c>
      <c r="C110" s="9">
        <v>19630</v>
      </c>
      <c r="D110" s="10" t="s">
        <v>269</v>
      </c>
      <c r="E110" s="11" t="s">
        <v>323</v>
      </c>
      <c r="F110" s="11" t="s">
        <v>2185</v>
      </c>
      <c r="G110" s="11" t="s">
        <v>34</v>
      </c>
      <c r="H110" s="11" t="s">
        <v>1883</v>
      </c>
      <c r="I110" s="11" t="s">
        <v>368</v>
      </c>
      <c r="J110" s="110" t="s">
        <v>2162</v>
      </c>
      <c r="K110" s="19" t="s">
        <v>2162</v>
      </c>
      <c r="L110" s="19" t="s">
        <v>2163</v>
      </c>
      <c r="M110" s="11" t="s">
        <v>2222</v>
      </c>
      <c r="N110" s="19" t="s">
        <v>2151</v>
      </c>
      <c r="O110" s="17"/>
      <c r="P110" s="17"/>
      <c r="Q110" s="11" t="s">
        <v>2223</v>
      </c>
      <c r="R110" s="100" t="s">
        <v>2224</v>
      </c>
      <c r="S110" s="17"/>
      <c r="T110" s="17"/>
      <c r="U110" s="11" t="s">
        <v>351</v>
      </c>
      <c r="V110" s="11"/>
      <c r="W110" s="19"/>
      <c r="X110" s="17"/>
      <c r="Y110" s="19"/>
      <c r="Z110" s="17"/>
      <c r="AA110" s="19"/>
      <c r="AB110" s="17"/>
      <c r="AC110" s="17"/>
      <c r="AD110" s="17"/>
      <c r="AE110" s="17"/>
      <c r="AF110" s="17"/>
    </row>
    <row r="111" spans="1:32" ht="28" customHeight="1">
      <c r="A111" s="17">
        <v>105</v>
      </c>
      <c r="B111" s="21" t="s">
        <v>235</v>
      </c>
      <c r="C111" s="9">
        <v>19630</v>
      </c>
      <c r="D111" s="10" t="s">
        <v>269</v>
      </c>
      <c r="E111" s="11" t="s">
        <v>324</v>
      </c>
      <c r="F111" s="11" t="s">
        <v>2187</v>
      </c>
      <c r="G111" s="11" t="s">
        <v>34</v>
      </c>
      <c r="H111" s="11" t="s">
        <v>1883</v>
      </c>
      <c r="I111" s="11" t="s">
        <v>368</v>
      </c>
      <c r="J111" s="19" t="s">
        <v>1328</v>
      </c>
      <c r="K111" s="19" t="s">
        <v>2972</v>
      </c>
      <c r="L111" s="19" t="s">
        <v>2153</v>
      </c>
      <c r="M111" s="11" t="s">
        <v>2921</v>
      </c>
      <c r="N111" s="19" t="s">
        <v>2922</v>
      </c>
      <c r="O111" s="17"/>
      <c r="P111" s="17"/>
      <c r="Q111" s="11" t="s">
        <v>2923</v>
      </c>
      <c r="R111" s="17"/>
      <c r="S111" s="17"/>
      <c r="T111" s="17"/>
      <c r="U111" s="11"/>
      <c r="V111" s="11"/>
      <c r="W111" s="19"/>
      <c r="X111" s="17"/>
      <c r="Y111" s="19"/>
      <c r="Z111" s="17"/>
      <c r="AA111" s="19"/>
      <c r="AB111" s="17"/>
      <c r="AC111" s="17"/>
      <c r="AD111" s="17"/>
      <c r="AE111" s="17"/>
      <c r="AF111" s="17"/>
    </row>
    <row r="112" spans="1:32" ht="28" customHeight="1">
      <c r="A112" s="17">
        <v>106</v>
      </c>
      <c r="B112" s="21" t="s">
        <v>235</v>
      </c>
      <c r="C112" s="9">
        <v>19630</v>
      </c>
      <c r="D112" s="10" t="s">
        <v>269</v>
      </c>
      <c r="E112" s="11" t="s">
        <v>325</v>
      </c>
      <c r="F112" s="11" t="s">
        <v>2180</v>
      </c>
      <c r="G112" s="11" t="s">
        <v>34</v>
      </c>
      <c r="H112" s="11" t="s">
        <v>1883</v>
      </c>
      <c r="I112" s="11" t="s">
        <v>368</v>
      </c>
      <c r="J112" s="110" t="s">
        <v>2154</v>
      </c>
      <c r="K112" s="19" t="s">
        <v>2154</v>
      </c>
      <c r="L112" s="19" t="s">
        <v>2123</v>
      </c>
      <c r="M112" s="11" t="s">
        <v>2868</v>
      </c>
      <c r="N112" s="19" t="s">
        <v>2869</v>
      </c>
      <c r="O112" s="17"/>
      <c r="P112" s="17"/>
      <c r="Q112" s="17"/>
      <c r="R112" s="11"/>
      <c r="S112" s="17"/>
      <c r="T112" s="17"/>
      <c r="U112" s="11" t="s">
        <v>351</v>
      </c>
      <c r="V112" s="95" t="s">
        <v>2968</v>
      </c>
      <c r="W112" s="19" t="s">
        <v>2152</v>
      </c>
      <c r="X112" s="17"/>
      <c r="Y112" s="19"/>
      <c r="Z112" s="17"/>
      <c r="AA112" s="19"/>
      <c r="AB112" s="17"/>
      <c r="AC112" s="17"/>
      <c r="AD112" s="17"/>
      <c r="AE112" s="17"/>
      <c r="AF112" s="17"/>
    </row>
    <row r="113" spans="1:32" ht="28" customHeight="1">
      <c r="A113" s="17">
        <v>107</v>
      </c>
      <c r="B113" s="21" t="s">
        <v>235</v>
      </c>
      <c r="C113" s="9">
        <v>19630</v>
      </c>
      <c r="D113" s="10" t="s">
        <v>269</v>
      </c>
      <c r="E113" s="11" t="s">
        <v>326</v>
      </c>
      <c r="F113" s="11" t="s">
        <v>2188</v>
      </c>
      <c r="G113" s="11" t="s">
        <v>34</v>
      </c>
      <c r="H113" s="11" t="s">
        <v>1883</v>
      </c>
      <c r="I113" s="11" t="s">
        <v>368</v>
      </c>
      <c r="J113" s="19" t="s">
        <v>2233</v>
      </c>
      <c r="K113" s="19" t="s">
        <v>2235</v>
      </c>
      <c r="L113" s="19" t="s">
        <v>2217</v>
      </c>
      <c r="M113" s="11" t="s">
        <v>2867</v>
      </c>
      <c r="N113" s="19" t="s">
        <v>2363</v>
      </c>
      <c r="O113" s="17"/>
      <c r="P113" s="17"/>
      <c r="Q113" s="17"/>
      <c r="R113" s="17"/>
      <c r="S113" s="17"/>
      <c r="T113" s="17"/>
      <c r="U113" s="11" t="s">
        <v>351</v>
      </c>
      <c r="V113" s="95" t="s">
        <v>2958</v>
      </c>
      <c r="W113" s="19" t="s">
        <v>2959</v>
      </c>
      <c r="X113" s="17"/>
      <c r="Y113" s="19"/>
      <c r="Z113" s="17"/>
      <c r="AA113" s="19"/>
      <c r="AB113" s="17"/>
      <c r="AC113" s="17"/>
      <c r="AD113" s="17"/>
      <c r="AE113" s="17"/>
      <c r="AF113" s="17"/>
    </row>
    <row r="114" spans="1:32" ht="28" customHeight="1">
      <c r="A114" s="17">
        <v>108</v>
      </c>
      <c r="B114" s="21" t="s">
        <v>235</v>
      </c>
      <c r="C114" s="9">
        <v>19630</v>
      </c>
      <c r="D114" s="10" t="s">
        <v>269</v>
      </c>
      <c r="E114" s="11" t="s">
        <v>1317</v>
      </c>
      <c r="F114" s="11" t="s">
        <v>2428</v>
      </c>
      <c r="G114" s="11" t="s">
        <v>34</v>
      </c>
      <c r="H114" s="11" t="s">
        <v>1883</v>
      </c>
      <c r="I114" s="11" t="s">
        <v>368</v>
      </c>
      <c r="J114" s="110" t="s">
        <v>2237</v>
      </c>
      <c r="K114" s="19" t="s">
        <v>2237</v>
      </c>
      <c r="L114" s="19" t="s">
        <v>2217</v>
      </c>
      <c r="M114" s="11" t="s">
        <v>2221</v>
      </c>
      <c r="N114" s="19" t="s">
        <v>2207</v>
      </c>
      <c r="O114" s="17"/>
      <c r="P114" s="17"/>
      <c r="Q114" s="17"/>
      <c r="R114" s="17"/>
      <c r="S114" s="17"/>
      <c r="T114" s="17"/>
      <c r="U114" s="11" t="s">
        <v>351</v>
      </c>
      <c r="V114" s="11"/>
      <c r="W114" s="19"/>
      <c r="X114" s="17"/>
      <c r="Y114" s="19"/>
      <c r="Z114" s="17"/>
      <c r="AA114" s="19"/>
      <c r="AB114" s="17"/>
      <c r="AC114" s="17"/>
      <c r="AD114" s="17"/>
      <c r="AE114" s="17"/>
      <c r="AF114" s="17"/>
    </row>
    <row r="115" spans="1:32" s="23" customFormat="1" ht="28" customHeight="1">
      <c r="A115" s="225" t="s">
        <v>10</v>
      </c>
      <c r="B115" s="226"/>
      <c r="C115" s="226"/>
      <c r="D115" s="227"/>
      <c r="E115" s="9">
        <f t="shared" ref="E115:AA115" si="0">SUBTOTAL(3,E7:E114)</f>
        <v>108</v>
      </c>
      <c r="F115" s="9">
        <f t="shared" si="0"/>
        <v>79</v>
      </c>
      <c r="G115" s="9">
        <f t="shared" si="0"/>
        <v>108</v>
      </c>
      <c r="H115" s="9">
        <f t="shared" si="0"/>
        <v>108</v>
      </c>
      <c r="I115" s="9">
        <f t="shared" si="0"/>
        <v>108</v>
      </c>
      <c r="J115" s="9">
        <f t="shared" si="0"/>
        <v>93</v>
      </c>
      <c r="K115" s="9">
        <f t="shared" si="0"/>
        <v>93</v>
      </c>
      <c r="L115" s="9">
        <f t="shared" si="0"/>
        <v>93</v>
      </c>
      <c r="M115" s="9">
        <f t="shared" si="0"/>
        <v>91</v>
      </c>
      <c r="N115" s="9">
        <f t="shared" si="0"/>
        <v>91</v>
      </c>
      <c r="O115" s="9">
        <f t="shared" si="0"/>
        <v>1</v>
      </c>
      <c r="P115" s="9">
        <f t="shared" si="0"/>
        <v>1</v>
      </c>
      <c r="Q115" s="9">
        <f t="shared" si="0"/>
        <v>14</v>
      </c>
      <c r="R115" s="9">
        <f t="shared" si="0"/>
        <v>11</v>
      </c>
      <c r="S115" s="9">
        <f t="shared" si="0"/>
        <v>5</v>
      </c>
      <c r="T115" s="9">
        <f t="shared" si="0"/>
        <v>6</v>
      </c>
      <c r="U115" s="9">
        <f t="shared" si="0"/>
        <v>89</v>
      </c>
      <c r="V115" s="9">
        <f t="shared" si="0"/>
        <v>66</v>
      </c>
      <c r="W115" s="9">
        <f t="shared" si="0"/>
        <v>66</v>
      </c>
      <c r="X115" s="9">
        <f t="shared" si="0"/>
        <v>0</v>
      </c>
      <c r="Y115" s="9">
        <f t="shared" si="0"/>
        <v>0</v>
      </c>
      <c r="Z115" s="9">
        <f t="shared" si="0"/>
        <v>0</v>
      </c>
      <c r="AA115" s="9">
        <f t="shared" si="0"/>
        <v>0</v>
      </c>
      <c r="AB115" s="9">
        <f>SUM(AB7:AB114)</f>
        <v>0</v>
      </c>
      <c r="AC115" s="9">
        <f>SUM(AC7:AC114)</f>
        <v>0</v>
      </c>
      <c r="AD115" s="9">
        <f>SUM(AD7:AD114)</f>
        <v>0</v>
      </c>
      <c r="AE115" s="9">
        <f>SUM(AE7:AE114)</f>
        <v>0</v>
      </c>
      <c r="AF115" s="9"/>
    </row>
    <row r="117" spans="1:32">
      <c r="V117" s="18">
        <f>K115-V115</f>
        <v>27</v>
      </c>
    </row>
    <row r="118" spans="1:32">
      <c r="L118" s="148"/>
      <c r="M118" s="148"/>
      <c r="N118" s="148"/>
    </row>
    <row r="119" spans="1:32" ht="16.5">
      <c r="L119" s="148"/>
      <c r="M119" s="149"/>
      <c r="N119" s="148"/>
    </row>
    <row r="120" spans="1:32" ht="16.5">
      <c r="L120" s="148"/>
      <c r="M120" s="149"/>
      <c r="N120" s="148"/>
    </row>
    <row r="121" spans="1:32" ht="16.5">
      <c r="L121" s="148"/>
      <c r="M121" s="149"/>
      <c r="N121" s="148"/>
    </row>
    <row r="122" spans="1:32">
      <c r="L122" s="148"/>
      <c r="M122" s="148"/>
      <c r="N122" s="148"/>
    </row>
    <row r="123" spans="1:32">
      <c r="L123" s="148"/>
      <c r="M123" s="148"/>
      <c r="N123" s="148"/>
    </row>
  </sheetData>
  <autoFilter ref="A5:W114">
    <filterColumn colId="14" showButton="0"/>
    <filterColumn colId="16" showButton="0"/>
    <filterColumn colId="18" showButton="0"/>
  </autoFilter>
  <mergeCells count="36">
    <mergeCell ref="M5:M6"/>
    <mergeCell ref="N5:N6"/>
    <mergeCell ref="H5:H6"/>
    <mergeCell ref="I5:I6"/>
    <mergeCell ref="J5:J6"/>
    <mergeCell ref="K5:K6"/>
    <mergeCell ref="L5:L6"/>
    <mergeCell ref="A115:D115"/>
    <mergeCell ref="U5:U6"/>
    <mergeCell ref="Y5:Y6"/>
    <mergeCell ref="Z5:Z6"/>
    <mergeCell ref="AA5:AA6"/>
    <mergeCell ref="A5:A6"/>
    <mergeCell ref="B5:B6"/>
    <mergeCell ref="C5:C6"/>
    <mergeCell ref="D5:D6"/>
    <mergeCell ref="E5:E6"/>
    <mergeCell ref="O5:P5"/>
    <mergeCell ref="Q5:R5"/>
    <mergeCell ref="S5:T5"/>
    <mergeCell ref="X5:X6"/>
    <mergeCell ref="F5:F6"/>
    <mergeCell ref="G5:G6"/>
    <mergeCell ref="AB5:AB6"/>
    <mergeCell ref="AF4:AF6"/>
    <mergeCell ref="V5:V6"/>
    <mergeCell ref="W5:W6"/>
    <mergeCell ref="AC5:AE5"/>
    <mergeCell ref="A1:AB3"/>
    <mergeCell ref="A4:D4"/>
    <mergeCell ref="E4:L4"/>
    <mergeCell ref="M4:U4"/>
    <mergeCell ref="V4:W4"/>
    <mergeCell ref="X4:Y4"/>
    <mergeCell ref="Z4:AA4"/>
    <mergeCell ref="AB4:AE4"/>
  </mergeCells>
  <printOptions horizontalCentered="1"/>
  <pageMargins left="0" right="0" top="0" bottom="0" header="0" footer="0"/>
  <pageSetup paperSize="9" scale="6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10</vt:i4>
      </vt:variant>
    </vt:vector>
  </HeadingPairs>
  <TitlesOfParts>
    <vt:vector size="25" baseType="lpstr">
      <vt:lpstr>SUMMARY</vt:lpstr>
      <vt:lpstr>SAFETY VALVE</vt:lpstr>
      <vt:lpstr>80-300</vt:lpstr>
      <vt:lpstr>80-301</vt:lpstr>
      <vt:lpstr>80-303</vt:lpstr>
      <vt:lpstr>80-304</vt:lpstr>
      <vt:lpstr>80-310</vt:lpstr>
      <vt:lpstr>80-312</vt:lpstr>
      <vt:lpstr>80-320</vt:lpstr>
      <vt:lpstr>80-321</vt:lpstr>
      <vt:lpstr>MS DRAIN (2)</vt:lpstr>
      <vt:lpstr>HRH STATUP VENT LINE</vt:lpstr>
      <vt:lpstr>HRH DRAIN</vt:lpstr>
      <vt:lpstr>LPBPDRAIN</vt:lpstr>
      <vt:lpstr>Sheet1</vt:lpstr>
      <vt:lpstr>'80-320'!Print_Area</vt:lpstr>
      <vt:lpstr>'80-321'!Print_Area</vt:lpstr>
      <vt:lpstr>'HRH DRAIN'!Print_Area</vt:lpstr>
      <vt:lpstr>'HRH STATUP VENT LINE'!Print_Area</vt:lpstr>
      <vt:lpstr>LPBPDRAIN!Print_Area</vt:lpstr>
      <vt:lpstr>'MS DRAIN (2)'!Print_Area</vt:lpstr>
      <vt:lpstr>Sheet1!Print_Area</vt:lpstr>
      <vt:lpstr>SUMMARY!Print_Area</vt:lpstr>
      <vt:lpstr>'80-320'!Print_Titles</vt:lpstr>
      <vt:lpstr>SUMMARY!Print_Titles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 pc</dc:creator>
  <cp:lastModifiedBy>Ashok Kumar</cp:lastModifiedBy>
  <cp:lastPrinted>2020-06-16T11:20:51Z</cp:lastPrinted>
  <dcterms:created xsi:type="dcterms:W3CDTF">2013-12-19T11:33:42Z</dcterms:created>
  <dcterms:modified xsi:type="dcterms:W3CDTF">2020-06-16T11:20:55Z</dcterms:modified>
</cp:coreProperties>
</file>