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defaultThemeVersion="166925"/>
  <mc:AlternateContent xmlns:mc="http://schemas.openxmlformats.org/markup-compatibility/2006">
    <mc:Choice Requires="x15">
      <x15ac:absPath xmlns:x15ac="http://schemas.microsoft.com/office/spreadsheetml/2010/11/ac" url="E:\Sumant 6139825\D\OFFICIAL DATA\ADANI\PVC WIRE\"/>
    </mc:Choice>
  </mc:AlternateContent>
  <xr:revisionPtr revIDLastSave="0" documentId="13_ncr:1_{14647E5C-B201-438B-9FD2-DD521448A5E8}" xr6:coauthVersionLast="36" xr6:coauthVersionMax="36" xr10:uidLastSave="{00000000-0000-0000-0000-000000000000}"/>
  <bookViews>
    <workbookView xWindow="0" yWindow="0" windowWidth="24000" windowHeight="9105" xr2:uid="{2FDA9642-6B6F-4CB2-8C44-CA9A456D203B}"/>
  </bookViews>
  <sheets>
    <sheet name="UNPRICED PRICE SCHEDULE" sheetId="1" r:id="rId1"/>
  </sheets>
  <externalReferences>
    <externalReference r:id="rId2"/>
  </externalReferences>
  <definedNames>
    <definedName name="_xlnm.Print_Area" localSheetId="0">'UNPRICED PRICE SCHEDULE'!$A$1:$L$31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0" i="1" l="1"/>
  <c r="E20" i="1"/>
  <c r="F13" i="1"/>
  <c r="E13" i="1"/>
  <c r="I9" i="1"/>
  <c r="I8" i="1"/>
  <c r="L4" i="1"/>
  <c r="L3" i="1"/>
  <c r="L2" i="1"/>
  <c r="L1" i="1"/>
  <c r="C1" i="1"/>
</calcChain>
</file>

<file path=xl/sharedStrings.xml><?xml version="1.0" encoding="utf-8"?>
<sst xmlns="http://schemas.openxmlformats.org/spreadsheetml/2006/main" count="48" uniqueCount="41">
  <si>
    <t>UNPRICED SCHEDULE</t>
  </si>
  <si>
    <t>Sr. No.</t>
  </si>
  <si>
    <t>Item code</t>
  </si>
  <si>
    <t>Item description</t>
  </si>
  <si>
    <t>Unit</t>
  </si>
  <si>
    <t>2X800 MW MEL SINGRAULI (PH-II)</t>
  </si>
  <si>
    <t>2 X 800 MW APL RAIGARH (PH-II)</t>
  </si>
  <si>
    <t>2 X 800 MW APL RAIPUR (PH-II)</t>
  </si>
  <si>
    <t>2X800 MW MTEUPPL MIRZAPUR (PH-I)</t>
  </si>
  <si>
    <t>REMARKS</t>
  </si>
  <si>
    <t>558-0160005-00-A</t>
  </si>
  <si>
    <t>WIRES 1X2.5 MM2 CU PVC (FR TYPE)</t>
  </si>
  <si>
    <t>Metres</t>
  </si>
  <si>
    <t>558-0160006-00-A</t>
  </si>
  <si>
    <t>WIRES 1X4.0 MM2 CU PVC (FR TYPE)</t>
  </si>
  <si>
    <t>GRAND TOTAL</t>
  </si>
  <si>
    <t>Color wise BOQ description of Wire for each project:</t>
  </si>
  <si>
    <t>BLACK</t>
  </si>
  <si>
    <t>mtrs.</t>
  </si>
  <si>
    <t>RED</t>
  </si>
  <si>
    <t>YELLOW</t>
  </si>
  <si>
    <t>BLUE</t>
  </si>
  <si>
    <t>WHITE</t>
  </si>
  <si>
    <t>GREY</t>
  </si>
  <si>
    <t>Total</t>
  </si>
  <si>
    <t>3.0</t>
  </si>
  <si>
    <t>Price variation formulae</t>
  </si>
  <si>
    <t xml:space="preserve"> Price shall be variable as per price variation formulae given below.
The price variation shall be limited to +20% of the total ex-works price actually supplied (wire size wise) and -ve price variation shall be unlimited. Rates for working out price variation shall be as per rates published by IEEMA for the factors given below as sl. No. 3.3
</t>
  </si>
  <si>
    <t xml:space="preserve">Prices shall be variable as per following PVC formulae:
P = Po + CuF(Cu-Cuo) + CCFCu (PVCC-PVCCo)
Where,
P is the as on date price and Po is the base month price
Cu and PVCC are the copper and insulation prices respectively of the current month.
Cuo and PVCCo are the copper and insulation prices for the base month.
CuF and CCFCu are the multiplication factors for copper and insulation respectively.
CuF and CCFCu shall be as per table below at sl. No. 3.3
</t>
  </si>
  <si>
    <t xml:space="preserve">Variation factor value for CuF and CCFCu as applicable shall be as follows:
</t>
  </si>
  <si>
    <t>Cable Size</t>
  </si>
  <si>
    <t>2.5 sq.mm.</t>
  </si>
  <si>
    <t>4 sq.mm.</t>
  </si>
  <si>
    <t>IEEMA factor for Insulation (CCFCu) as per IS694 (Insulation thickness rations considered)
(MT/Km)</t>
  </si>
  <si>
    <t>IEEMA factor for CONDUCTOR (CuF) (MT/Km)</t>
  </si>
  <si>
    <r>
      <t>Base date for prices:
Initial price (As per IEEMA) for Cuo and PVCCo:
Base date shall be- 1st working day of the previous month to the date of issue of tender enquiry
Final price(as per IEEMA) for Cu and PVCC:
1</t>
    </r>
    <r>
      <rPr>
        <vertAlign val="superscript"/>
        <sz val="11"/>
        <color theme="1"/>
        <rFont val="Calibri"/>
        <family val="2"/>
        <scheme val="minor"/>
      </rPr>
      <t>st</t>
    </r>
    <r>
      <rPr>
        <sz val="11"/>
        <color theme="1"/>
        <rFont val="Calibri"/>
        <family val="2"/>
        <scheme val="minor"/>
      </rPr>
      <t xml:space="preserve"> working day of month, one month prior to the date on which wire is notified as being ready for inspection i.e. TPIA inspection call raise date on web portal.
</t>
    </r>
  </si>
  <si>
    <t>PVC shall be payable within contractual delivery period (including any extension thereto)</t>
  </si>
  <si>
    <t>Supplier to essentially quote prices against each line item of the BOQ in the respective columns. 'NIL', 'Free of Cost', 'Zero', etc. shall not be mentioned for any line item of the BOQ. In such case, Liquidated Damages shall be levied on the Total order/ contract value instead of undelivered portion of the Order/ contract. Also, if price of any line item (X) is mentioned 'Included' in any other line item (Y), then in case of delay in delivery of item (X), LD shall be applicable on value of item (Y).</t>
  </si>
  <si>
    <t>TOTAL QTY (MTR)</t>
  </si>
  <si>
    <t>Freight…..% (INR)</t>
  </si>
  <si>
    <t>GST…..% (INR)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</si>
</sst>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 #,##0.00_ ;_ * \-#,##0.00_ ;_ * &quot;-&quot;??_ ;_ @_ "/>
    <numFmt numFmtId="164" formatCode="0.0"/>
    <numFmt numFmtId="165" formatCode="_ * #,##0_ ;_ * \-#,##0_ ;_ * &quot;-&quot;??_ ;_ @_ "/>
    <numFmt numFmtId="166" formatCode="0.000"/>
    <numFmt numFmtId="167" formatCode="0.0000"/>
    <numFmt numFmtId="168" formatCode="_(* #,##0_);_(* \(#,##0\);_(* &quot;-&quot;??_);_(@_)"/>
  </numFmts>
  <fonts count="20" x14ac:knownFonts="1">
    <font>
      <sz val="11"/>
      <color theme="1"/>
      <name val="Calibri"/>
      <family val="2"/>
      <scheme val="minor"/>
    </font>
    <font>
      <sz val="11"/>
      <color theme="1"/>
      <name val="Calibri"/>
      <family val="2"/>
      <scheme val="minor"/>
    </font>
    <font>
      <b/>
      <sz val="11"/>
      <color theme="1"/>
      <name val="Calibri"/>
      <family val="2"/>
      <scheme val="minor"/>
    </font>
    <font>
      <b/>
      <sz val="18"/>
      <color theme="1"/>
      <name val="Calibri Light"/>
      <family val="2"/>
      <scheme val="major"/>
    </font>
    <font>
      <b/>
      <sz val="11"/>
      <color theme="1"/>
      <name val="Calibri Light"/>
      <family val="2"/>
      <scheme val="major"/>
    </font>
    <font>
      <sz val="11"/>
      <color theme="1"/>
      <name val="Times New Roman"/>
      <family val="1"/>
    </font>
    <font>
      <b/>
      <sz val="14"/>
      <color theme="1"/>
      <name val="Calibri Light"/>
      <family val="2"/>
      <scheme val="major"/>
    </font>
    <font>
      <b/>
      <sz val="11"/>
      <name val="Arial"/>
      <family val="2"/>
    </font>
    <font>
      <b/>
      <sz val="11"/>
      <name val="Calibri Light"/>
      <family val="2"/>
      <scheme val="major"/>
    </font>
    <font>
      <sz val="10"/>
      <name val="Arial"/>
      <family val="2"/>
    </font>
    <font>
      <sz val="11"/>
      <color indexed="8"/>
      <name val="Calibri Light"/>
      <family val="2"/>
      <scheme val="major"/>
    </font>
    <font>
      <sz val="11"/>
      <name val="Calibri Light"/>
      <family val="2"/>
      <scheme val="major"/>
    </font>
    <font>
      <sz val="10"/>
      <name val="Calibri"/>
      <family val="2"/>
      <scheme val="minor"/>
    </font>
    <font>
      <b/>
      <sz val="10"/>
      <name val="Calibri"/>
      <family val="2"/>
      <scheme val="minor"/>
    </font>
    <font>
      <sz val="11"/>
      <name val="Calibri"/>
      <family val="2"/>
      <scheme val="minor"/>
    </font>
    <font>
      <sz val="11"/>
      <color theme="1"/>
      <name val="Calibri Light"/>
      <family val="2"/>
      <scheme val="major"/>
    </font>
    <font>
      <vertAlign val="superscript"/>
      <sz val="11"/>
      <color theme="1"/>
      <name val="Calibri"/>
      <family val="2"/>
      <scheme val="minor"/>
    </font>
    <font>
      <sz val="14"/>
      <color theme="1"/>
      <name val="Times New Roman"/>
      <family val="1"/>
    </font>
    <font>
      <b/>
      <sz val="11"/>
      <color indexed="8"/>
      <name val="Calibri Light"/>
      <family val="2"/>
      <scheme val="major"/>
    </font>
    <font>
      <sz val="11"/>
      <color theme="1"/>
      <name val="Tw Cen MT"/>
      <family val="2"/>
    </font>
  </fonts>
  <fills count="3">
    <fill>
      <patternFill patternType="none"/>
    </fill>
    <fill>
      <patternFill patternType="gray125"/>
    </fill>
    <fill>
      <patternFill patternType="solid">
        <fgColor theme="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bottom/>
      <diagonal/>
    </border>
    <border>
      <left/>
      <right style="thin">
        <color indexed="64"/>
      </right>
      <top/>
      <bottom/>
      <diagonal/>
    </border>
  </borders>
  <cellStyleXfs count="3">
    <xf numFmtId="0" fontId="0" fillId="0" borderId="0"/>
    <xf numFmtId="43" fontId="1" fillId="0" borderId="0" applyFont="0" applyFill="0" applyBorder="0" applyAlignment="0" applyProtection="0"/>
    <xf numFmtId="0" fontId="9" fillId="0" borderId="0">
      <alignment wrapText="1"/>
    </xf>
  </cellStyleXfs>
  <cellXfs count="64">
    <xf numFmtId="0" fontId="0" fillId="0" borderId="0" xfId="0"/>
    <xf numFmtId="0" fontId="4" fillId="0" borderId="1" xfId="0" applyFont="1" applyFill="1" applyBorder="1" applyAlignment="1">
      <alignment vertical="center" wrapText="1" shrinkToFit="1"/>
    </xf>
    <xf numFmtId="0" fontId="5" fillId="0" borderId="0" xfId="0" applyFont="1" applyAlignment="1">
      <alignment shrinkToFit="1"/>
    </xf>
    <xf numFmtId="0" fontId="5" fillId="0" borderId="0" xfId="0" applyFont="1" applyAlignment="1">
      <alignment vertical="center" shrinkToFit="1"/>
    </xf>
    <xf numFmtId="164" fontId="8" fillId="0" borderId="1" xfId="0" applyNumberFormat="1" applyFont="1" applyBorder="1" applyAlignment="1">
      <alignment horizontal="center" vertical="center" wrapText="1"/>
    </xf>
    <xf numFmtId="0" fontId="8" fillId="0" borderId="1" xfId="0" applyFont="1" applyBorder="1" applyAlignment="1">
      <alignment horizontal="center" vertical="center" wrapText="1"/>
    </xf>
    <xf numFmtId="0" fontId="8" fillId="0" borderId="1" xfId="0" applyFont="1" applyBorder="1" applyAlignment="1">
      <alignment horizontal="justify" vertical="center" wrapText="1"/>
    </xf>
    <xf numFmtId="0" fontId="10" fillId="0" borderId="1" xfId="2" applyFont="1" applyFill="1" applyBorder="1" applyAlignment="1">
      <alignment horizontal="center" vertical="center" wrapText="1"/>
    </xf>
    <xf numFmtId="0" fontId="11" fillId="0" borderId="1" xfId="0" applyFont="1" applyBorder="1" applyAlignment="1">
      <alignment vertical="center"/>
    </xf>
    <xf numFmtId="166" fontId="12" fillId="0" borderId="1" xfId="0" applyNumberFormat="1" applyFont="1" applyFill="1" applyBorder="1" applyAlignment="1">
      <alignment horizontal="center" vertical="center"/>
    </xf>
    <xf numFmtId="0" fontId="5" fillId="0" borderId="0" xfId="0" applyFont="1" applyFill="1" applyAlignment="1">
      <alignment vertical="center" shrinkToFit="1"/>
    </xf>
    <xf numFmtId="166" fontId="12" fillId="0" borderId="0" xfId="0" applyNumberFormat="1" applyFont="1" applyFill="1" applyBorder="1" applyAlignment="1">
      <alignment horizontal="center" vertical="center"/>
    </xf>
    <xf numFmtId="0" fontId="11" fillId="0" borderId="1" xfId="0" applyFont="1" applyBorder="1" applyAlignment="1">
      <alignment horizontal="center" vertical="center" wrapText="1"/>
    </xf>
    <xf numFmtId="167" fontId="13" fillId="0" borderId="1" xfId="0" applyNumberFormat="1" applyFont="1" applyFill="1" applyBorder="1" applyAlignment="1">
      <alignment horizontal="center" vertical="center" wrapText="1"/>
    </xf>
    <xf numFmtId="0" fontId="0" fillId="2" borderId="1" xfId="0" applyFill="1" applyBorder="1"/>
    <xf numFmtId="0" fontId="2" fillId="2" borderId="1" xfId="0" applyFont="1" applyFill="1" applyBorder="1" applyAlignment="1">
      <alignment wrapText="1"/>
    </xf>
    <xf numFmtId="168" fontId="2" fillId="2" borderId="1" xfId="1" applyNumberFormat="1" applyFont="1" applyFill="1" applyBorder="1" applyAlignment="1">
      <alignment wrapText="1"/>
    </xf>
    <xf numFmtId="0" fontId="5" fillId="0" borderId="1" xfId="0" applyFont="1" applyBorder="1" applyAlignment="1">
      <alignment vertical="center" shrinkToFit="1"/>
    </xf>
    <xf numFmtId="0" fontId="14" fillId="2" borderId="1" xfId="0" applyFont="1" applyFill="1" applyBorder="1" applyAlignment="1">
      <alignment horizontal="center" vertical="top"/>
    </xf>
    <xf numFmtId="165" fontId="0" fillId="2" borderId="1" xfId="0" applyNumberFormat="1" applyFill="1" applyBorder="1"/>
    <xf numFmtId="165" fontId="0" fillId="2" borderId="1" xfId="1" applyNumberFormat="1" applyFont="1" applyFill="1" applyBorder="1"/>
    <xf numFmtId="0" fontId="0" fillId="2" borderId="1" xfId="0" applyFill="1" applyBorder="1" applyAlignment="1">
      <alignment horizontal="right"/>
    </xf>
    <xf numFmtId="165" fontId="2" fillId="2" borderId="1" xfId="0" applyNumberFormat="1" applyFont="1" applyFill="1" applyBorder="1"/>
    <xf numFmtId="0" fontId="0" fillId="0" borderId="0" xfId="0" applyAlignment="1">
      <alignment vertical="center"/>
    </xf>
    <xf numFmtId="0" fontId="4" fillId="0" borderId="1" xfId="0" quotePrefix="1" applyFont="1" applyBorder="1" applyAlignment="1">
      <alignment horizontal="center" vertical="center" shrinkToFit="1"/>
    </xf>
    <xf numFmtId="0" fontId="4" fillId="0" borderId="1" xfId="0" applyFont="1" applyFill="1" applyBorder="1" applyAlignment="1">
      <alignment horizontal="left" vertical="center"/>
    </xf>
    <xf numFmtId="1" fontId="15" fillId="0" borderId="1" xfId="0" applyNumberFormat="1" applyFont="1" applyFill="1" applyBorder="1" applyAlignment="1">
      <alignment horizontal="center" vertical="center"/>
    </xf>
    <xf numFmtId="0" fontId="11" fillId="0" borderId="1" xfId="0" applyFont="1" applyFill="1" applyBorder="1" applyAlignment="1">
      <alignment horizontal="center" vertical="center"/>
    </xf>
    <xf numFmtId="0" fontId="15" fillId="0" borderId="1" xfId="0" applyFont="1" applyFill="1" applyBorder="1" applyAlignment="1">
      <alignment horizontal="center" vertical="center"/>
    </xf>
    <xf numFmtId="0" fontId="0" fillId="0" borderId="1" xfId="0" applyFont="1" applyBorder="1" applyAlignment="1">
      <alignment horizontal="center" vertical="top"/>
    </xf>
    <xf numFmtId="0" fontId="0" fillId="0" borderId="0" xfId="0" applyFont="1" applyAlignment="1">
      <alignment vertical="top" shrinkToFit="1"/>
    </xf>
    <xf numFmtId="0" fontId="0" fillId="0" borderId="1" xfId="0" applyFont="1" applyBorder="1" applyAlignment="1">
      <alignment horizontal="center" vertical="top" shrinkToFit="1"/>
    </xf>
    <xf numFmtId="0" fontId="2" fillId="0" borderId="1" xfId="0" applyFont="1" applyBorder="1" applyAlignment="1">
      <alignment horizontal="center" vertical="top" wrapText="1" shrinkToFit="1"/>
    </xf>
    <xf numFmtId="0" fontId="0" fillId="0" borderId="1" xfId="0" applyFont="1" applyBorder="1" applyAlignment="1">
      <alignment horizontal="center" vertical="top" wrapText="1" shrinkToFit="1"/>
    </xf>
    <xf numFmtId="0" fontId="5" fillId="0" borderId="7" xfId="0" applyFont="1" applyBorder="1" applyAlignment="1">
      <alignment horizontal="center" shrinkToFit="1"/>
    </xf>
    <xf numFmtId="0" fontId="5" fillId="0" borderId="0" xfId="0" applyFont="1" applyBorder="1" applyAlignment="1">
      <alignment shrinkToFit="1"/>
    </xf>
    <xf numFmtId="0" fontId="5" fillId="0" borderId="8" xfId="0" applyFont="1" applyBorder="1" applyAlignment="1">
      <alignment shrinkToFit="1"/>
    </xf>
    <xf numFmtId="0" fontId="17" fillId="0" borderId="0" xfId="0" applyFont="1" applyBorder="1" applyAlignment="1">
      <alignment shrinkToFit="1"/>
    </xf>
    <xf numFmtId="0" fontId="5" fillId="0" borderId="0" xfId="0" applyFont="1" applyAlignment="1">
      <alignment horizontal="center" shrinkToFit="1"/>
    </xf>
    <xf numFmtId="0" fontId="5" fillId="0" borderId="1" xfId="0" applyFont="1" applyBorder="1" applyAlignment="1">
      <alignment horizontal="center" vertical="center" shrinkToFit="1"/>
    </xf>
    <xf numFmtId="0" fontId="18" fillId="0" borderId="1" xfId="2" applyFont="1" applyFill="1" applyBorder="1" applyAlignment="1">
      <alignment horizontal="center" vertical="center" wrapText="1"/>
    </xf>
    <xf numFmtId="0" fontId="0" fillId="0" borderId="1" xfId="0" applyFont="1" applyBorder="1" applyAlignment="1">
      <alignment horizontal="left" vertical="top" wrapText="1" shrinkToFit="1"/>
    </xf>
    <xf numFmtId="0" fontId="0" fillId="0" borderId="1" xfId="0" applyFont="1" applyBorder="1" applyAlignment="1">
      <alignment horizontal="left" vertical="top" shrinkToFit="1"/>
    </xf>
    <xf numFmtId="0" fontId="7" fillId="0" borderId="1" xfId="0" applyFont="1" applyBorder="1" applyAlignment="1">
      <alignment horizontal="center" vertical="center" wrapText="1"/>
    </xf>
    <xf numFmtId="0" fontId="0" fillId="0" borderId="1" xfId="0" applyFont="1" applyBorder="1" applyAlignment="1">
      <alignment horizontal="center" vertical="top" shrinkToFit="1"/>
    </xf>
    <xf numFmtId="0" fontId="2" fillId="0" borderId="1" xfId="0" applyFont="1" applyBorder="1" applyAlignment="1">
      <alignment horizontal="center" vertical="top" wrapText="1" shrinkToFit="1"/>
    </xf>
    <xf numFmtId="0" fontId="2" fillId="0" borderId="5" xfId="0" applyFont="1" applyBorder="1" applyAlignment="1">
      <alignment horizontal="center" vertical="top" wrapText="1" shrinkToFit="1"/>
    </xf>
    <xf numFmtId="0" fontId="2" fillId="0" borderId="0" xfId="0" applyFont="1" applyBorder="1" applyAlignment="1">
      <alignment horizontal="center" vertical="top" wrapText="1" shrinkToFit="1"/>
    </xf>
    <xf numFmtId="0" fontId="2" fillId="0" borderId="6" xfId="0" applyFont="1" applyBorder="1" applyAlignment="1">
      <alignment horizontal="center" vertical="top" wrapText="1" shrinkToFit="1"/>
    </xf>
    <xf numFmtId="0" fontId="0" fillId="0" borderId="1" xfId="0" applyFont="1" applyBorder="1" applyAlignment="1">
      <alignment horizontal="center" vertical="top" wrapText="1" shrinkToFit="1"/>
    </xf>
    <xf numFmtId="0" fontId="11" fillId="0" borderId="2" xfId="0" applyFont="1" applyBorder="1" applyAlignment="1">
      <alignment horizontal="left" vertical="center" wrapText="1"/>
    </xf>
    <xf numFmtId="0" fontId="11" fillId="0" borderId="3" xfId="0" applyFont="1" applyBorder="1" applyAlignment="1">
      <alignment horizontal="left" vertical="center" wrapText="1"/>
    </xf>
    <xf numFmtId="0" fontId="11" fillId="0" borderId="4" xfId="0" applyFont="1" applyBorder="1" applyAlignment="1">
      <alignment horizontal="left" vertical="center" wrapText="1"/>
    </xf>
    <xf numFmtId="0" fontId="8" fillId="0" borderId="1" xfId="0" applyFont="1" applyBorder="1" applyAlignment="1">
      <alignment horizontal="left" vertical="center" wrapText="1"/>
    </xf>
    <xf numFmtId="0" fontId="14" fillId="2" borderId="1" xfId="0" applyFont="1" applyFill="1" applyBorder="1" applyAlignment="1">
      <alignment horizontal="justify" wrapText="1"/>
    </xf>
    <xf numFmtId="0" fontId="0" fillId="2" borderId="1" xfId="0" applyFont="1" applyFill="1" applyBorder="1" applyAlignment="1">
      <alignment horizontal="justify" wrapText="1"/>
    </xf>
    <xf numFmtId="0" fontId="0" fillId="2" borderId="1" xfId="0" applyFont="1" applyFill="1" applyBorder="1" applyAlignment="1">
      <alignment wrapText="1"/>
    </xf>
    <xf numFmtId="0" fontId="19" fillId="0" borderId="1" xfId="0" applyFont="1" applyBorder="1" applyAlignment="1">
      <alignment horizontal="left" vertical="center" wrapText="1"/>
    </xf>
    <xf numFmtId="0" fontId="0" fillId="0" borderId="1" xfId="0" applyBorder="1" applyAlignment="1">
      <alignment horizontal="center" shrinkToFit="1"/>
    </xf>
    <xf numFmtId="0" fontId="3" fillId="0" borderId="1" xfId="0" applyFont="1" applyBorder="1" applyAlignment="1">
      <alignment horizontal="center" vertical="center" wrapText="1" shrinkToFit="1"/>
    </xf>
    <xf numFmtId="0" fontId="6" fillId="0" borderId="1" xfId="0" applyFont="1" applyFill="1" applyBorder="1" applyAlignment="1">
      <alignment horizontal="center" vertical="center" shrinkToFit="1"/>
    </xf>
    <xf numFmtId="0" fontId="8" fillId="0" borderId="2" xfId="0" applyFont="1" applyBorder="1" applyAlignment="1">
      <alignment horizontal="right" vertical="center" wrapText="1"/>
    </xf>
    <xf numFmtId="0" fontId="8" fillId="0" borderId="3" xfId="0" applyFont="1" applyBorder="1" applyAlignment="1">
      <alignment horizontal="right" vertical="center" wrapText="1"/>
    </xf>
    <xf numFmtId="0" fontId="8" fillId="0" borderId="4" xfId="0" applyFont="1" applyBorder="1" applyAlignment="1">
      <alignment horizontal="right" vertical="center" wrapText="1"/>
    </xf>
  </cellXfs>
  <cellStyles count="3">
    <cellStyle name="Comma" xfId="1" builtinId="3"/>
    <cellStyle name="Normal" xfId="0" builtinId="0"/>
    <cellStyle name="Normal 2" xfId="2" xr:uid="{07CD471C-E46F-446B-8BA7-48B1C1257FB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290793</xdr:colOff>
      <xdr:row>0</xdr:row>
      <xdr:rowOff>101976</xdr:rowOff>
    </xdr:from>
    <xdr:to>
      <xdr:col>1</xdr:col>
      <xdr:colOff>705410</xdr:colOff>
      <xdr:row>3</xdr:row>
      <xdr:rowOff>167456</xdr:rowOff>
    </xdr:to>
    <xdr:pic>
      <xdr:nvPicPr>
        <xdr:cNvPr id="2" name="Picture 1">
          <a:extLst>
            <a:ext uri="{FF2B5EF4-FFF2-40B4-BE49-F238E27FC236}">
              <a16:creationId xmlns:a16="http://schemas.microsoft.com/office/drawing/2014/main" id="{D994A580-9E6D-470B-94B0-946106267A99}"/>
            </a:ext>
          </a:extLst>
        </xdr:cNvPr>
        <xdr:cNvPicPr>
          <a:picLocks noChangeAspect="1"/>
        </xdr:cNvPicPr>
      </xdr:nvPicPr>
      <xdr:blipFill>
        <a:blip xmlns:r="http://schemas.openxmlformats.org/officeDocument/2006/relationships" r:embed="rId1"/>
        <a:stretch>
          <a:fillRect/>
        </a:stretch>
      </xdr:blipFill>
      <xdr:spPr>
        <a:xfrm>
          <a:off x="290793" y="101976"/>
          <a:ext cx="919442" cy="83700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Projects\(504)%202%20X%20800%20MW%20MAHAN%20TPP%20BANDHAURA%20MP\6.%20(558)%20ILLUMINATION%20SYSTEM\1.%20INDENT\3.%20PVC%20WIRE\TECHNICAL%20SPECIFICATION\PE-TS-APL-MEL-558-E0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
      <sheetName val="INDEX"/>
      <sheetName val="SCOPE"/>
      <sheetName val="GENERAL"/>
      <sheetName val="PART - A"/>
      <sheetName val="PART  - B "/>
      <sheetName val="QUALITY PLAN"/>
      <sheetName val="PACKING"/>
      <sheetName val="UNPRICED PRICE SCHEDULE"/>
      <sheetName val="Documentation"/>
      <sheetName val="Compliance Certificate"/>
      <sheetName val="PQR_Tech"/>
    </sheetNames>
    <sheetDataSet>
      <sheetData sheetId="0"/>
      <sheetData sheetId="1"/>
      <sheetData sheetId="2"/>
      <sheetData sheetId="3"/>
      <sheetData sheetId="4"/>
      <sheetData sheetId="5"/>
      <sheetData sheetId="6"/>
      <sheetData sheetId="7">
        <row r="4">
          <cell r="C4" t="str">
            <v>Date : 01.03.25</v>
          </cell>
        </row>
      </sheetData>
      <sheetData sheetId="8"/>
      <sheetData sheetId="9"/>
      <sheetData sheetId="10">
        <row r="1">
          <cell r="C1" t="str">
            <v>TECHNICAL SPECIFICATION  
PVC WIRES</v>
          </cell>
          <cell r="D1" t="str">
            <v>PE-TS-APL/MEL-558-E003</v>
          </cell>
        </row>
        <row r="2">
          <cell r="D2" t="str">
            <v xml:space="preserve">Issue No: 01 </v>
          </cell>
        </row>
        <row r="3">
          <cell r="D3" t="str">
            <v xml:space="preserve">Rev. No. 00  </v>
          </cell>
        </row>
      </sheetData>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F7197E-1A11-4DC1-B30F-0335739326D3}">
  <sheetPr>
    <pageSetUpPr fitToPage="1"/>
  </sheetPr>
  <dimension ref="A1:N50"/>
  <sheetViews>
    <sheetView tabSelected="1" view="pageBreakPreview" zoomScaleNormal="100" zoomScaleSheetLayoutView="100" workbookViewId="0">
      <selection activeCell="J9" sqref="J9"/>
    </sheetView>
  </sheetViews>
  <sheetFormatPr defaultColWidth="9.140625" defaultRowHeight="15" x14ac:dyDescent="0.25"/>
  <cols>
    <col min="1" max="1" width="7.5703125" style="38" customWidth="1"/>
    <col min="2" max="2" width="22.5703125" style="2" customWidth="1"/>
    <col min="3" max="3" width="42.7109375" style="2" customWidth="1"/>
    <col min="4" max="4" width="11" style="2" customWidth="1"/>
    <col min="5" max="5" width="16" style="2" customWidth="1"/>
    <col min="6" max="9" width="15.42578125" style="2" customWidth="1"/>
    <col min="10" max="10" width="15.7109375" style="2" customWidth="1"/>
    <col min="11" max="11" width="18.5703125" style="2" customWidth="1"/>
    <col min="12" max="12" width="31.42578125" style="2" customWidth="1"/>
    <col min="13" max="13" width="9.5703125" style="2" bestFit="1" customWidth="1"/>
    <col min="14" max="16384" width="9.140625" style="2"/>
  </cols>
  <sheetData>
    <row r="1" spans="1:14" ht="20.25" customHeight="1" x14ac:dyDescent="0.25">
      <c r="A1" s="58"/>
      <c r="B1" s="58"/>
      <c r="C1" s="59" t="str">
        <f>'[1]Compliance Certificate'!C1:C4</f>
        <v>TECHNICAL SPECIFICATION  
PVC WIRES</v>
      </c>
      <c r="D1" s="59"/>
      <c r="E1" s="59"/>
      <c r="F1" s="59"/>
      <c r="G1" s="59"/>
      <c r="H1" s="59"/>
      <c r="I1" s="59"/>
      <c r="J1" s="59"/>
      <c r="K1" s="59"/>
      <c r="L1" s="1" t="str">
        <f>'[1]Compliance Certificate'!D1</f>
        <v>PE-TS-APL/MEL-558-E003</v>
      </c>
    </row>
    <row r="2" spans="1:14" ht="20.25" customHeight="1" x14ac:dyDescent="0.25">
      <c r="A2" s="58"/>
      <c r="B2" s="58"/>
      <c r="C2" s="59"/>
      <c r="D2" s="59"/>
      <c r="E2" s="59"/>
      <c r="F2" s="59"/>
      <c r="G2" s="59"/>
      <c r="H2" s="59"/>
      <c r="I2" s="59"/>
      <c r="J2" s="59"/>
      <c r="K2" s="59"/>
      <c r="L2" s="1" t="str">
        <f>'[1]Compliance Certificate'!D2</f>
        <v xml:space="preserve">Issue No: 01 </v>
      </c>
    </row>
    <row r="3" spans="1:14" ht="20.25" customHeight="1" x14ac:dyDescent="0.25">
      <c r="A3" s="58"/>
      <c r="B3" s="58"/>
      <c r="C3" s="59"/>
      <c r="D3" s="59"/>
      <c r="E3" s="59"/>
      <c r="F3" s="59"/>
      <c r="G3" s="59"/>
      <c r="H3" s="59"/>
      <c r="I3" s="59"/>
      <c r="J3" s="59"/>
      <c r="K3" s="59"/>
      <c r="L3" s="1" t="str">
        <f>'[1]Compliance Certificate'!D3</f>
        <v xml:space="preserve">Rev. No. 00  </v>
      </c>
    </row>
    <row r="4" spans="1:14" ht="20.25" customHeight="1" x14ac:dyDescent="0.25">
      <c r="A4" s="58"/>
      <c r="B4" s="58"/>
      <c r="C4" s="59"/>
      <c r="D4" s="59"/>
      <c r="E4" s="59"/>
      <c r="F4" s="59"/>
      <c r="G4" s="59"/>
      <c r="H4" s="59"/>
      <c r="I4" s="59"/>
      <c r="J4" s="59"/>
      <c r="K4" s="59"/>
      <c r="L4" s="1" t="str">
        <f>+[1]PACKING!C4</f>
        <v>Date : 01.03.25</v>
      </c>
    </row>
    <row r="5" spans="1:14" s="3" customFormat="1" ht="21.75" customHeight="1" x14ac:dyDescent="0.25">
      <c r="A5" s="60" t="s">
        <v>0</v>
      </c>
      <c r="B5" s="60"/>
      <c r="C5" s="60"/>
      <c r="D5" s="60"/>
      <c r="E5" s="60"/>
      <c r="F5" s="60"/>
      <c r="G5" s="60"/>
      <c r="H5" s="60"/>
      <c r="I5" s="60"/>
      <c r="J5" s="60"/>
      <c r="K5" s="60"/>
      <c r="L5" s="60"/>
    </row>
    <row r="6" spans="1:14" s="3" customFormat="1" ht="15" customHeight="1" x14ac:dyDescent="0.25">
      <c r="A6" s="43" t="s">
        <v>1</v>
      </c>
      <c r="B6" s="43" t="s">
        <v>2</v>
      </c>
      <c r="C6" s="43" t="s">
        <v>3</v>
      </c>
      <c r="D6" s="43" t="s">
        <v>4</v>
      </c>
      <c r="E6" s="43" t="s">
        <v>5</v>
      </c>
      <c r="F6" s="43" t="s">
        <v>6</v>
      </c>
      <c r="G6" s="43" t="s">
        <v>7</v>
      </c>
      <c r="H6" s="43" t="s">
        <v>8</v>
      </c>
      <c r="I6" s="43" t="s">
        <v>38</v>
      </c>
      <c r="J6" s="43" t="s">
        <v>39</v>
      </c>
      <c r="K6" s="43" t="s">
        <v>40</v>
      </c>
      <c r="L6" s="43" t="s">
        <v>9</v>
      </c>
    </row>
    <row r="7" spans="1:14" s="3" customFormat="1" ht="43.5" customHeight="1" x14ac:dyDescent="0.25">
      <c r="A7" s="43"/>
      <c r="B7" s="43"/>
      <c r="C7" s="43"/>
      <c r="D7" s="43"/>
      <c r="E7" s="43"/>
      <c r="F7" s="43"/>
      <c r="G7" s="43"/>
      <c r="H7" s="43"/>
      <c r="I7" s="43"/>
      <c r="J7" s="43"/>
      <c r="K7" s="43"/>
      <c r="L7" s="43"/>
    </row>
    <row r="8" spans="1:14" s="3" customFormat="1" x14ac:dyDescent="0.25">
      <c r="A8" s="4">
        <v>1</v>
      </c>
      <c r="B8" s="5" t="s">
        <v>10</v>
      </c>
      <c r="C8" s="6" t="s">
        <v>11</v>
      </c>
      <c r="D8" s="7" t="s">
        <v>12</v>
      </c>
      <c r="E8" s="7">
        <v>476000</v>
      </c>
      <c r="F8" s="7">
        <v>476000</v>
      </c>
      <c r="G8" s="7">
        <v>476000</v>
      </c>
      <c r="H8" s="7">
        <v>476000</v>
      </c>
      <c r="I8" s="40">
        <f>SUM(E8:H8)</f>
        <v>1904000</v>
      </c>
      <c r="J8" s="5"/>
      <c r="K8" s="5"/>
      <c r="L8" s="8"/>
      <c r="M8" s="9"/>
      <c r="N8" s="10"/>
    </row>
    <row r="9" spans="1:14" s="3" customFormat="1" x14ac:dyDescent="0.25">
      <c r="A9" s="4">
        <v>2</v>
      </c>
      <c r="B9" s="5" t="s">
        <v>13</v>
      </c>
      <c r="C9" s="6" t="s">
        <v>14</v>
      </c>
      <c r="D9" s="7" t="s">
        <v>12</v>
      </c>
      <c r="E9" s="7">
        <v>32800</v>
      </c>
      <c r="F9" s="7">
        <v>32800</v>
      </c>
      <c r="G9" s="7">
        <v>32800</v>
      </c>
      <c r="H9" s="7">
        <v>32800</v>
      </c>
      <c r="I9" s="40">
        <f>SUM(E9:H9)</f>
        <v>131200</v>
      </c>
      <c r="J9" s="5"/>
      <c r="K9" s="5"/>
      <c r="L9" s="8"/>
      <c r="M9" s="11"/>
      <c r="N9" s="10"/>
    </row>
    <row r="10" spans="1:14" s="3" customFormat="1" x14ac:dyDescent="0.25">
      <c r="A10" s="4"/>
      <c r="B10" s="12"/>
      <c r="C10" s="61" t="s">
        <v>15</v>
      </c>
      <c r="D10" s="62"/>
      <c r="E10" s="62"/>
      <c r="F10" s="62"/>
      <c r="G10" s="62"/>
      <c r="H10" s="62"/>
      <c r="I10" s="63"/>
      <c r="J10" s="13"/>
      <c r="K10" s="5"/>
      <c r="L10" s="8"/>
    </row>
    <row r="11" spans="1:14" s="3" customFormat="1" x14ac:dyDescent="0.25">
      <c r="A11" s="4"/>
      <c r="B11" s="12"/>
      <c r="C11" s="12"/>
      <c r="D11" s="12"/>
      <c r="E11" s="12"/>
      <c r="F11" s="12"/>
      <c r="G11" s="12"/>
      <c r="H11" s="12"/>
      <c r="I11" s="12"/>
      <c r="J11" s="13"/>
      <c r="K11" s="5"/>
      <c r="L11" s="8"/>
    </row>
    <row r="12" spans="1:14" s="3" customFormat="1" x14ac:dyDescent="0.25">
      <c r="A12" s="4"/>
      <c r="B12" s="12"/>
      <c r="C12" s="50" t="s">
        <v>16</v>
      </c>
      <c r="D12" s="51"/>
      <c r="E12" s="51"/>
      <c r="F12" s="52"/>
      <c r="G12" s="12"/>
      <c r="H12" s="12"/>
      <c r="I12" s="12"/>
      <c r="J12" s="13"/>
      <c r="K12" s="5"/>
      <c r="L12" s="8"/>
    </row>
    <row r="13" spans="1:14" s="3" customFormat="1" ht="45" x14ac:dyDescent="0.25">
      <c r="A13" s="4"/>
      <c r="B13" s="12"/>
      <c r="C13" s="14"/>
      <c r="D13" s="14"/>
      <c r="E13" s="15" t="str">
        <f>C8</f>
        <v>WIRES 1X2.5 MM2 CU PVC (FR TYPE)</v>
      </c>
      <c r="F13" s="16" t="str">
        <f>C9</f>
        <v>WIRES 1X4.0 MM2 CU PVC (FR TYPE)</v>
      </c>
      <c r="G13" s="15"/>
      <c r="H13" s="15"/>
      <c r="I13" s="15"/>
      <c r="J13" s="17"/>
      <c r="K13" s="5"/>
      <c r="L13" s="8"/>
    </row>
    <row r="14" spans="1:14" s="3" customFormat="1" x14ac:dyDescent="0.25">
      <c r="A14" s="4"/>
      <c r="B14" s="12"/>
      <c r="C14" s="14" t="s">
        <v>17</v>
      </c>
      <c r="D14" s="18" t="s">
        <v>18</v>
      </c>
      <c r="E14" s="19">
        <v>214000</v>
      </c>
      <c r="F14" s="20">
        <v>16400</v>
      </c>
      <c r="G14" s="19"/>
      <c r="H14" s="19"/>
      <c r="I14" s="19"/>
      <c r="J14" s="17"/>
      <c r="K14" s="5"/>
      <c r="L14" s="8"/>
    </row>
    <row r="15" spans="1:14" s="3" customFormat="1" x14ac:dyDescent="0.25">
      <c r="A15" s="4"/>
      <c r="B15" s="12"/>
      <c r="C15" s="14" t="s">
        <v>19</v>
      </c>
      <c r="D15" s="18" t="s">
        <v>18</v>
      </c>
      <c r="E15" s="19">
        <v>80000</v>
      </c>
      <c r="F15" s="20">
        <v>6000</v>
      </c>
      <c r="G15" s="19"/>
      <c r="H15" s="19"/>
      <c r="I15" s="19"/>
      <c r="J15" s="17"/>
      <c r="K15" s="5"/>
      <c r="L15" s="8"/>
    </row>
    <row r="16" spans="1:14" s="3" customFormat="1" x14ac:dyDescent="0.25">
      <c r="A16" s="4"/>
      <c r="B16" s="12"/>
      <c r="C16" s="14" t="s">
        <v>20</v>
      </c>
      <c r="D16" s="18" t="s">
        <v>18</v>
      </c>
      <c r="E16" s="19">
        <v>64000</v>
      </c>
      <c r="F16" s="20">
        <v>5200</v>
      </c>
      <c r="G16" s="19"/>
      <c r="H16" s="19"/>
      <c r="I16" s="19"/>
      <c r="J16" s="17"/>
      <c r="K16" s="5"/>
      <c r="L16" s="8"/>
    </row>
    <row r="17" spans="1:12" s="3" customFormat="1" x14ac:dyDescent="0.25">
      <c r="A17" s="4"/>
      <c r="B17" s="12"/>
      <c r="C17" s="14" t="s">
        <v>21</v>
      </c>
      <c r="D17" s="18" t="s">
        <v>18</v>
      </c>
      <c r="E17" s="19">
        <v>70000</v>
      </c>
      <c r="F17" s="20">
        <v>5200</v>
      </c>
      <c r="G17" s="19"/>
      <c r="H17" s="19"/>
      <c r="I17" s="19"/>
      <c r="J17" s="17"/>
      <c r="K17" s="5"/>
      <c r="L17" s="8"/>
    </row>
    <row r="18" spans="1:12" s="3" customFormat="1" x14ac:dyDescent="0.25">
      <c r="A18" s="4"/>
      <c r="B18" s="12"/>
      <c r="C18" s="14" t="s">
        <v>22</v>
      </c>
      <c r="D18" s="18" t="s">
        <v>18</v>
      </c>
      <c r="E18" s="19">
        <v>24000</v>
      </c>
      <c r="F18" s="19"/>
      <c r="G18" s="19"/>
      <c r="H18" s="19"/>
      <c r="I18" s="19"/>
      <c r="J18" s="20"/>
      <c r="K18" s="5"/>
      <c r="L18" s="8"/>
    </row>
    <row r="19" spans="1:12" s="3" customFormat="1" x14ac:dyDescent="0.25">
      <c r="A19" s="4"/>
      <c r="B19" s="12"/>
      <c r="C19" s="14" t="s">
        <v>23</v>
      </c>
      <c r="D19" s="18" t="s">
        <v>18</v>
      </c>
      <c r="E19" s="19">
        <v>24000</v>
      </c>
      <c r="F19" s="19"/>
      <c r="G19" s="19"/>
      <c r="H19" s="19"/>
      <c r="I19" s="19"/>
      <c r="J19" s="20"/>
      <c r="K19" s="5"/>
      <c r="L19" s="8"/>
    </row>
    <row r="20" spans="1:12" s="3" customFormat="1" x14ac:dyDescent="0.25">
      <c r="A20" s="4"/>
      <c r="B20" s="12"/>
      <c r="C20" s="21" t="s">
        <v>24</v>
      </c>
      <c r="D20" s="18" t="s">
        <v>18</v>
      </c>
      <c r="E20" s="22">
        <f>SUM(E14:E19)</f>
        <v>476000</v>
      </c>
      <c r="F20" s="22">
        <f>SUM(F14:F19)</f>
        <v>32800</v>
      </c>
      <c r="G20" s="19"/>
      <c r="H20" s="19"/>
      <c r="I20" s="19"/>
      <c r="J20" s="20"/>
      <c r="K20" s="5"/>
      <c r="L20" s="8"/>
    </row>
    <row r="21" spans="1:12" s="23" customFormat="1" ht="15" customHeight="1" x14ac:dyDescent="0.25">
      <c r="A21" s="4"/>
      <c r="B21" s="53"/>
      <c r="C21" s="53"/>
      <c r="D21" s="53"/>
      <c r="E21" s="53"/>
      <c r="F21" s="53"/>
      <c r="G21" s="53"/>
      <c r="H21" s="53"/>
      <c r="I21" s="53"/>
      <c r="J21" s="53"/>
      <c r="K21" s="53"/>
      <c r="L21" s="53"/>
    </row>
    <row r="22" spans="1:12" s="23" customFormat="1" ht="23.25" customHeight="1" x14ac:dyDescent="0.25">
      <c r="A22" s="24" t="s">
        <v>25</v>
      </c>
      <c r="B22" s="25" t="s">
        <v>26</v>
      </c>
      <c r="C22" s="26"/>
      <c r="D22" s="27"/>
      <c r="E22" s="28"/>
      <c r="F22" s="28"/>
      <c r="G22" s="28"/>
      <c r="H22" s="28"/>
      <c r="I22" s="28"/>
      <c r="J22" s="28"/>
      <c r="K22" s="26"/>
      <c r="L22" s="28"/>
    </row>
    <row r="23" spans="1:12" s="30" customFormat="1" ht="63.75" customHeight="1" x14ac:dyDescent="0.25">
      <c r="A23" s="29">
        <v>3.1</v>
      </c>
      <c r="B23" s="54" t="s">
        <v>27</v>
      </c>
      <c r="C23" s="55"/>
      <c r="D23" s="55"/>
      <c r="E23" s="55"/>
      <c r="F23" s="55"/>
      <c r="G23" s="55"/>
      <c r="H23" s="55"/>
      <c r="I23" s="55"/>
      <c r="J23" s="55"/>
      <c r="K23" s="55"/>
      <c r="L23" s="56"/>
    </row>
    <row r="24" spans="1:12" s="30" customFormat="1" ht="129" customHeight="1" x14ac:dyDescent="0.25">
      <c r="A24" s="31">
        <v>3.2</v>
      </c>
      <c r="B24" s="41" t="s">
        <v>28</v>
      </c>
      <c r="C24" s="41"/>
      <c r="D24" s="41"/>
      <c r="E24" s="41"/>
      <c r="F24" s="41"/>
      <c r="G24" s="41"/>
      <c r="H24" s="41"/>
      <c r="I24" s="41"/>
      <c r="J24" s="41"/>
      <c r="K24" s="41"/>
      <c r="L24" s="41"/>
    </row>
    <row r="25" spans="1:12" s="30" customFormat="1" ht="27" customHeight="1" x14ac:dyDescent="0.25">
      <c r="A25" s="31">
        <v>3.3</v>
      </c>
      <c r="B25" s="41" t="s">
        <v>29</v>
      </c>
      <c r="C25" s="41"/>
      <c r="D25" s="41"/>
      <c r="E25" s="41"/>
      <c r="F25" s="41"/>
      <c r="G25" s="41"/>
      <c r="H25" s="41"/>
      <c r="I25" s="41"/>
      <c r="J25" s="41"/>
      <c r="K25" s="41"/>
      <c r="L25" s="41"/>
    </row>
    <row r="26" spans="1:12" s="30" customFormat="1" ht="27" customHeight="1" x14ac:dyDescent="0.25">
      <c r="A26" s="44"/>
      <c r="B26" s="45" t="s">
        <v>30</v>
      </c>
      <c r="C26" s="45"/>
      <c r="D26" s="45"/>
      <c r="E26" s="45"/>
      <c r="F26" s="45" t="s">
        <v>31</v>
      </c>
      <c r="G26" s="45"/>
      <c r="H26" s="32" t="s">
        <v>32</v>
      </c>
      <c r="I26" s="46"/>
      <c r="J26" s="46"/>
      <c r="K26" s="46"/>
      <c r="L26" s="46"/>
    </row>
    <row r="27" spans="1:12" s="30" customFormat="1" ht="54" customHeight="1" x14ac:dyDescent="0.25">
      <c r="A27" s="44"/>
      <c r="B27" s="49" t="s">
        <v>33</v>
      </c>
      <c r="C27" s="49"/>
      <c r="D27" s="49"/>
      <c r="E27" s="49"/>
      <c r="F27" s="49">
        <v>1.5800000000000002E-2</v>
      </c>
      <c r="G27" s="49"/>
      <c r="H27" s="33">
        <v>2.1700000000000001E-2</v>
      </c>
      <c r="I27" s="47"/>
      <c r="J27" s="47"/>
      <c r="K27" s="47"/>
      <c r="L27" s="47"/>
    </row>
    <row r="28" spans="1:12" s="30" customFormat="1" ht="54" customHeight="1" x14ac:dyDescent="0.25">
      <c r="A28" s="44"/>
      <c r="B28" s="49" t="s">
        <v>34</v>
      </c>
      <c r="C28" s="49"/>
      <c r="D28" s="49"/>
      <c r="E28" s="49"/>
      <c r="F28" s="49">
        <v>2.3E-2</v>
      </c>
      <c r="G28" s="49"/>
      <c r="H28" s="33">
        <v>3.5999999999999997E-2</v>
      </c>
      <c r="I28" s="48"/>
      <c r="J28" s="48"/>
      <c r="K28" s="48"/>
      <c r="L28" s="48"/>
    </row>
    <row r="29" spans="1:12" s="30" customFormat="1" ht="80.25" customHeight="1" x14ac:dyDescent="0.25">
      <c r="A29" s="31">
        <v>3.4</v>
      </c>
      <c r="B29" s="41" t="s">
        <v>35</v>
      </c>
      <c r="C29" s="41"/>
      <c r="D29" s="41"/>
      <c r="E29" s="41"/>
      <c r="F29" s="41"/>
      <c r="G29" s="41"/>
      <c r="H29" s="41"/>
      <c r="I29" s="41"/>
      <c r="J29" s="41"/>
      <c r="K29" s="41"/>
      <c r="L29" s="41"/>
    </row>
    <row r="30" spans="1:12" s="30" customFormat="1" ht="21.75" customHeight="1" x14ac:dyDescent="0.25">
      <c r="A30" s="31">
        <v>3.5</v>
      </c>
      <c r="B30" s="42" t="s">
        <v>36</v>
      </c>
      <c r="C30" s="42"/>
      <c r="D30" s="42"/>
      <c r="E30" s="42"/>
      <c r="F30" s="42"/>
      <c r="G30" s="42"/>
      <c r="H30" s="42"/>
      <c r="I30" s="42"/>
      <c r="J30" s="42"/>
      <c r="K30" s="42"/>
      <c r="L30" s="42"/>
    </row>
    <row r="31" spans="1:12" ht="32.25" customHeight="1" x14ac:dyDescent="0.25">
      <c r="A31" s="39">
        <v>3.6</v>
      </c>
      <c r="B31" s="57" t="s">
        <v>37</v>
      </c>
      <c r="C31" s="57"/>
      <c r="D31" s="57"/>
      <c r="E31" s="57"/>
      <c r="F31" s="57"/>
      <c r="G31" s="57"/>
      <c r="H31" s="57"/>
      <c r="I31" s="57"/>
      <c r="J31" s="57"/>
      <c r="K31" s="57"/>
      <c r="L31" s="57"/>
    </row>
    <row r="32" spans="1:12" x14ac:dyDescent="0.25">
      <c r="A32" s="34"/>
      <c r="B32" s="35"/>
      <c r="C32" s="35"/>
      <c r="D32" s="35"/>
      <c r="E32" s="35"/>
      <c r="F32" s="35"/>
      <c r="G32" s="35"/>
      <c r="H32" s="35"/>
      <c r="I32" s="35"/>
      <c r="J32" s="35"/>
      <c r="K32" s="36"/>
    </row>
    <row r="33" spans="1:11" x14ac:dyDescent="0.25">
      <c r="A33" s="34"/>
      <c r="B33" s="35"/>
      <c r="C33" s="35"/>
      <c r="D33" s="35"/>
      <c r="E33" s="35"/>
      <c r="F33" s="35"/>
      <c r="G33" s="35"/>
      <c r="H33" s="35"/>
      <c r="I33" s="35"/>
      <c r="J33" s="35"/>
      <c r="K33" s="36"/>
    </row>
    <row r="34" spans="1:11" x14ac:dyDescent="0.25">
      <c r="A34" s="34"/>
      <c r="B34" s="35"/>
      <c r="C34" s="35"/>
      <c r="D34" s="35"/>
      <c r="E34" s="35"/>
      <c r="F34" s="35"/>
      <c r="G34" s="35"/>
      <c r="H34" s="35"/>
      <c r="I34" s="35"/>
      <c r="J34" s="35"/>
      <c r="K34" s="36"/>
    </row>
    <row r="35" spans="1:11" ht="31.5" customHeight="1" x14ac:dyDescent="0.3">
      <c r="A35" s="34"/>
      <c r="B35" s="35"/>
      <c r="C35" s="37"/>
      <c r="D35" s="35"/>
      <c r="E35" s="35"/>
      <c r="F35" s="35"/>
      <c r="G35" s="35"/>
      <c r="H35" s="35"/>
      <c r="I35" s="35"/>
      <c r="J35" s="35"/>
      <c r="K35" s="36"/>
    </row>
    <row r="36" spans="1:11" x14ac:dyDescent="0.25">
      <c r="A36" s="34"/>
      <c r="B36" s="35"/>
      <c r="C36" s="35"/>
      <c r="D36" s="35"/>
      <c r="E36" s="35"/>
      <c r="F36" s="35"/>
      <c r="G36" s="35"/>
      <c r="H36" s="35"/>
      <c r="I36" s="35"/>
      <c r="J36" s="35"/>
      <c r="K36" s="36"/>
    </row>
    <row r="37" spans="1:11" x14ac:dyDescent="0.25">
      <c r="A37" s="34"/>
      <c r="B37" s="35"/>
      <c r="C37" s="35"/>
      <c r="D37" s="35"/>
      <c r="E37" s="35"/>
      <c r="F37" s="35"/>
      <c r="G37" s="35"/>
      <c r="H37" s="35"/>
      <c r="I37" s="35"/>
      <c r="J37" s="35"/>
      <c r="K37" s="36"/>
    </row>
    <row r="38" spans="1:11" x14ac:dyDescent="0.25">
      <c r="A38" s="34"/>
      <c r="B38" s="35"/>
      <c r="C38" s="35"/>
      <c r="D38" s="35"/>
      <c r="E38" s="35"/>
      <c r="F38" s="35"/>
      <c r="G38" s="35"/>
      <c r="H38" s="35"/>
      <c r="I38" s="35"/>
      <c r="J38" s="35"/>
      <c r="K38" s="36"/>
    </row>
    <row r="39" spans="1:11" x14ac:dyDescent="0.25">
      <c r="A39" s="34"/>
      <c r="B39" s="35"/>
      <c r="C39" s="35"/>
      <c r="D39" s="35"/>
      <c r="E39" s="35"/>
      <c r="F39" s="35"/>
      <c r="G39" s="35"/>
      <c r="H39" s="35"/>
      <c r="I39" s="35"/>
      <c r="J39" s="35"/>
      <c r="K39" s="36"/>
    </row>
    <row r="40" spans="1:11" x14ac:dyDescent="0.25">
      <c r="A40" s="34"/>
      <c r="B40" s="35"/>
      <c r="C40" s="35"/>
      <c r="D40" s="35"/>
      <c r="E40" s="35"/>
      <c r="F40" s="35"/>
      <c r="G40" s="35"/>
      <c r="H40" s="35"/>
      <c r="I40" s="35"/>
      <c r="J40" s="35"/>
      <c r="K40" s="36"/>
    </row>
    <row r="41" spans="1:11" x14ac:dyDescent="0.25">
      <c r="A41" s="34"/>
      <c r="B41" s="35"/>
      <c r="C41" s="35"/>
      <c r="D41" s="35"/>
      <c r="E41" s="35"/>
      <c r="F41" s="35"/>
      <c r="G41" s="35"/>
      <c r="H41" s="35"/>
      <c r="I41" s="35"/>
      <c r="J41" s="35"/>
      <c r="K41" s="36"/>
    </row>
    <row r="42" spans="1:11" x14ac:dyDescent="0.25">
      <c r="A42" s="34"/>
      <c r="B42" s="35"/>
      <c r="C42" s="35"/>
      <c r="D42" s="35"/>
      <c r="E42" s="35"/>
      <c r="F42" s="35"/>
      <c r="G42" s="35"/>
      <c r="H42" s="35"/>
      <c r="I42" s="35"/>
      <c r="J42" s="35"/>
      <c r="K42" s="36"/>
    </row>
    <row r="43" spans="1:11" x14ac:dyDescent="0.25">
      <c r="A43" s="34"/>
      <c r="B43" s="35"/>
      <c r="C43" s="35"/>
      <c r="D43" s="35"/>
      <c r="E43" s="35"/>
      <c r="F43" s="35"/>
      <c r="G43" s="35"/>
      <c r="H43" s="35"/>
      <c r="I43" s="35"/>
      <c r="J43" s="35"/>
      <c r="K43" s="36"/>
    </row>
    <row r="44" spans="1:11" x14ac:dyDescent="0.25">
      <c r="A44" s="34"/>
      <c r="B44" s="35"/>
      <c r="C44" s="35"/>
      <c r="D44" s="35"/>
      <c r="E44" s="35"/>
      <c r="F44" s="35"/>
      <c r="G44" s="35"/>
      <c r="H44" s="35"/>
      <c r="I44" s="35"/>
      <c r="J44" s="35"/>
      <c r="K44" s="36"/>
    </row>
    <row r="45" spans="1:11" x14ac:dyDescent="0.25">
      <c r="A45" s="34"/>
      <c r="B45" s="35"/>
      <c r="C45" s="35"/>
      <c r="D45" s="35"/>
      <c r="E45" s="35"/>
      <c r="F45" s="35"/>
      <c r="G45" s="35"/>
      <c r="H45" s="35"/>
      <c r="I45" s="35"/>
      <c r="J45" s="35"/>
      <c r="K45" s="36"/>
    </row>
    <row r="46" spans="1:11" x14ac:dyDescent="0.25">
      <c r="A46" s="34"/>
      <c r="B46" s="35"/>
      <c r="C46" s="35"/>
      <c r="D46" s="35"/>
      <c r="E46" s="35"/>
      <c r="F46" s="35"/>
      <c r="G46" s="35"/>
      <c r="H46" s="35"/>
      <c r="I46" s="35"/>
      <c r="J46" s="35"/>
      <c r="K46" s="36"/>
    </row>
    <row r="47" spans="1:11" x14ac:dyDescent="0.25">
      <c r="A47" s="34"/>
      <c r="B47" s="35"/>
      <c r="C47" s="35"/>
      <c r="D47" s="35"/>
      <c r="E47" s="35"/>
      <c r="F47" s="35"/>
      <c r="G47" s="35"/>
      <c r="H47" s="35"/>
      <c r="I47" s="35"/>
      <c r="J47" s="35"/>
      <c r="K47" s="36"/>
    </row>
    <row r="48" spans="1:11" x14ac:dyDescent="0.25">
      <c r="A48" s="34"/>
      <c r="B48" s="35"/>
      <c r="C48" s="35"/>
      <c r="D48" s="35"/>
      <c r="E48" s="35"/>
      <c r="F48" s="35"/>
      <c r="G48" s="35"/>
      <c r="H48" s="35"/>
      <c r="I48" s="35"/>
      <c r="J48" s="35"/>
      <c r="K48" s="36"/>
    </row>
    <row r="49" spans="1:11" x14ac:dyDescent="0.25">
      <c r="A49" s="34"/>
      <c r="B49" s="35"/>
      <c r="C49" s="35"/>
      <c r="D49" s="35"/>
      <c r="E49" s="35"/>
      <c r="F49" s="35"/>
      <c r="G49" s="35"/>
      <c r="H49" s="35"/>
      <c r="I49" s="35"/>
      <c r="J49" s="35"/>
      <c r="K49" s="36"/>
    </row>
    <row r="50" spans="1:11" x14ac:dyDescent="0.25">
      <c r="A50" s="34"/>
      <c r="B50" s="35"/>
      <c r="C50" s="35"/>
      <c r="D50" s="35"/>
      <c r="E50" s="35"/>
      <c r="F50" s="35"/>
      <c r="G50" s="35"/>
      <c r="H50" s="35"/>
      <c r="I50" s="35"/>
      <c r="J50" s="35"/>
      <c r="K50" s="36"/>
    </row>
  </sheetData>
  <mergeCells count="32">
    <mergeCell ref="B31:L31"/>
    <mergeCell ref="C10:I10"/>
    <mergeCell ref="A1:B4"/>
    <mergeCell ref="C1:K4"/>
    <mergeCell ref="A5:L5"/>
    <mergeCell ref="A6:A7"/>
    <mergeCell ref="B6:B7"/>
    <mergeCell ref="C6:C7"/>
    <mergeCell ref="D6:D7"/>
    <mergeCell ref="E6:E7"/>
    <mergeCell ref="F6:F7"/>
    <mergeCell ref="G6:G7"/>
    <mergeCell ref="H6:H7"/>
    <mergeCell ref="I6:I7"/>
    <mergeCell ref="J6:J7"/>
    <mergeCell ref="K6:K7"/>
    <mergeCell ref="B29:L29"/>
    <mergeCell ref="B30:L30"/>
    <mergeCell ref="L6:L7"/>
    <mergeCell ref="A26:A28"/>
    <mergeCell ref="B26:E26"/>
    <mergeCell ref="F26:G26"/>
    <mergeCell ref="I26:L28"/>
    <mergeCell ref="B27:E27"/>
    <mergeCell ref="C12:F12"/>
    <mergeCell ref="B21:L21"/>
    <mergeCell ref="B23:L23"/>
    <mergeCell ref="B24:L24"/>
    <mergeCell ref="B25:L25"/>
    <mergeCell ref="F27:G27"/>
    <mergeCell ref="B28:E28"/>
    <mergeCell ref="F28:G28"/>
  </mergeCells>
  <pageMargins left="0.70866141732283472" right="0.70866141732283472" top="0.74803149606299213" bottom="0.74803149606299213" header="0.31496062992125984" footer="0.31496062992125984"/>
  <pageSetup scale="53"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UNPRICED PRICE SCHEDULE</vt:lpstr>
      <vt:lpstr>'UNPRICED PRICE SCHEDULE'!Print_Area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Anil Rana</dc:creator>
  <cp:lastModifiedBy>Sumant Kumar </cp:lastModifiedBy>
  <cp:lastPrinted>2025-04-18T06:29:01Z</cp:lastPrinted>
  <dcterms:created xsi:type="dcterms:W3CDTF">2025-04-09T05:31:56Z</dcterms:created>
  <dcterms:modified xsi:type="dcterms:W3CDTF">2025-04-18T06:29:03Z</dcterms:modified>
</cp:coreProperties>
</file>