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8"/>
  <workbookPr/>
  <mc:AlternateContent xmlns:mc="http://schemas.openxmlformats.org/markup-compatibility/2006">
    <mc:Choice Requires="x15">
      <x15ac:absPath xmlns:x15ac="http://schemas.microsoft.com/office/spreadsheetml/2010/11/ac" url="\\10.75.55.12\d2\MANOJ MM\MANPVM0005 Raghanesda Modules\"/>
    </mc:Choice>
  </mc:AlternateContent>
  <xr:revisionPtr revIDLastSave="0" documentId="13_ncr:1_{964588DA-F291-47A5-AC8A-31A727B5267D}" xr6:coauthVersionLast="36" xr6:coauthVersionMax="36" xr10:uidLastSave="{00000000-0000-0000-0000-000000000000}"/>
  <bookViews>
    <workbookView xWindow="0" yWindow="0" windowWidth="24000" windowHeight="8460" xr2:uid="{00000000-000D-0000-FFFF-FFFF00000000}"/>
  </bookViews>
  <sheets>
    <sheet name="PBF" sheetId="5" r:id="rId1"/>
  </sheets>
  <definedNames>
    <definedName name="_xlnm.Print_Area" localSheetId="0">PBF!$A$1:$H$33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F13" i="5" l="1"/>
  <c r="F14" i="5" s="1"/>
  <c r="F15" i="5" s="1"/>
  <c r="F17" i="5" l="1"/>
  <c r="F22" i="5" l="1"/>
  <c r="F18" i="5"/>
  <c r="F20" i="5" s="1"/>
  <c r="F21" i="5" s="1"/>
  <c r="F23" i="5" l="1"/>
</calcChain>
</file>

<file path=xl/sharedStrings.xml><?xml version="1.0" encoding="utf-8"?>
<sst xmlns="http://schemas.openxmlformats.org/spreadsheetml/2006/main" count="60" uniqueCount="60">
  <si>
    <t>Sl.no.</t>
  </si>
  <si>
    <t>ITEM DESCRIPTION</t>
  </si>
  <si>
    <t xml:space="preserve">QTY </t>
  </si>
  <si>
    <t>UOM</t>
  </si>
  <si>
    <t>kWp</t>
  </si>
  <si>
    <t>BIDDER's SIGN &amp; SEAL</t>
  </si>
  <si>
    <t>BIDDER's NAME (To be filled)</t>
  </si>
  <si>
    <r>
      <t xml:space="preserve">Pq - Price 
</t>
    </r>
    <r>
      <rPr>
        <b/>
        <sz val="12"/>
        <color rgb="FFFF0000"/>
        <rFont val="Times New Roman"/>
        <family val="1"/>
      </rPr>
      <t>USD/ Wp</t>
    </r>
    <r>
      <rPr>
        <b/>
        <sz val="12"/>
        <color theme="1"/>
        <rFont val="Times New Roman"/>
        <family val="1"/>
      </rPr>
      <t xml:space="preserve"> for solar cell </t>
    </r>
  </si>
  <si>
    <r>
      <t xml:space="preserve">Pc- Conversion cost </t>
    </r>
    <r>
      <rPr>
        <b/>
        <sz val="12"/>
        <color rgb="FFFF0000"/>
        <rFont val="Times New Roman"/>
        <family val="1"/>
      </rPr>
      <t>Price
Rs/Wp</t>
    </r>
    <r>
      <rPr>
        <b/>
        <sz val="12"/>
        <color theme="1"/>
        <rFont val="Times New Roman"/>
        <family val="1"/>
      </rPr>
      <t xml:space="preserve"> (Fixed)</t>
    </r>
  </si>
  <si>
    <t>[1]</t>
  </si>
  <si>
    <t>[2]</t>
  </si>
  <si>
    <t>[3]</t>
  </si>
  <si>
    <t>[4]</t>
  </si>
  <si>
    <t>[5]</t>
  </si>
  <si>
    <t>[6]</t>
  </si>
  <si>
    <t>[7]</t>
  </si>
  <si>
    <t>[8]</t>
  </si>
  <si>
    <t>[9]</t>
  </si>
  <si>
    <t>[10]</t>
  </si>
  <si>
    <t>=[3]x[4]</t>
  </si>
  <si>
    <t>=[5]+[7]</t>
  </si>
  <si>
    <t>Module Price /kWp (Rs.)</t>
  </si>
  <si>
    <t>=[8]*1000</t>
  </si>
  <si>
    <t>=[1]*[9]</t>
  </si>
  <si>
    <t>Pi/Pr PVC Factor is considered 1 for sample calculation &amp; Evaluation purpose.</t>
  </si>
  <si>
    <t>Cell Price
Rs/Wp</t>
  </si>
  <si>
    <t>ER (Exchange Rate in Rs/ USD)</t>
  </si>
  <si>
    <t>Pq &amp; Pc shall be fixed and shall be firm till the completion of order.</t>
  </si>
  <si>
    <t>Sub- Total of Supply portion (Rs.)</t>
  </si>
  <si>
    <t>GST Amount (Rs.)</t>
  </si>
  <si>
    <t>GST Extra on supply portion in %</t>
  </si>
  <si>
    <t>Insurance by BHEL (Rs.)</t>
  </si>
  <si>
    <t>[11]</t>
  </si>
  <si>
    <t>[12]</t>
  </si>
  <si>
    <t>[14]</t>
  </si>
  <si>
    <t>[13]</t>
  </si>
  <si>
    <t>[15]</t>
  </si>
  <si>
    <t>[16]</t>
  </si>
  <si>
    <t>[17]</t>
  </si>
  <si>
    <t>[18]</t>
  </si>
  <si>
    <t>=[10]*[11]</t>
  </si>
  <si>
    <t>=[10]+[12]</t>
  </si>
  <si>
    <t>=[13]*[14]</t>
  </si>
  <si>
    <t>=[10]+[12]+ [15]</t>
  </si>
  <si>
    <t>=[11]</t>
  </si>
  <si>
    <t>=[16] - [17]</t>
  </si>
  <si>
    <t>Sub- Total Supply with GST (Rs.)</t>
  </si>
  <si>
    <t>TOTAL : Supply, GST &amp; Insurance (Rs.)</t>
  </si>
  <si>
    <t>GST credit (Rs.)</t>
  </si>
  <si>
    <t>COST TO BHEL (Rs.)</t>
  </si>
  <si>
    <t>Bidder to Enter values for Sl. No. 30,70 &amp;110 to arrive at Sl. No. [180]</t>
  </si>
  <si>
    <r>
      <t xml:space="preserve">Module Price
</t>
    </r>
    <r>
      <rPr>
        <b/>
        <sz val="12"/>
        <color rgb="FFFF0000"/>
        <rFont val="Times New Roman"/>
        <family val="1"/>
      </rPr>
      <t>Rs/Wp</t>
    </r>
    <r>
      <rPr>
        <b/>
        <sz val="12"/>
        <color theme="1"/>
        <rFont val="Times New Roman"/>
        <family val="1"/>
      </rPr>
      <t xml:space="preserve"> </t>
    </r>
  </si>
  <si>
    <t>InfoLink Consulting
PVC Factor 
Pi/Pr</t>
  </si>
  <si>
    <t>PRICE BID FORM</t>
  </si>
  <si>
    <t>Supply of Solar PV Modules- Crystalline SPV Module - 580Wp or above for GSECL, Raghanesda Solar Project</t>
  </si>
  <si>
    <t>ER (Exchange Rate): SBI TT selling exchange rate  considered on 27.12.2024 for sample calculation onLy. However, Exchange rate (TT selling rate of State Bank of India) applicable on the date of NIT shall be considered for evaluation</t>
  </si>
  <si>
    <t>BHEL RFQ No. MANPVM0005 for Supply of Solar PV Modules- Crystalline SPV Module - 580Wp or above for GSECL, Raghanesda Solar Project</t>
  </si>
  <si>
    <t>Ref: MANPVM0005/PBF R00</t>
  </si>
  <si>
    <t>Loading criteria etc if any shall be applicable on evaluation of Cost to BHEL price</t>
  </si>
  <si>
    <t xml:space="preserve">Insurance by BHEL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</si>
</sst>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 #,##0.00_ ;_ * \-#,##0.00_ ;_ * &quot;-&quot;??_ ;_ @_ "/>
    <numFmt numFmtId="164" formatCode="_(* #,##0.00_);_(* \(#,##0.00\);_(* &quot;-&quot;??_);_(@_)"/>
    <numFmt numFmtId="165" formatCode="_ * #,##0.0000_ ;_ * \-#,##0.0000_ ;_ * &quot;-&quot;??_ ;_ @_ "/>
    <numFmt numFmtId="166" formatCode="_ * #,##0_ ;_ * \-#,##0_ ;_ * &quot;-&quot;??_ ;_ @_ "/>
    <numFmt numFmtId="167" formatCode="0.000"/>
    <numFmt numFmtId="168" formatCode="0.00000%"/>
  </numFmts>
  <fonts count="12" x14ac:knownFonts="1">
    <font>
      <sz val="11"/>
      <color theme="1"/>
      <name val="Calibri"/>
      <family val="2"/>
      <scheme val="minor"/>
    </font>
    <font>
      <sz val="11"/>
      <color theme="1"/>
      <name val="Calibri"/>
      <family val="2"/>
      <scheme val="minor"/>
    </font>
    <font>
      <sz val="12"/>
      <color theme="1"/>
      <name val="Times New Roman"/>
      <family val="1"/>
    </font>
    <font>
      <b/>
      <sz val="12"/>
      <color theme="1"/>
      <name val="Times New Roman"/>
      <family val="1"/>
    </font>
    <font>
      <b/>
      <sz val="12"/>
      <name val="Times New Roman"/>
      <family val="1"/>
    </font>
    <font>
      <sz val="12"/>
      <color rgb="FF9C0006"/>
      <name val="Times New Roman"/>
      <family val="1"/>
    </font>
    <font>
      <sz val="12"/>
      <name val="Times New Roman"/>
      <family val="1"/>
    </font>
    <font>
      <b/>
      <sz val="12"/>
      <color rgb="FFFF0000"/>
      <name val="Times New Roman"/>
      <family val="1"/>
    </font>
    <font>
      <sz val="12"/>
      <color rgb="FF000000"/>
      <name val="Times New Roman"/>
      <family val="1"/>
    </font>
    <font>
      <sz val="11"/>
      <color theme="1"/>
      <name val="Times New Roman"/>
      <family val="1"/>
    </font>
    <font>
      <u/>
      <sz val="11"/>
      <color theme="10"/>
      <name val="Calibri"/>
      <family val="2"/>
      <scheme val="minor"/>
    </font>
    <font>
      <sz val="36"/>
      <color rgb="FF9C0006"/>
      <name val="Times New Roman"/>
      <family val="1"/>
    </font>
  </fonts>
  <fills count="5">
    <fill>
      <patternFill patternType="none"/>
    </fill>
    <fill>
      <patternFill patternType="gray125"/>
    </fill>
    <fill>
      <patternFill patternType="solid">
        <fgColor rgb="FFFFC7CE"/>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0" fillId="0" borderId="0" applyNumberFormat="0" applyFill="0" applyBorder="0" applyAlignment="0" applyProtection="0"/>
  </cellStyleXfs>
  <cellXfs count="82">
    <xf numFmtId="0" fontId="0" fillId="0" borderId="0" xfId="0"/>
    <xf numFmtId="0" fontId="2" fillId="0" borderId="0" xfId="0" applyFont="1"/>
    <xf numFmtId="0" fontId="2" fillId="0" borderId="0" xfId="0" applyFont="1" applyProtection="1"/>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3" fillId="0" borderId="6"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quotePrefix="1" applyFont="1" applyBorder="1" applyAlignment="1">
      <alignment horizontal="center" vertical="center" wrapText="1"/>
    </xf>
    <xf numFmtId="43" fontId="6" fillId="0" borderId="1" xfId="1" applyNumberFormat="1" applyFont="1" applyFill="1" applyBorder="1" applyAlignment="1">
      <alignment horizontal="right" vertical="center"/>
    </xf>
    <xf numFmtId="0" fontId="2" fillId="0" borderId="5" xfId="0" applyFont="1" applyBorder="1"/>
    <xf numFmtId="0" fontId="2" fillId="0" borderId="0" xfId="0" applyFont="1" applyBorder="1"/>
    <xf numFmtId="0" fontId="9" fillId="0" borderId="0" xfId="0" applyFont="1" applyBorder="1"/>
    <xf numFmtId="0" fontId="2" fillId="0" borderId="0" xfId="0" applyFont="1" applyBorder="1" applyAlignment="1">
      <alignment vertical="center"/>
    </xf>
    <xf numFmtId="0" fontId="10" fillId="0" borderId="0" xfId="4" applyBorder="1" applyAlignment="1">
      <alignment vertical="center"/>
    </xf>
    <xf numFmtId="0" fontId="2" fillId="0" borderId="11" xfId="0" applyFont="1" applyBorder="1" applyProtection="1"/>
    <xf numFmtId="0" fontId="2" fillId="0" borderId="12" xfId="0" applyFont="1" applyBorder="1" applyAlignment="1">
      <alignment horizontal="left"/>
    </xf>
    <xf numFmtId="0" fontId="3" fillId="0" borderId="1" xfId="0" applyFont="1" applyBorder="1" applyAlignment="1">
      <alignment horizontal="center" vertical="center" wrapText="1"/>
    </xf>
    <xf numFmtId="0" fontId="7" fillId="0" borderId="6" xfId="0" quotePrefix="1" applyFont="1" applyBorder="1" applyAlignment="1">
      <alignment horizontal="center" vertical="center" wrapText="1"/>
    </xf>
    <xf numFmtId="0" fontId="3" fillId="0" borderId="14" xfId="0" applyFont="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2" fillId="0" borderId="14" xfId="0" applyFont="1" applyBorder="1"/>
    <xf numFmtId="2" fontId="3" fillId="0" borderId="9" xfId="0" applyNumberFormat="1" applyFont="1" applyBorder="1" applyAlignment="1">
      <alignment horizontal="right" vertical="center"/>
    </xf>
    <xf numFmtId="0" fontId="4" fillId="0" borderId="6" xfId="0" applyFont="1" applyBorder="1" applyAlignment="1">
      <alignment horizontal="center" vertical="center" wrapText="1"/>
    </xf>
    <xf numFmtId="0" fontId="4" fillId="0" borderId="6" xfId="0" applyFont="1" applyFill="1" applyBorder="1" applyAlignment="1">
      <alignment horizontal="left" vertical="center" wrapText="1"/>
    </xf>
    <xf numFmtId="0" fontId="2" fillId="0" borderId="8" xfId="0" applyFont="1" applyBorder="1" applyAlignment="1">
      <alignment horizontal="center" vertical="center"/>
    </xf>
    <xf numFmtId="0" fontId="6" fillId="0" borderId="5" xfId="0" applyFont="1" applyFill="1" applyBorder="1" applyAlignment="1">
      <alignment horizontal="left" vertical="center"/>
    </xf>
    <xf numFmtId="0" fontId="8" fillId="0" borderId="5" xfId="0" applyFont="1" applyBorder="1" applyAlignment="1"/>
    <xf numFmtId="0" fontId="2" fillId="0" borderId="11" xfId="0" applyFont="1" applyBorder="1"/>
    <xf numFmtId="166" fontId="8" fillId="0" borderId="1" xfId="1" applyNumberFormat="1" applyFont="1" applyFill="1" applyBorder="1" applyAlignment="1">
      <alignment horizontal="right" vertical="center" wrapText="1"/>
    </xf>
    <xf numFmtId="0" fontId="8" fillId="0" borderId="1" xfId="0" applyFont="1" applyFill="1" applyBorder="1" applyAlignment="1">
      <alignment horizontal="right" vertical="center"/>
    </xf>
    <xf numFmtId="165" fontId="5" fillId="2" borderId="1" xfId="1" applyNumberFormat="1" applyFont="1" applyFill="1" applyBorder="1" applyAlignment="1" applyProtection="1">
      <alignment horizontal="right" vertical="center" wrapText="1"/>
      <protection locked="0"/>
    </xf>
    <xf numFmtId="43" fontId="5" fillId="2" borderId="1" xfId="1" applyFont="1" applyFill="1" applyBorder="1" applyAlignment="1" applyProtection="1">
      <alignment horizontal="right" vertical="center" wrapText="1"/>
      <protection locked="0"/>
    </xf>
    <xf numFmtId="167" fontId="8" fillId="0" borderId="1" xfId="0" applyNumberFormat="1" applyFont="1" applyFill="1" applyBorder="1" applyAlignment="1">
      <alignment horizontal="right" vertical="center"/>
    </xf>
    <xf numFmtId="9" fontId="5" fillId="2" borderId="1" xfId="2" applyFont="1" applyFill="1" applyBorder="1" applyAlignment="1" applyProtection="1">
      <alignment horizontal="right" vertical="center" wrapText="1"/>
      <protection locked="0"/>
    </xf>
    <xf numFmtId="43" fontId="2" fillId="0" borderId="1" xfId="0" applyNumberFormat="1" applyFont="1" applyBorder="1" applyAlignment="1">
      <alignment horizontal="right" vertical="center"/>
    </xf>
    <xf numFmtId="43" fontId="3" fillId="4" borderId="6" xfId="0" applyNumberFormat="1" applyFont="1" applyFill="1" applyBorder="1" applyAlignment="1">
      <alignment horizontal="right" vertical="center"/>
    </xf>
    <xf numFmtId="0" fontId="3" fillId="0" borderId="7" xfId="0" applyFont="1" applyBorder="1" applyAlignment="1">
      <alignment horizontal="center" vertical="center" wrapText="1"/>
    </xf>
    <xf numFmtId="0" fontId="3" fillId="0" borderId="9" xfId="0" applyFont="1" applyBorder="1" applyAlignment="1">
      <alignment horizontal="left"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2" fontId="3" fillId="0" borderId="10" xfId="0" applyNumberFormat="1" applyFont="1" applyBorder="1" applyAlignment="1">
      <alignment horizontal="right" vertical="center"/>
    </xf>
    <xf numFmtId="0" fontId="9" fillId="0" borderId="7" xfId="0" applyFont="1" applyBorder="1"/>
    <xf numFmtId="0" fontId="2" fillId="0" borderId="7" xfId="0" applyFont="1" applyBorder="1"/>
    <xf numFmtId="168" fontId="3" fillId="0" borderId="1" xfId="0" applyNumberFormat="1" applyFont="1" applyBorder="1" applyAlignment="1">
      <alignment horizontal="right" vertical="center"/>
    </xf>
    <xf numFmtId="43" fontId="8" fillId="0" borderId="1" xfId="0" applyNumberFormat="1" applyFont="1" applyFill="1" applyBorder="1" applyAlignment="1">
      <alignment horizontal="right" vertical="center"/>
    </xf>
    <xf numFmtId="0" fontId="3" fillId="0" borderId="5" xfId="0" applyFont="1" applyBorder="1" applyAlignment="1">
      <alignment horizontal="center" vertical="center" wrapText="1"/>
    </xf>
    <xf numFmtId="0" fontId="3" fillId="0" borderId="0" xfId="0" applyFont="1" applyBorder="1" applyAlignment="1">
      <alignment horizontal="center" vertical="center" wrapText="1"/>
    </xf>
    <xf numFmtId="0" fontId="3" fillId="0" borderId="7" xfId="0" applyFont="1" applyBorder="1" applyAlignment="1">
      <alignment horizontal="center" vertical="center" wrapText="1"/>
    </xf>
    <xf numFmtId="43" fontId="11" fillId="2" borderId="12" xfId="1" applyFont="1" applyFill="1" applyBorder="1" applyAlignment="1" applyProtection="1">
      <alignment horizontal="center" vertical="center" wrapText="1"/>
      <protection locked="0"/>
    </xf>
    <xf numFmtId="43" fontId="11" fillId="2" borderId="13" xfId="1" applyFont="1" applyFill="1" applyBorder="1" applyAlignment="1" applyProtection="1">
      <alignment horizontal="center" vertical="center" wrapText="1"/>
      <protection locked="0"/>
    </xf>
    <xf numFmtId="0" fontId="2" fillId="0" borderId="2"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3" borderId="5" xfId="0" applyFont="1" applyFill="1" applyBorder="1" applyAlignment="1">
      <alignment horizontal="left" vertical="center"/>
    </xf>
    <xf numFmtId="0" fontId="3" fillId="3" borderId="0" xfId="0" applyFont="1" applyFill="1" applyBorder="1" applyAlignment="1">
      <alignment horizontal="left" vertical="center"/>
    </xf>
    <xf numFmtId="0" fontId="3" fillId="3" borderId="7" xfId="0" applyFont="1" applyFill="1" applyBorder="1" applyAlignment="1">
      <alignment horizontal="left" vertical="center"/>
    </xf>
    <xf numFmtId="0" fontId="4" fillId="0" borderId="5" xfId="0" applyFont="1" applyBorder="1" applyAlignment="1" applyProtection="1">
      <alignment vertical="center" wrapText="1"/>
    </xf>
    <xf numFmtId="0" fontId="4" fillId="0" borderId="0" xfId="0" applyFont="1" applyBorder="1" applyAlignment="1" applyProtection="1">
      <alignment vertical="center" wrapText="1"/>
    </xf>
    <xf numFmtId="0" fontId="4" fillId="0" borderId="7" xfId="0" applyFont="1" applyBorder="1" applyAlignment="1" applyProtection="1">
      <alignment vertical="center" wrapText="1"/>
    </xf>
    <xf numFmtId="0" fontId="7" fillId="0" borderId="5" xfId="0" applyFont="1" applyBorder="1" applyAlignment="1" applyProtection="1">
      <alignment vertical="center" wrapText="1"/>
    </xf>
    <xf numFmtId="0" fontId="7" fillId="0" borderId="0" xfId="0" applyFont="1" applyBorder="1" applyAlignment="1" applyProtection="1">
      <alignment vertical="center" wrapText="1"/>
    </xf>
    <xf numFmtId="0" fontId="7" fillId="0" borderId="7" xfId="0" applyFont="1" applyBorder="1" applyAlignment="1" applyProtection="1">
      <alignment vertical="center" wrapText="1"/>
    </xf>
    <xf numFmtId="0" fontId="3" fillId="0" borderId="4" xfId="0" applyFont="1" applyBorder="1" applyAlignment="1">
      <alignment horizontal="center" vertical="center" wrapText="1"/>
    </xf>
    <xf numFmtId="2" fontId="3" fillId="0" borderId="8" xfId="0" applyNumberFormat="1" applyFont="1" applyBorder="1" applyAlignment="1">
      <alignment horizontal="center" vertical="center"/>
    </xf>
    <xf numFmtId="2" fontId="3" fillId="0" borderId="10" xfId="0" applyNumberFormat="1" applyFont="1" applyBorder="1" applyAlignment="1">
      <alignment horizontal="center" vertical="center"/>
    </xf>
    <xf numFmtId="2" fontId="3" fillId="0" borderId="5" xfId="0" applyNumberFormat="1" applyFont="1" applyBorder="1" applyAlignment="1">
      <alignment horizontal="center" vertical="center"/>
    </xf>
    <xf numFmtId="2" fontId="3" fillId="0" borderId="7" xfId="0" applyNumberFormat="1" applyFont="1" applyBorder="1" applyAlignment="1">
      <alignment horizontal="center"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center" vertical="center"/>
    </xf>
  </cellXfs>
  <cellStyles count="5">
    <cellStyle name="Comma" xfId="1" builtinId="3"/>
    <cellStyle name="Comma 2" xfId="3" xr:uid="{00000000-0005-0000-0000-000001000000}"/>
    <cellStyle name="Hyperlink" xfId="4"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391246</xdr:colOff>
      <xdr:row>10</xdr:row>
      <xdr:rowOff>87085</xdr:rowOff>
    </xdr:from>
    <xdr:to>
      <xdr:col>7</xdr:col>
      <xdr:colOff>1012371</xdr:colOff>
      <xdr:row>12</xdr:row>
      <xdr:rowOff>42182</xdr:rowOff>
    </xdr:to>
    <xdr:sp macro="" textlink="">
      <xdr:nvSpPr>
        <xdr:cNvPr id="3" name="Rectangle 2">
          <a:extLst>
            <a:ext uri="{FF2B5EF4-FFF2-40B4-BE49-F238E27FC236}">
              <a16:creationId xmlns:a16="http://schemas.microsoft.com/office/drawing/2014/main" id="{C95BBAFB-B7AF-4C80-8888-0432003C745D}"/>
            </a:ext>
          </a:extLst>
        </xdr:cNvPr>
        <xdr:cNvSpPr/>
      </xdr:nvSpPr>
      <xdr:spPr>
        <a:xfrm>
          <a:off x="7153996" y="4354285"/>
          <a:ext cx="1668875" cy="95522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IN" sz="1600"/>
            <a:t>Highlighted portion to be filled by Bidder</a:t>
          </a:r>
        </a:p>
      </xdr:txBody>
    </xdr:sp>
    <xdr:clientData/>
  </xdr:twoCellAnchor>
  <xdr:twoCellAnchor>
    <xdr:from>
      <xdr:col>5</xdr:col>
      <xdr:colOff>1333500</xdr:colOff>
      <xdr:row>10</xdr:row>
      <xdr:rowOff>552450</xdr:rowOff>
    </xdr:from>
    <xdr:to>
      <xdr:col>6</xdr:col>
      <xdr:colOff>523875</xdr:colOff>
      <xdr:row>11</xdr:row>
      <xdr:rowOff>108859</xdr:rowOff>
    </xdr:to>
    <xdr:cxnSp macro="">
      <xdr:nvCxnSpPr>
        <xdr:cNvPr id="13" name="Straight Connector 3">
          <a:extLst>
            <a:ext uri="{FF2B5EF4-FFF2-40B4-BE49-F238E27FC236}">
              <a16:creationId xmlns:a16="http://schemas.microsoft.com/office/drawing/2014/main" id="{176F3340-4EB2-46E6-85E9-57480A7B80CE}"/>
            </a:ext>
          </a:extLst>
        </xdr:cNvPr>
        <xdr:cNvCxnSpPr>
          <a:cxnSpLocks noChangeShapeType="1"/>
        </xdr:cNvCxnSpPr>
      </xdr:nvCxnSpPr>
      <xdr:spPr bwMode="auto">
        <a:xfrm flipV="1">
          <a:off x="6724650" y="4819650"/>
          <a:ext cx="561975" cy="156484"/>
        </a:xfrm>
        <a:prstGeom prst="line">
          <a:avLst/>
        </a:prstGeom>
        <a:noFill/>
        <a:ln w="12700" algn="ctr">
          <a:solidFill>
            <a:srgbClr val="C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0</xdr:colOff>
      <xdr:row>10</xdr:row>
      <xdr:rowOff>523875</xdr:rowOff>
    </xdr:from>
    <xdr:to>
      <xdr:col>6</xdr:col>
      <xdr:colOff>533400</xdr:colOff>
      <xdr:row>15</xdr:row>
      <xdr:rowOff>95251</xdr:rowOff>
    </xdr:to>
    <xdr:cxnSp macro="">
      <xdr:nvCxnSpPr>
        <xdr:cNvPr id="15" name="Straight Connector 3">
          <a:extLst>
            <a:ext uri="{FF2B5EF4-FFF2-40B4-BE49-F238E27FC236}">
              <a16:creationId xmlns:a16="http://schemas.microsoft.com/office/drawing/2014/main" id="{5ABCA902-A8BC-4D3A-B002-E93AB86E4A8B}"/>
            </a:ext>
          </a:extLst>
        </xdr:cNvPr>
        <xdr:cNvCxnSpPr>
          <a:cxnSpLocks noChangeShapeType="1"/>
        </xdr:cNvCxnSpPr>
      </xdr:nvCxnSpPr>
      <xdr:spPr bwMode="auto">
        <a:xfrm flipV="1">
          <a:off x="6762750" y="4791075"/>
          <a:ext cx="533400" cy="1371601"/>
        </a:xfrm>
        <a:prstGeom prst="line">
          <a:avLst/>
        </a:prstGeom>
        <a:noFill/>
        <a:ln w="12700" algn="ctr">
          <a:solidFill>
            <a:srgbClr val="C00000"/>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0</xdr:colOff>
      <xdr:row>7</xdr:row>
      <xdr:rowOff>272144</xdr:rowOff>
    </xdr:from>
    <xdr:to>
      <xdr:col>6</xdr:col>
      <xdr:colOff>542925</xdr:colOff>
      <xdr:row>10</xdr:row>
      <xdr:rowOff>523875</xdr:rowOff>
    </xdr:to>
    <xdr:cxnSp macro="">
      <xdr:nvCxnSpPr>
        <xdr:cNvPr id="28" name="Straight Connector 3">
          <a:extLst>
            <a:ext uri="{FF2B5EF4-FFF2-40B4-BE49-F238E27FC236}">
              <a16:creationId xmlns:a16="http://schemas.microsoft.com/office/drawing/2014/main" id="{796A09AD-49EF-4039-B10E-C4AEBCD97AA7}"/>
            </a:ext>
          </a:extLst>
        </xdr:cNvPr>
        <xdr:cNvCxnSpPr>
          <a:cxnSpLocks noChangeShapeType="1"/>
        </xdr:cNvCxnSpPr>
      </xdr:nvCxnSpPr>
      <xdr:spPr bwMode="auto">
        <a:xfrm>
          <a:off x="6762750" y="3539219"/>
          <a:ext cx="542925" cy="1251856"/>
        </a:xfrm>
        <a:prstGeom prst="line">
          <a:avLst/>
        </a:prstGeom>
        <a:noFill/>
        <a:ln w="12700" algn="ctr">
          <a:solidFill>
            <a:srgbClr val="C00000"/>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5"/>
  <sheetViews>
    <sheetView tabSelected="1" view="pageBreakPreview" topLeftCell="A7" zoomScaleNormal="100" zoomScaleSheetLayoutView="100" workbookViewId="0">
      <selection activeCell="F9" sqref="F9"/>
    </sheetView>
  </sheetViews>
  <sheetFormatPr defaultColWidth="9.140625" defaultRowHeight="15.75" x14ac:dyDescent="0.25"/>
  <cols>
    <col min="1" max="1" width="2.5703125" style="1" customWidth="1"/>
    <col min="2" max="2" width="7.42578125" style="1" customWidth="1"/>
    <col min="3" max="3" width="44.42578125" style="1" bestFit="1" customWidth="1"/>
    <col min="4" max="4" width="5.42578125" style="1" bestFit="1" customWidth="1"/>
    <col min="5" max="5" width="21" style="1" customWidth="1"/>
    <col min="6" max="6" width="20.5703125" style="1" bestFit="1" customWidth="1"/>
    <col min="7" max="8" width="15.7109375" style="1" customWidth="1"/>
    <col min="9" max="9" width="13.5703125" style="1" customWidth="1"/>
    <col min="10" max="243" width="9.140625" style="1"/>
    <col min="244" max="244" width="5.28515625" style="1" customWidth="1"/>
    <col min="245" max="245" width="68.7109375" style="1" customWidth="1"/>
    <col min="246" max="246" width="6.42578125" style="1" customWidth="1"/>
    <col min="247" max="247" width="9.85546875" style="1" customWidth="1"/>
    <col min="248" max="248" width="6.140625" style="1" customWidth="1"/>
    <col min="249" max="249" width="31.7109375" style="1" customWidth="1"/>
    <col min="250" max="253" width="9.140625" style="1"/>
    <col min="254" max="254" width="22.7109375" style="1" customWidth="1"/>
    <col min="255" max="499" width="9.140625" style="1"/>
    <col min="500" max="500" width="5.28515625" style="1" customWidth="1"/>
    <col min="501" max="501" width="68.7109375" style="1" customWidth="1"/>
    <col min="502" max="502" width="6.42578125" style="1" customWidth="1"/>
    <col min="503" max="503" width="9.85546875" style="1" customWidth="1"/>
    <col min="504" max="504" width="6.140625" style="1" customWidth="1"/>
    <col min="505" max="505" width="31.7109375" style="1" customWidth="1"/>
    <col min="506" max="509" width="9.140625" style="1"/>
    <col min="510" max="510" width="22.7109375" style="1" customWidth="1"/>
    <col min="511" max="755" width="9.140625" style="1"/>
    <col min="756" max="756" width="5.28515625" style="1" customWidth="1"/>
    <col min="757" max="757" width="68.7109375" style="1" customWidth="1"/>
    <col min="758" max="758" width="6.42578125" style="1" customWidth="1"/>
    <col min="759" max="759" width="9.85546875" style="1" customWidth="1"/>
    <col min="760" max="760" width="6.140625" style="1" customWidth="1"/>
    <col min="761" max="761" width="31.7109375" style="1" customWidth="1"/>
    <col min="762" max="765" width="9.140625" style="1"/>
    <col min="766" max="766" width="22.7109375" style="1" customWidth="1"/>
    <col min="767" max="1011" width="9.140625" style="1"/>
    <col min="1012" max="1012" width="5.28515625" style="1" customWidth="1"/>
    <col min="1013" max="1013" width="68.7109375" style="1" customWidth="1"/>
    <col min="1014" max="1014" width="6.42578125" style="1" customWidth="1"/>
    <col min="1015" max="1015" width="9.85546875" style="1" customWidth="1"/>
    <col min="1016" max="1016" width="6.140625" style="1" customWidth="1"/>
    <col min="1017" max="1017" width="31.7109375" style="1" customWidth="1"/>
    <col min="1018" max="1021" width="9.140625" style="1"/>
    <col min="1022" max="1022" width="22.7109375" style="1" customWidth="1"/>
    <col min="1023" max="1267" width="9.140625" style="1"/>
    <col min="1268" max="1268" width="5.28515625" style="1" customWidth="1"/>
    <col min="1269" max="1269" width="68.7109375" style="1" customWidth="1"/>
    <col min="1270" max="1270" width="6.42578125" style="1" customWidth="1"/>
    <col min="1271" max="1271" width="9.85546875" style="1" customWidth="1"/>
    <col min="1272" max="1272" width="6.140625" style="1" customWidth="1"/>
    <col min="1273" max="1273" width="31.7109375" style="1" customWidth="1"/>
    <col min="1274" max="1277" width="9.140625" style="1"/>
    <col min="1278" max="1278" width="22.7109375" style="1" customWidth="1"/>
    <col min="1279" max="1523" width="9.140625" style="1"/>
    <col min="1524" max="1524" width="5.28515625" style="1" customWidth="1"/>
    <col min="1525" max="1525" width="68.7109375" style="1" customWidth="1"/>
    <col min="1526" max="1526" width="6.42578125" style="1" customWidth="1"/>
    <col min="1527" max="1527" width="9.85546875" style="1" customWidth="1"/>
    <col min="1528" max="1528" width="6.140625" style="1" customWidth="1"/>
    <col min="1529" max="1529" width="31.7109375" style="1" customWidth="1"/>
    <col min="1530" max="1533" width="9.140625" style="1"/>
    <col min="1534" max="1534" width="22.7109375" style="1" customWidth="1"/>
    <col min="1535" max="1779" width="9.140625" style="1"/>
    <col min="1780" max="1780" width="5.28515625" style="1" customWidth="1"/>
    <col min="1781" max="1781" width="68.7109375" style="1" customWidth="1"/>
    <col min="1782" max="1782" width="6.42578125" style="1" customWidth="1"/>
    <col min="1783" max="1783" width="9.85546875" style="1" customWidth="1"/>
    <col min="1784" max="1784" width="6.140625" style="1" customWidth="1"/>
    <col min="1785" max="1785" width="31.7109375" style="1" customWidth="1"/>
    <col min="1786" max="1789" width="9.140625" style="1"/>
    <col min="1790" max="1790" width="22.7109375" style="1" customWidth="1"/>
    <col min="1791" max="2035" width="9.140625" style="1"/>
    <col min="2036" max="2036" width="5.28515625" style="1" customWidth="1"/>
    <col min="2037" max="2037" width="68.7109375" style="1" customWidth="1"/>
    <col min="2038" max="2038" width="6.42578125" style="1" customWidth="1"/>
    <col min="2039" max="2039" width="9.85546875" style="1" customWidth="1"/>
    <col min="2040" max="2040" width="6.140625" style="1" customWidth="1"/>
    <col min="2041" max="2041" width="31.7109375" style="1" customWidth="1"/>
    <col min="2042" max="2045" width="9.140625" style="1"/>
    <col min="2046" max="2046" width="22.7109375" style="1" customWidth="1"/>
    <col min="2047" max="2291" width="9.140625" style="1"/>
    <col min="2292" max="2292" width="5.28515625" style="1" customWidth="1"/>
    <col min="2293" max="2293" width="68.7109375" style="1" customWidth="1"/>
    <col min="2294" max="2294" width="6.42578125" style="1" customWidth="1"/>
    <col min="2295" max="2295" width="9.85546875" style="1" customWidth="1"/>
    <col min="2296" max="2296" width="6.140625" style="1" customWidth="1"/>
    <col min="2297" max="2297" width="31.7109375" style="1" customWidth="1"/>
    <col min="2298" max="2301" width="9.140625" style="1"/>
    <col min="2302" max="2302" width="22.7109375" style="1" customWidth="1"/>
    <col min="2303" max="2547" width="9.140625" style="1"/>
    <col min="2548" max="2548" width="5.28515625" style="1" customWidth="1"/>
    <col min="2549" max="2549" width="68.7109375" style="1" customWidth="1"/>
    <col min="2550" max="2550" width="6.42578125" style="1" customWidth="1"/>
    <col min="2551" max="2551" width="9.85546875" style="1" customWidth="1"/>
    <col min="2552" max="2552" width="6.140625" style="1" customWidth="1"/>
    <col min="2553" max="2553" width="31.7109375" style="1" customWidth="1"/>
    <col min="2554" max="2557" width="9.140625" style="1"/>
    <col min="2558" max="2558" width="22.7109375" style="1" customWidth="1"/>
    <col min="2559" max="2803" width="9.140625" style="1"/>
    <col min="2804" max="2804" width="5.28515625" style="1" customWidth="1"/>
    <col min="2805" max="2805" width="68.7109375" style="1" customWidth="1"/>
    <col min="2806" max="2806" width="6.42578125" style="1" customWidth="1"/>
    <col min="2807" max="2807" width="9.85546875" style="1" customWidth="1"/>
    <col min="2808" max="2808" width="6.140625" style="1" customWidth="1"/>
    <col min="2809" max="2809" width="31.7109375" style="1" customWidth="1"/>
    <col min="2810" max="2813" width="9.140625" style="1"/>
    <col min="2814" max="2814" width="22.7109375" style="1" customWidth="1"/>
    <col min="2815" max="3059" width="9.140625" style="1"/>
    <col min="3060" max="3060" width="5.28515625" style="1" customWidth="1"/>
    <col min="3061" max="3061" width="68.7109375" style="1" customWidth="1"/>
    <col min="3062" max="3062" width="6.42578125" style="1" customWidth="1"/>
    <col min="3063" max="3063" width="9.85546875" style="1" customWidth="1"/>
    <col min="3064" max="3064" width="6.140625" style="1" customWidth="1"/>
    <col min="3065" max="3065" width="31.7109375" style="1" customWidth="1"/>
    <col min="3066" max="3069" width="9.140625" style="1"/>
    <col min="3070" max="3070" width="22.7109375" style="1" customWidth="1"/>
    <col min="3071" max="3315" width="9.140625" style="1"/>
    <col min="3316" max="3316" width="5.28515625" style="1" customWidth="1"/>
    <col min="3317" max="3317" width="68.7109375" style="1" customWidth="1"/>
    <col min="3318" max="3318" width="6.42578125" style="1" customWidth="1"/>
    <col min="3319" max="3319" width="9.85546875" style="1" customWidth="1"/>
    <col min="3320" max="3320" width="6.140625" style="1" customWidth="1"/>
    <col min="3321" max="3321" width="31.7109375" style="1" customWidth="1"/>
    <col min="3322" max="3325" width="9.140625" style="1"/>
    <col min="3326" max="3326" width="22.7109375" style="1" customWidth="1"/>
    <col min="3327" max="3571" width="9.140625" style="1"/>
    <col min="3572" max="3572" width="5.28515625" style="1" customWidth="1"/>
    <col min="3573" max="3573" width="68.7109375" style="1" customWidth="1"/>
    <col min="3574" max="3574" width="6.42578125" style="1" customWidth="1"/>
    <col min="3575" max="3575" width="9.85546875" style="1" customWidth="1"/>
    <col min="3576" max="3576" width="6.140625" style="1" customWidth="1"/>
    <col min="3577" max="3577" width="31.7109375" style="1" customWidth="1"/>
    <col min="3578" max="3581" width="9.140625" style="1"/>
    <col min="3582" max="3582" width="22.7109375" style="1" customWidth="1"/>
    <col min="3583" max="3827" width="9.140625" style="1"/>
    <col min="3828" max="3828" width="5.28515625" style="1" customWidth="1"/>
    <col min="3829" max="3829" width="68.7109375" style="1" customWidth="1"/>
    <col min="3830" max="3830" width="6.42578125" style="1" customWidth="1"/>
    <col min="3831" max="3831" width="9.85546875" style="1" customWidth="1"/>
    <col min="3832" max="3832" width="6.140625" style="1" customWidth="1"/>
    <col min="3833" max="3833" width="31.7109375" style="1" customWidth="1"/>
    <col min="3834" max="3837" width="9.140625" style="1"/>
    <col min="3838" max="3838" width="22.7109375" style="1" customWidth="1"/>
    <col min="3839" max="4083" width="9.140625" style="1"/>
    <col min="4084" max="4084" width="5.28515625" style="1" customWidth="1"/>
    <col min="4085" max="4085" width="68.7109375" style="1" customWidth="1"/>
    <col min="4086" max="4086" width="6.42578125" style="1" customWidth="1"/>
    <col min="4087" max="4087" width="9.85546875" style="1" customWidth="1"/>
    <col min="4088" max="4088" width="6.140625" style="1" customWidth="1"/>
    <col min="4089" max="4089" width="31.7109375" style="1" customWidth="1"/>
    <col min="4090" max="4093" width="9.140625" style="1"/>
    <col min="4094" max="4094" width="22.7109375" style="1" customWidth="1"/>
    <col min="4095" max="4339" width="9.140625" style="1"/>
    <col min="4340" max="4340" width="5.28515625" style="1" customWidth="1"/>
    <col min="4341" max="4341" width="68.7109375" style="1" customWidth="1"/>
    <col min="4342" max="4342" width="6.42578125" style="1" customWidth="1"/>
    <col min="4343" max="4343" width="9.85546875" style="1" customWidth="1"/>
    <col min="4344" max="4344" width="6.140625" style="1" customWidth="1"/>
    <col min="4345" max="4345" width="31.7109375" style="1" customWidth="1"/>
    <col min="4346" max="4349" width="9.140625" style="1"/>
    <col min="4350" max="4350" width="22.7109375" style="1" customWidth="1"/>
    <col min="4351" max="4595" width="9.140625" style="1"/>
    <col min="4596" max="4596" width="5.28515625" style="1" customWidth="1"/>
    <col min="4597" max="4597" width="68.7109375" style="1" customWidth="1"/>
    <col min="4598" max="4598" width="6.42578125" style="1" customWidth="1"/>
    <col min="4599" max="4599" width="9.85546875" style="1" customWidth="1"/>
    <col min="4600" max="4600" width="6.140625" style="1" customWidth="1"/>
    <col min="4601" max="4601" width="31.7109375" style="1" customWidth="1"/>
    <col min="4602" max="4605" width="9.140625" style="1"/>
    <col min="4606" max="4606" width="22.7109375" style="1" customWidth="1"/>
    <col min="4607" max="4851" width="9.140625" style="1"/>
    <col min="4852" max="4852" width="5.28515625" style="1" customWidth="1"/>
    <col min="4853" max="4853" width="68.7109375" style="1" customWidth="1"/>
    <col min="4854" max="4854" width="6.42578125" style="1" customWidth="1"/>
    <col min="4855" max="4855" width="9.85546875" style="1" customWidth="1"/>
    <col min="4856" max="4856" width="6.140625" style="1" customWidth="1"/>
    <col min="4857" max="4857" width="31.7109375" style="1" customWidth="1"/>
    <col min="4858" max="4861" width="9.140625" style="1"/>
    <col min="4862" max="4862" width="22.7109375" style="1" customWidth="1"/>
    <col min="4863" max="5107" width="9.140625" style="1"/>
    <col min="5108" max="5108" width="5.28515625" style="1" customWidth="1"/>
    <col min="5109" max="5109" width="68.7109375" style="1" customWidth="1"/>
    <col min="5110" max="5110" width="6.42578125" style="1" customWidth="1"/>
    <col min="5111" max="5111" width="9.85546875" style="1" customWidth="1"/>
    <col min="5112" max="5112" width="6.140625" style="1" customWidth="1"/>
    <col min="5113" max="5113" width="31.7109375" style="1" customWidth="1"/>
    <col min="5114" max="5117" width="9.140625" style="1"/>
    <col min="5118" max="5118" width="22.7109375" style="1" customWidth="1"/>
    <col min="5119" max="5363" width="9.140625" style="1"/>
    <col min="5364" max="5364" width="5.28515625" style="1" customWidth="1"/>
    <col min="5365" max="5365" width="68.7109375" style="1" customWidth="1"/>
    <col min="5366" max="5366" width="6.42578125" style="1" customWidth="1"/>
    <col min="5367" max="5367" width="9.85546875" style="1" customWidth="1"/>
    <col min="5368" max="5368" width="6.140625" style="1" customWidth="1"/>
    <col min="5369" max="5369" width="31.7109375" style="1" customWidth="1"/>
    <col min="5370" max="5373" width="9.140625" style="1"/>
    <col min="5374" max="5374" width="22.7109375" style="1" customWidth="1"/>
    <col min="5375" max="5619" width="9.140625" style="1"/>
    <col min="5620" max="5620" width="5.28515625" style="1" customWidth="1"/>
    <col min="5621" max="5621" width="68.7109375" style="1" customWidth="1"/>
    <col min="5622" max="5622" width="6.42578125" style="1" customWidth="1"/>
    <col min="5623" max="5623" width="9.85546875" style="1" customWidth="1"/>
    <col min="5624" max="5624" width="6.140625" style="1" customWidth="1"/>
    <col min="5625" max="5625" width="31.7109375" style="1" customWidth="1"/>
    <col min="5626" max="5629" width="9.140625" style="1"/>
    <col min="5630" max="5630" width="22.7109375" style="1" customWidth="1"/>
    <col min="5631" max="5875" width="9.140625" style="1"/>
    <col min="5876" max="5876" width="5.28515625" style="1" customWidth="1"/>
    <col min="5877" max="5877" width="68.7109375" style="1" customWidth="1"/>
    <col min="5878" max="5878" width="6.42578125" style="1" customWidth="1"/>
    <col min="5879" max="5879" width="9.85546875" style="1" customWidth="1"/>
    <col min="5880" max="5880" width="6.140625" style="1" customWidth="1"/>
    <col min="5881" max="5881" width="31.7109375" style="1" customWidth="1"/>
    <col min="5882" max="5885" width="9.140625" style="1"/>
    <col min="5886" max="5886" width="22.7109375" style="1" customWidth="1"/>
    <col min="5887" max="6131" width="9.140625" style="1"/>
    <col min="6132" max="6132" width="5.28515625" style="1" customWidth="1"/>
    <col min="6133" max="6133" width="68.7109375" style="1" customWidth="1"/>
    <col min="6134" max="6134" width="6.42578125" style="1" customWidth="1"/>
    <col min="6135" max="6135" width="9.85546875" style="1" customWidth="1"/>
    <col min="6136" max="6136" width="6.140625" style="1" customWidth="1"/>
    <col min="6137" max="6137" width="31.7109375" style="1" customWidth="1"/>
    <col min="6138" max="6141" width="9.140625" style="1"/>
    <col min="6142" max="6142" width="22.7109375" style="1" customWidth="1"/>
    <col min="6143" max="6387" width="9.140625" style="1"/>
    <col min="6388" max="6388" width="5.28515625" style="1" customWidth="1"/>
    <col min="6389" max="6389" width="68.7109375" style="1" customWidth="1"/>
    <col min="6390" max="6390" width="6.42578125" style="1" customWidth="1"/>
    <col min="6391" max="6391" width="9.85546875" style="1" customWidth="1"/>
    <col min="6392" max="6392" width="6.140625" style="1" customWidth="1"/>
    <col min="6393" max="6393" width="31.7109375" style="1" customWidth="1"/>
    <col min="6394" max="6397" width="9.140625" style="1"/>
    <col min="6398" max="6398" width="22.7109375" style="1" customWidth="1"/>
    <col min="6399" max="6643" width="9.140625" style="1"/>
    <col min="6644" max="6644" width="5.28515625" style="1" customWidth="1"/>
    <col min="6645" max="6645" width="68.7109375" style="1" customWidth="1"/>
    <col min="6646" max="6646" width="6.42578125" style="1" customWidth="1"/>
    <col min="6647" max="6647" width="9.85546875" style="1" customWidth="1"/>
    <col min="6648" max="6648" width="6.140625" style="1" customWidth="1"/>
    <col min="6649" max="6649" width="31.7109375" style="1" customWidth="1"/>
    <col min="6650" max="6653" width="9.140625" style="1"/>
    <col min="6654" max="6654" width="22.7109375" style="1" customWidth="1"/>
    <col min="6655" max="6899" width="9.140625" style="1"/>
    <col min="6900" max="6900" width="5.28515625" style="1" customWidth="1"/>
    <col min="6901" max="6901" width="68.7109375" style="1" customWidth="1"/>
    <col min="6902" max="6902" width="6.42578125" style="1" customWidth="1"/>
    <col min="6903" max="6903" width="9.85546875" style="1" customWidth="1"/>
    <col min="6904" max="6904" width="6.140625" style="1" customWidth="1"/>
    <col min="6905" max="6905" width="31.7109375" style="1" customWidth="1"/>
    <col min="6906" max="6909" width="9.140625" style="1"/>
    <col min="6910" max="6910" width="22.7109375" style="1" customWidth="1"/>
    <col min="6911" max="7155" width="9.140625" style="1"/>
    <col min="7156" max="7156" width="5.28515625" style="1" customWidth="1"/>
    <col min="7157" max="7157" width="68.7109375" style="1" customWidth="1"/>
    <col min="7158" max="7158" width="6.42578125" style="1" customWidth="1"/>
    <col min="7159" max="7159" width="9.85546875" style="1" customWidth="1"/>
    <col min="7160" max="7160" width="6.140625" style="1" customWidth="1"/>
    <col min="7161" max="7161" width="31.7109375" style="1" customWidth="1"/>
    <col min="7162" max="7165" width="9.140625" style="1"/>
    <col min="7166" max="7166" width="22.7109375" style="1" customWidth="1"/>
    <col min="7167" max="7411" width="9.140625" style="1"/>
    <col min="7412" max="7412" width="5.28515625" style="1" customWidth="1"/>
    <col min="7413" max="7413" width="68.7109375" style="1" customWidth="1"/>
    <col min="7414" max="7414" width="6.42578125" style="1" customWidth="1"/>
    <col min="7415" max="7415" width="9.85546875" style="1" customWidth="1"/>
    <col min="7416" max="7416" width="6.140625" style="1" customWidth="1"/>
    <col min="7417" max="7417" width="31.7109375" style="1" customWidth="1"/>
    <col min="7418" max="7421" width="9.140625" style="1"/>
    <col min="7422" max="7422" width="22.7109375" style="1" customWidth="1"/>
    <col min="7423" max="7667" width="9.140625" style="1"/>
    <col min="7668" max="7668" width="5.28515625" style="1" customWidth="1"/>
    <col min="7669" max="7669" width="68.7109375" style="1" customWidth="1"/>
    <col min="7670" max="7670" width="6.42578125" style="1" customWidth="1"/>
    <col min="7671" max="7671" width="9.85546875" style="1" customWidth="1"/>
    <col min="7672" max="7672" width="6.140625" style="1" customWidth="1"/>
    <col min="7673" max="7673" width="31.7109375" style="1" customWidth="1"/>
    <col min="7674" max="7677" width="9.140625" style="1"/>
    <col min="7678" max="7678" width="22.7109375" style="1" customWidth="1"/>
    <col min="7679" max="7923" width="9.140625" style="1"/>
    <col min="7924" max="7924" width="5.28515625" style="1" customWidth="1"/>
    <col min="7925" max="7925" width="68.7109375" style="1" customWidth="1"/>
    <col min="7926" max="7926" width="6.42578125" style="1" customWidth="1"/>
    <col min="7927" max="7927" width="9.85546875" style="1" customWidth="1"/>
    <col min="7928" max="7928" width="6.140625" style="1" customWidth="1"/>
    <col min="7929" max="7929" width="31.7109375" style="1" customWidth="1"/>
    <col min="7930" max="7933" width="9.140625" style="1"/>
    <col min="7934" max="7934" width="22.7109375" style="1" customWidth="1"/>
    <col min="7935" max="8179" width="9.140625" style="1"/>
    <col min="8180" max="8180" width="5.28515625" style="1" customWidth="1"/>
    <col min="8181" max="8181" width="68.7109375" style="1" customWidth="1"/>
    <col min="8182" max="8182" width="6.42578125" style="1" customWidth="1"/>
    <col min="8183" max="8183" width="9.85546875" style="1" customWidth="1"/>
    <col min="8184" max="8184" width="6.140625" style="1" customWidth="1"/>
    <col min="8185" max="8185" width="31.7109375" style="1" customWidth="1"/>
    <col min="8186" max="8189" width="9.140625" style="1"/>
    <col min="8190" max="8190" width="22.7109375" style="1" customWidth="1"/>
    <col min="8191" max="8435" width="9.140625" style="1"/>
    <col min="8436" max="8436" width="5.28515625" style="1" customWidth="1"/>
    <col min="8437" max="8437" width="68.7109375" style="1" customWidth="1"/>
    <col min="8438" max="8438" width="6.42578125" style="1" customWidth="1"/>
    <col min="8439" max="8439" width="9.85546875" style="1" customWidth="1"/>
    <col min="8440" max="8440" width="6.140625" style="1" customWidth="1"/>
    <col min="8441" max="8441" width="31.7109375" style="1" customWidth="1"/>
    <col min="8442" max="8445" width="9.140625" style="1"/>
    <col min="8446" max="8446" width="22.7109375" style="1" customWidth="1"/>
    <col min="8447" max="8691" width="9.140625" style="1"/>
    <col min="8692" max="8692" width="5.28515625" style="1" customWidth="1"/>
    <col min="8693" max="8693" width="68.7109375" style="1" customWidth="1"/>
    <col min="8694" max="8694" width="6.42578125" style="1" customWidth="1"/>
    <col min="8695" max="8695" width="9.85546875" style="1" customWidth="1"/>
    <col min="8696" max="8696" width="6.140625" style="1" customWidth="1"/>
    <col min="8697" max="8697" width="31.7109375" style="1" customWidth="1"/>
    <col min="8698" max="8701" width="9.140625" style="1"/>
    <col min="8702" max="8702" width="22.7109375" style="1" customWidth="1"/>
    <col min="8703" max="8947" width="9.140625" style="1"/>
    <col min="8948" max="8948" width="5.28515625" style="1" customWidth="1"/>
    <col min="8949" max="8949" width="68.7109375" style="1" customWidth="1"/>
    <col min="8950" max="8950" width="6.42578125" style="1" customWidth="1"/>
    <col min="8951" max="8951" width="9.85546875" style="1" customWidth="1"/>
    <col min="8952" max="8952" width="6.140625" style="1" customWidth="1"/>
    <col min="8953" max="8953" width="31.7109375" style="1" customWidth="1"/>
    <col min="8954" max="8957" width="9.140625" style="1"/>
    <col min="8958" max="8958" width="22.7109375" style="1" customWidth="1"/>
    <col min="8959" max="9203" width="9.140625" style="1"/>
    <col min="9204" max="9204" width="5.28515625" style="1" customWidth="1"/>
    <col min="9205" max="9205" width="68.7109375" style="1" customWidth="1"/>
    <col min="9206" max="9206" width="6.42578125" style="1" customWidth="1"/>
    <col min="9207" max="9207" width="9.85546875" style="1" customWidth="1"/>
    <col min="9208" max="9208" width="6.140625" style="1" customWidth="1"/>
    <col min="9209" max="9209" width="31.7109375" style="1" customWidth="1"/>
    <col min="9210" max="9213" width="9.140625" style="1"/>
    <col min="9214" max="9214" width="22.7109375" style="1" customWidth="1"/>
    <col min="9215" max="9459" width="9.140625" style="1"/>
    <col min="9460" max="9460" width="5.28515625" style="1" customWidth="1"/>
    <col min="9461" max="9461" width="68.7109375" style="1" customWidth="1"/>
    <col min="9462" max="9462" width="6.42578125" style="1" customWidth="1"/>
    <col min="9463" max="9463" width="9.85546875" style="1" customWidth="1"/>
    <col min="9464" max="9464" width="6.140625" style="1" customWidth="1"/>
    <col min="9465" max="9465" width="31.7109375" style="1" customWidth="1"/>
    <col min="9466" max="9469" width="9.140625" style="1"/>
    <col min="9470" max="9470" width="22.7109375" style="1" customWidth="1"/>
    <col min="9471" max="9715" width="9.140625" style="1"/>
    <col min="9716" max="9716" width="5.28515625" style="1" customWidth="1"/>
    <col min="9717" max="9717" width="68.7109375" style="1" customWidth="1"/>
    <col min="9718" max="9718" width="6.42578125" style="1" customWidth="1"/>
    <col min="9719" max="9719" width="9.85546875" style="1" customWidth="1"/>
    <col min="9720" max="9720" width="6.140625" style="1" customWidth="1"/>
    <col min="9721" max="9721" width="31.7109375" style="1" customWidth="1"/>
    <col min="9722" max="9725" width="9.140625" style="1"/>
    <col min="9726" max="9726" width="22.7109375" style="1" customWidth="1"/>
    <col min="9727" max="9971" width="9.140625" style="1"/>
    <col min="9972" max="9972" width="5.28515625" style="1" customWidth="1"/>
    <col min="9973" max="9973" width="68.7109375" style="1" customWidth="1"/>
    <col min="9974" max="9974" width="6.42578125" style="1" customWidth="1"/>
    <col min="9975" max="9975" width="9.85546875" style="1" customWidth="1"/>
    <col min="9976" max="9976" width="6.140625" style="1" customWidth="1"/>
    <col min="9977" max="9977" width="31.7109375" style="1" customWidth="1"/>
    <col min="9978" max="9981" width="9.140625" style="1"/>
    <col min="9982" max="9982" width="22.7109375" style="1" customWidth="1"/>
    <col min="9983" max="10227" width="9.140625" style="1"/>
    <col min="10228" max="10228" width="5.28515625" style="1" customWidth="1"/>
    <col min="10229" max="10229" width="68.7109375" style="1" customWidth="1"/>
    <col min="10230" max="10230" width="6.42578125" style="1" customWidth="1"/>
    <col min="10231" max="10231" width="9.85546875" style="1" customWidth="1"/>
    <col min="10232" max="10232" width="6.140625" style="1" customWidth="1"/>
    <col min="10233" max="10233" width="31.7109375" style="1" customWidth="1"/>
    <col min="10234" max="10237" width="9.140625" style="1"/>
    <col min="10238" max="10238" width="22.7109375" style="1" customWidth="1"/>
    <col min="10239" max="10483" width="9.140625" style="1"/>
    <col min="10484" max="10484" width="5.28515625" style="1" customWidth="1"/>
    <col min="10485" max="10485" width="68.7109375" style="1" customWidth="1"/>
    <col min="10486" max="10486" width="6.42578125" style="1" customWidth="1"/>
    <col min="10487" max="10487" width="9.85546875" style="1" customWidth="1"/>
    <col min="10488" max="10488" width="6.140625" style="1" customWidth="1"/>
    <col min="10489" max="10489" width="31.7109375" style="1" customWidth="1"/>
    <col min="10490" max="10493" width="9.140625" style="1"/>
    <col min="10494" max="10494" width="22.7109375" style="1" customWidth="1"/>
    <col min="10495" max="10739" width="9.140625" style="1"/>
    <col min="10740" max="10740" width="5.28515625" style="1" customWidth="1"/>
    <col min="10741" max="10741" width="68.7109375" style="1" customWidth="1"/>
    <col min="10742" max="10742" width="6.42578125" style="1" customWidth="1"/>
    <col min="10743" max="10743" width="9.85546875" style="1" customWidth="1"/>
    <col min="10744" max="10744" width="6.140625" style="1" customWidth="1"/>
    <col min="10745" max="10745" width="31.7109375" style="1" customWidth="1"/>
    <col min="10746" max="10749" width="9.140625" style="1"/>
    <col min="10750" max="10750" width="22.7109375" style="1" customWidth="1"/>
    <col min="10751" max="10995" width="9.140625" style="1"/>
    <col min="10996" max="10996" width="5.28515625" style="1" customWidth="1"/>
    <col min="10997" max="10997" width="68.7109375" style="1" customWidth="1"/>
    <col min="10998" max="10998" width="6.42578125" style="1" customWidth="1"/>
    <col min="10999" max="10999" width="9.85546875" style="1" customWidth="1"/>
    <col min="11000" max="11000" width="6.140625" style="1" customWidth="1"/>
    <col min="11001" max="11001" width="31.7109375" style="1" customWidth="1"/>
    <col min="11002" max="11005" width="9.140625" style="1"/>
    <col min="11006" max="11006" width="22.7109375" style="1" customWidth="1"/>
    <col min="11007" max="11251" width="9.140625" style="1"/>
    <col min="11252" max="11252" width="5.28515625" style="1" customWidth="1"/>
    <col min="11253" max="11253" width="68.7109375" style="1" customWidth="1"/>
    <col min="11254" max="11254" width="6.42578125" style="1" customWidth="1"/>
    <col min="11255" max="11255" width="9.85546875" style="1" customWidth="1"/>
    <col min="11256" max="11256" width="6.140625" style="1" customWidth="1"/>
    <col min="11257" max="11257" width="31.7109375" style="1" customWidth="1"/>
    <col min="11258" max="11261" width="9.140625" style="1"/>
    <col min="11262" max="11262" width="22.7109375" style="1" customWidth="1"/>
    <col min="11263" max="11507" width="9.140625" style="1"/>
    <col min="11508" max="11508" width="5.28515625" style="1" customWidth="1"/>
    <col min="11509" max="11509" width="68.7109375" style="1" customWidth="1"/>
    <col min="11510" max="11510" width="6.42578125" style="1" customWidth="1"/>
    <col min="11511" max="11511" width="9.85546875" style="1" customWidth="1"/>
    <col min="11512" max="11512" width="6.140625" style="1" customWidth="1"/>
    <col min="11513" max="11513" width="31.7109375" style="1" customWidth="1"/>
    <col min="11514" max="11517" width="9.140625" style="1"/>
    <col min="11518" max="11518" width="22.7109375" style="1" customWidth="1"/>
    <col min="11519" max="11763" width="9.140625" style="1"/>
    <col min="11764" max="11764" width="5.28515625" style="1" customWidth="1"/>
    <col min="11765" max="11765" width="68.7109375" style="1" customWidth="1"/>
    <col min="11766" max="11766" width="6.42578125" style="1" customWidth="1"/>
    <col min="11767" max="11767" width="9.85546875" style="1" customWidth="1"/>
    <col min="11768" max="11768" width="6.140625" style="1" customWidth="1"/>
    <col min="11769" max="11769" width="31.7109375" style="1" customWidth="1"/>
    <col min="11770" max="11773" width="9.140625" style="1"/>
    <col min="11774" max="11774" width="22.7109375" style="1" customWidth="1"/>
    <col min="11775" max="12019" width="9.140625" style="1"/>
    <col min="12020" max="12020" width="5.28515625" style="1" customWidth="1"/>
    <col min="12021" max="12021" width="68.7109375" style="1" customWidth="1"/>
    <col min="12022" max="12022" width="6.42578125" style="1" customWidth="1"/>
    <col min="12023" max="12023" width="9.85546875" style="1" customWidth="1"/>
    <col min="12024" max="12024" width="6.140625" style="1" customWidth="1"/>
    <col min="12025" max="12025" width="31.7109375" style="1" customWidth="1"/>
    <col min="12026" max="12029" width="9.140625" style="1"/>
    <col min="12030" max="12030" width="22.7109375" style="1" customWidth="1"/>
    <col min="12031" max="12275" width="9.140625" style="1"/>
    <col min="12276" max="12276" width="5.28515625" style="1" customWidth="1"/>
    <col min="12277" max="12277" width="68.7109375" style="1" customWidth="1"/>
    <col min="12278" max="12278" width="6.42578125" style="1" customWidth="1"/>
    <col min="12279" max="12279" width="9.85546875" style="1" customWidth="1"/>
    <col min="12280" max="12280" width="6.140625" style="1" customWidth="1"/>
    <col min="12281" max="12281" width="31.7109375" style="1" customWidth="1"/>
    <col min="12282" max="12285" width="9.140625" style="1"/>
    <col min="12286" max="12286" width="22.7109375" style="1" customWidth="1"/>
    <col min="12287" max="12531" width="9.140625" style="1"/>
    <col min="12532" max="12532" width="5.28515625" style="1" customWidth="1"/>
    <col min="12533" max="12533" width="68.7109375" style="1" customWidth="1"/>
    <col min="12534" max="12534" width="6.42578125" style="1" customWidth="1"/>
    <col min="12535" max="12535" width="9.85546875" style="1" customWidth="1"/>
    <col min="12536" max="12536" width="6.140625" style="1" customWidth="1"/>
    <col min="12537" max="12537" width="31.7109375" style="1" customWidth="1"/>
    <col min="12538" max="12541" width="9.140625" style="1"/>
    <col min="12542" max="12542" width="22.7109375" style="1" customWidth="1"/>
    <col min="12543" max="12787" width="9.140625" style="1"/>
    <col min="12788" max="12788" width="5.28515625" style="1" customWidth="1"/>
    <col min="12789" max="12789" width="68.7109375" style="1" customWidth="1"/>
    <col min="12790" max="12790" width="6.42578125" style="1" customWidth="1"/>
    <col min="12791" max="12791" width="9.85546875" style="1" customWidth="1"/>
    <col min="12792" max="12792" width="6.140625" style="1" customWidth="1"/>
    <col min="12793" max="12793" width="31.7109375" style="1" customWidth="1"/>
    <col min="12794" max="12797" width="9.140625" style="1"/>
    <col min="12798" max="12798" width="22.7109375" style="1" customWidth="1"/>
    <col min="12799" max="13043" width="9.140625" style="1"/>
    <col min="13044" max="13044" width="5.28515625" style="1" customWidth="1"/>
    <col min="13045" max="13045" width="68.7109375" style="1" customWidth="1"/>
    <col min="13046" max="13046" width="6.42578125" style="1" customWidth="1"/>
    <col min="13047" max="13047" width="9.85546875" style="1" customWidth="1"/>
    <col min="13048" max="13048" width="6.140625" style="1" customWidth="1"/>
    <col min="13049" max="13049" width="31.7109375" style="1" customWidth="1"/>
    <col min="13050" max="13053" width="9.140625" style="1"/>
    <col min="13054" max="13054" width="22.7109375" style="1" customWidth="1"/>
    <col min="13055" max="13299" width="9.140625" style="1"/>
    <col min="13300" max="13300" width="5.28515625" style="1" customWidth="1"/>
    <col min="13301" max="13301" width="68.7109375" style="1" customWidth="1"/>
    <col min="13302" max="13302" width="6.42578125" style="1" customWidth="1"/>
    <col min="13303" max="13303" width="9.85546875" style="1" customWidth="1"/>
    <col min="13304" max="13304" width="6.140625" style="1" customWidth="1"/>
    <col min="13305" max="13305" width="31.7109375" style="1" customWidth="1"/>
    <col min="13306" max="13309" width="9.140625" style="1"/>
    <col min="13310" max="13310" width="22.7109375" style="1" customWidth="1"/>
    <col min="13311" max="13555" width="9.140625" style="1"/>
    <col min="13556" max="13556" width="5.28515625" style="1" customWidth="1"/>
    <col min="13557" max="13557" width="68.7109375" style="1" customWidth="1"/>
    <col min="13558" max="13558" width="6.42578125" style="1" customWidth="1"/>
    <col min="13559" max="13559" width="9.85546875" style="1" customWidth="1"/>
    <col min="13560" max="13560" width="6.140625" style="1" customWidth="1"/>
    <col min="13561" max="13561" width="31.7109375" style="1" customWidth="1"/>
    <col min="13562" max="13565" width="9.140625" style="1"/>
    <col min="13566" max="13566" width="22.7109375" style="1" customWidth="1"/>
    <col min="13567" max="13811" width="9.140625" style="1"/>
    <col min="13812" max="13812" width="5.28515625" style="1" customWidth="1"/>
    <col min="13813" max="13813" width="68.7109375" style="1" customWidth="1"/>
    <col min="13814" max="13814" width="6.42578125" style="1" customWidth="1"/>
    <col min="13815" max="13815" width="9.85546875" style="1" customWidth="1"/>
    <col min="13816" max="13816" width="6.140625" style="1" customWidth="1"/>
    <col min="13817" max="13817" width="31.7109375" style="1" customWidth="1"/>
    <col min="13818" max="13821" width="9.140625" style="1"/>
    <col min="13822" max="13822" width="22.7109375" style="1" customWidth="1"/>
    <col min="13823" max="14067" width="9.140625" style="1"/>
    <col min="14068" max="14068" width="5.28515625" style="1" customWidth="1"/>
    <col min="14069" max="14069" width="68.7109375" style="1" customWidth="1"/>
    <col min="14070" max="14070" width="6.42578125" style="1" customWidth="1"/>
    <col min="14071" max="14071" width="9.85546875" style="1" customWidth="1"/>
    <col min="14072" max="14072" width="6.140625" style="1" customWidth="1"/>
    <col min="14073" max="14073" width="31.7109375" style="1" customWidth="1"/>
    <col min="14074" max="14077" width="9.140625" style="1"/>
    <col min="14078" max="14078" width="22.7109375" style="1" customWidth="1"/>
    <col min="14079" max="14323" width="9.140625" style="1"/>
    <col min="14324" max="14324" width="5.28515625" style="1" customWidth="1"/>
    <col min="14325" max="14325" width="68.7109375" style="1" customWidth="1"/>
    <col min="14326" max="14326" width="6.42578125" style="1" customWidth="1"/>
    <col min="14327" max="14327" width="9.85546875" style="1" customWidth="1"/>
    <col min="14328" max="14328" width="6.140625" style="1" customWidth="1"/>
    <col min="14329" max="14329" width="31.7109375" style="1" customWidth="1"/>
    <col min="14330" max="14333" width="9.140625" style="1"/>
    <col min="14334" max="14334" width="22.7109375" style="1" customWidth="1"/>
    <col min="14335" max="14579" width="9.140625" style="1"/>
    <col min="14580" max="14580" width="5.28515625" style="1" customWidth="1"/>
    <col min="14581" max="14581" width="68.7109375" style="1" customWidth="1"/>
    <col min="14582" max="14582" width="6.42578125" style="1" customWidth="1"/>
    <col min="14583" max="14583" width="9.85546875" style="1" customWidth="1"/>
    <col min="14584" max="14584" width="6.140625" style="1" customWidth="1"/>
    <col min="14585" max="14585" width="31.7109375" style="1" customWidth="1"/>
    <col min="14586" max="14589" width="9.140625" style="1"/>
    <col min="14590" max="14590" width="22.7109375" style="1" customWidth="1"/>
    <col min="14591" max="14835" width="9.140625" style="1"/>
    <col min="14836" max="14836" width="5.28515625" style="1" customWidth="1"/>
    <col min="14837" max="14837" width="68.7109375" style="1" customWidth="1"/>
    <col min="14838" max="14838" width="6.42578125" style="1" customWidth="1"/>
    <col min="14839" max="14839" width="9.85546875" style="1" customWidth="1"/>
    <col min="14840" max="14840" width="6.140625" style="1" customWidth="1"/>
    <col min="14841" max="14841" width="31.7109375" style="1" customWidth="1"/>
    <col min="14842" max="14845" width="9.140625" style="1"/>
    <col min="14846" max="14846" width="22.7109375" style="1" customWidth="1"/>
    <col min="14847" max="15091" width="9.140625" style="1"/>
    <col min="15092" max="15092" width="5.28515625" style="1" customWidth="1"/>
    <col min="15093" max="15093" width="68.7109375" style="1" customWidth="1"/>
    <col min="15094" max="15094" width="6.42578125" style="1" customWidth="1"/>
    <col min="15095" max="15095" width="9.85546875" style="1" customWidth="1"/>
    <col min="15096" max="15096" width="6.140625" style="1" customWidth="1"/>
    <col min="15097" max="15097" width="31.7109375" style="1" customWidth="1"/>
    <col min="15098" max="15101" width="9.140625" style="1"/>
    <col min="15102" max="15102" width="22.7109375" style="1" customWidth="1"/>
    <col min="15103" max="15347" width="9.140625" style="1"/>
    <col min="15348" max="15348" width="5.28515625" style="1" customWidth="1"/>
    <col min="15349" max="15349" width="68.7109375" style="1" customWidth="1"/>
    <col min="15350" max="15350" width="6.42578125" style="1" customWidth="1"/>
    <col min="15351" max="15351" width="9.85546875" style="1" customWidth="1"/>
    <col min="15352" max="15352" width="6.140625" style="1" customWidth="1"/>
    <col min="15353" max="15353" width="31.7109375" style="1" customWidth="1"/>
    <col min="15354" max="15357" width="9.140625" style="1"/>
    <col min="15358" max="15358" width="22.7109375" style="1" customWidth="1"/>
    <col min="15359" max="15603" width="9.140625" style="1"/>
    <col min="15604" max="15604" width="5.28515625" style="1" customWidth="1"/>
    <col min="15605" max="15605" width="68.7109375" style="1" customWidth="1"/>
    <col min="15606" max="15606" width="6.42578125" style="1" customWidth="1"/>
    <col min="15607" max="15607" width="9.85546875" style="1" customWidth="1"/>
    <col min="15608" max="15608" width="6.140625" style="1" customWidth="1"/>
    <col min="15609" max="15609" width="31.7109375" style="1" customWidth="1"/>
    <col min="15610" max="15613" width="9.140625" style="1"/>
    <col min="15614" max="15614" width="22.7109375" style="1" customWidth="1"/>
    <col min="15615" max="15859" width="9.140625" style="1"/>
    <col min="15860" max="15860" width="5.28515625" style="1" customWidth="1"/>
    <col min="15861" max="15861" width="68.7109375" style="1" customWidth="1"/>
    <col min="15862" max="15862" width="6.42578125" style="1" customWidth="1"/>
    <col min="15863" max="15863" width="9.85546875" style="1" customWidth="1"/>
    <col min="15864" max="15864" width="6.140625" style="1" customWidth="1"/>
    <col min="15865" max="15865" width="31.7109375" style="1" customWidth="1"/>
    <col min="15866" max="15869" width="9.140625" style="1"/>
    <col min="15870" max="15870" width="22.7109375" style="1" customWidth="1"/>
    <col min="15871" max="16115" width="9.140625" style="1"/>
    <col min="16116" max="16116" width="5.28515625" style="1" customWidth="1"/>
    <col min="16117" max="16117" width="68.7109375" style="1" customWidth="1"/>
    <col min="16118" max="16118" width="6.42578125" style="1" customWidth="1"/>
    <col min="16119" max="16119" width="9.85546875" style="1" customWidth="1"/>
    <col min="16120" max="16120" width="6.140625" style="1" customWidth="1"/>
    <col min="16121" max="16121" width="31.7109375" style="1" customWidth="1"/>
    <col min="16122" max="16125" width="9.140625" style="1"/>
    <col min="16126" max="16126" width="22.7109375" style="1" customWidth="1"/>
    <col min="16127" max="16384" width="9.140625" style="1"/>
  </cols>
  <sheetData>
    <row r="1" spans="1:8" x14ac:dyDescent="0.25">
      <c r="A1" s="58" t="s">
        <v>57</v>
      </c>
      <c r="B1" s="59"/>
      <c r="C1" s="59"/>
      <c r="D1" s="59"/>
      <c r="E1" s="59"/>
      <c r="F1" s="59"/>
      <c r="G1" s="59"/>
      <c r="H1" s="60"/>
    </row>
    <row r="2" spans="1:8" x14ac:dyDescent="0.25">
      <c r="A2" s="9"/>
      <c r="B2" s="79" t="s">
        <v>53</v>
      </c>
      <c r="C2" s="80"/>
      <c r="D2" s="80"/>
      <c r="E2" s="80"/>
      <c r="F2" s="80"/>
      <c r="G2" s="80"/>
      <c r="H2" s="81"/>
    </row>
    <row r="3" spans="1:8" ht="60" customHeight="1" x14ac:dyDescent="0.25">
      <c r="A3" s="9"/>
      <c r="B3" s="50" t="s">
        <v>56</v>
      </c>
      <c r="C3" s="51"/>
      <c r="D3" s="51"/>
      <c r="E3" s="51"/>
      <c r="F3" s="51"/>
      <c r="G3" s="51"/>
      <c r="H3" s="52"/>
    </row>
    <row r="4" spans="1:8" ht="59.25" customHeight="1" x14ac:dyDescent="0.25">
      <c r="A4" s="9"/>
      <c r="B4" s="63" t="s">
        <v>6</v>
      </c>
      <c r="C4" s="64"/>
      <c r="D4" s="44"/>
      <c r="E4" s="53"/>
      <c r="F4" s="53"/>
      <c r="G4" s="53"/>
      <c r="H4" s="54"/>
    </row>
    <row r="5" spans="1:8" ht="75" customHeight="1" x14ac:dyDescent="0.25">
      <c r="A5" s="9"/>
      <c r="B5" s="3" t="s">
        <v>0</v>
      </c>
      <c r="C5" s="16" t="s">
        <v>1</v>
      </c>
      <c r="D5" s="43"/>
      <c r="E5" s="43"/>
      <c r="F5" s="63" t="s">
        <v>54</v>
      </c>
      <c r="G5" s="74"/>
      <c r="H5" s="64"/>
    </row>
    <row r="6" spans="1:8" x14ac:dyDescent="0.25">
      <c r="A6" s="9"/>
      <c r="B6" s="4">
        <v>10</v>
      </c>
      <c r="C6" s="22" t="s">
        <v>2</v>
      </c>
      <c r="D6" s="16" t="s">
        <v>9</v>
      </c>
      <c r="E6" s="16"/>
      <c r="F6" s="33">
        <v>40000</v>
      </c>
      <c r="G6" s="75"/>
      <c r="H6" s="76"/>
    </row>
    <row r="7" spans="1:8" x14ac:dyDescent="0.25">
      <c r="A7" s="9"/>
      <c r="B7" s="4">
        <v>20</v>
      </c>
      <c r="C7" s="22" t="s">
        <v>3</v>
      </c>
      <c r="D7" s="16" t="s">
        <v>10</v>
      </c>
      <c r="E7" s="16"/>
      <c r="F7" s="34" t="s">
        <v>4</v>
      </c>
      <c r="G7" s="77"/>
      <c r="H7" s="78"/>
    </row>
    <row r="8" spans="1:8" ht="31.5" x14ac:dyDescent="0.25">
      <c r="A8" s="9"/>
      <c r="B8" s="4">
        <v>30</v>
      </c>
      <c r="C8" s="22" t="s">
        <v>7</v>
      </c>
      <c r="D8" s="5" t="s">
        <v>11</v>
      </c>
      <c r="E8" s="16"/>
      <c r="F8" s="35">
        <v>0.03</v>
      </c>
      <c r="G8" s="77"/>
      <c r="H8" s="78"/>
    </row>
    <row r="9" spans="1:8" x14ac:dyDescent="0.25">
      <c r="A9" s="9"/>
      <c r="B9" s="4">
        <v>40</v>
      </c>
      <c r="C9" s="23" t="s">
        <v>26</v>
      </c>
      <c r="D9" s="6" t="s">
        <v>12</v>
      </c>
      <c r="E9" s="7"/>
      <c r="F9" s="34">
        <v>84.9</v>
      </c>
      <c r="G9" s="77"/>
      <c r="H9" s="78"/>
    </row>
    <row r="10" spans="1:8" ht="31.5" x14ac:dyDescent="0.25">
      <c r="A10" s="9"/>
      <c r="B10" s="4">
        <v>50</v>
      </c>
      <c r="C10" s="23" t="s">
        <v>25</v>
      </c>
      <c r="D10" s="6" t="s">
        <v>13</v>
      </c>
      <c r="E10" s="7" t="s">
        <v>19</v>
      </c>
      <c r="F10" s="49">
        <f>F8*F9</f>
        <v>2.5470000000000002</v>
      </c>
      <c r="G10" s="77"/>
      <c r="H10" s="78"/>
    </row>
    <row r="11" spans="1:8" ht="47.25" x14ac:dyDescent="0.25">
      <c r="A11" s="9"/>
      <c r="B11" s="4">
        <v>60</v>
      </c>
      <c r="C11" s="22" t="s">
        <v>52</v>
      </c>
      <c r="D11" s="5" t="s">
        <v>14</v>
      </c>
      <c r="E11" s="16"/>
      <c r="F11" s="34">
        <v>1</v>
      </c>
      <c r="G11" s="77"/>
      <c r="H11" s="78"/>
    </row>
    <row r="12" spans="1:8" ht="31.5" x14ac:dyDescent="0.25">
      <c r="A12" s="9"/>
      <c r="B12" s="4">
        <v>70</v>
      </c>
      <c r="C12" s="22" t="s">
        <v>8</v>
      </c>
      <c r="D12" s="5" t="s">
        <v>15</v>
      </c>
      <c r="E12" s="7"/>
      <c r="F12" s="36">
        <v>5</v>
      </c>
      <c r="G12" s="77"/>
      <c r="H12" s="78"/>
    </row>
    <row r="13" spans="1:8" ht="31.5" x14ac:dyDescent="0.25">
      <c r="A13" s="9"/>
      <c r="B13" s="4">
        <v>80</v>
      </c>
      <c r="C13" s="22" t="s">
        <v>51</v>
      </c>
      <c r="D13" s="5" t="s">
        <v>16</v>
      </c>
      <c r="E13" s="7" t="s">
        <v>20</v>
      </c>
      <c r="F13" s="37">
        <f>F10*F11+F12</f>
        <v>7.5470000000000006</v>
      </c>
      <c r="G13" s="77"/>
      <c r="H13" s="78"/>
    </row>
    <row r="14" spans="1:8" x14ac:dyDescent="0.25">
      <c r="A14" s="9"/>
      <c r="B14" s="4">
        <v>90</v>
      </c>
      <c r="C14" s="22" t="s">
        <v>21</v>
      </c>
      <c r="D14" s="5" t="s">
        <v>17</v>
      </c>
      <c r="E14" s="7" t="s">
        <v>22</v>
      </c>
      <c r="F14" s="37">
        <f>F13*1000</f>
        <v>7547.0000000000009</v>
      </c>
      <c r="G14" s="77"/>
      <c r="H14" s="78"/>
    </row>
    <row r="15" spans="1:8" x14ac:dyDescent="0.25">
      <c r="A15" s="9"/>
      <c r="B15" s="4">
        <v>100</v>
      </c>
      <c r="C15" s="22" t="s">
        <v>28</v>
      </c>
      <c r="D15" s="41" t="s">
        <v>18</v>
      </c>
      <c r="E15" s="7" t="s">
        <v>23</v>
      </c>
      <c r="F15" s="8">
        <f>F14*F6</f>
        <v>301880000.00000006</v>
      </c>
      <c r="G15" s="77"/>
      <c r="H15" s="78"/>
    </row>
    <row r="16" spans="1:8" x14ac:dyDescent="0.25">
      <c r="A16" s="9"/>
      <c r="B16" s="4">
        <v>110</v>
      </c>
      <c r="C16" s="19" t="s">
        <v>30</v>
      </c>
      <c r="D16" s="18" t="s">
        <v>32</v>
      </c>
      <c r="E16" s="25"/>
      <c r="F16" s="38">
        <v>0.12</v>
      </c>
      <c r="G16" s="77"/>
      <c r="H16" s="78"/>
    </row>
    <row r="17" spans="1:8" x14ac:dyDescent="0.25">
      <c r="A17" s="9"/>
      <c r="B17" s="4">
        <v>120</v>
      </c>
      <c r="C17" s="20" t="s">
        <v>29</v>
      </c>
      <c r="D17" s="41" t="s">
        <v>33</v>
      </c>
      <c r="E17" s="17" t="s">
        <v>40</v>
      </c>
      <c r="F17" s="39">
        <f>F15*F16</f>
        <v>36225600.000000007</v>
      </c>
      <c r="G17" s="77"/>
      <c r="H17" s="78"/>
    </row>
    <row r="18" spans="1:8" x14ac:dyDescent="0.25">
      <c r="A18" s="9"/>
      <c r="B18" s="4">
        <v>130</v>
      </c>
      <c r="C18" s="20" t="s">
        <v>46</v>
      </c>
      <c r="D18" s="18" t="s">
        <v>35</v>
      </c>
      <c r="E18" s="17" t="s">
        <v>41</v>
      </c>
      <c r="F18" s="39">
        <f>F15+F17</f>
        <v>338105600.00000006</v>
      </c>
      <c r="G18" s="77"/>
      <c r="H18" s="78"/>
    </row>
    <row r="19" spans="1:8" x14ac:dyDescent="0.25">
      <c r="A19" s="9"/>
      <c r="B19" s="4">
        <v>140</v>
      </c>
      <c r="C19" s="24" t="s">
        <v>59</v>
      </c>
      <c r="D19" s="41" t="s">
        <v>34</v>
      </c>
      <c r="E19" s="25"/>
      <c r="F19" s="48">
        <v>9.7E-5</v>
      </c>
      <c r="G19" s="77"/>
      <c r="H19" s="78"/>
    </row>
    <row r="20" spans="1:8" x14ac:dyDescent="0.25">
      <c r="A20" s="9"/>
      <c r="B20" s="4">
        <v>150</v>
      </c>
      <c r="C20" s="24" t="s">
        <v>31</v>
      </c>
      <c r="D20" s="18" t="s">
        <v>36</v>
      </c>
      <c r="E20" s="17" t="s">
        <v>42</v>
      </c>
      <c r="F20" s="39">
        <f>F18*F19</f>
        <v>32796.243200000004</v>
      </c>
      <c r="G20" s="77"/>
      <c r="H20" s="78"/>
    </row>
    <row r="21" spans="1:8" x14ac:dyDescent="0.25">
      <c r="A21" s="9"/>
      <c r="B21" s="4">
        <v>160</v>
      </c>
      <c r="C21" s="20" t="s">
        <v>47</v>
      </c>
      <c r="D21" s="41" t="s">
        <v>37</v>
      </c>
      <c r="E21" s="17" t="s">
        <v>43</v>
      </c>
      <c r="F21" s="39">
        <f>F15+F17+F20</f>
        <v>338138396.24320006</v>
      </c>
      <c r="G21" s="77"/>
      <c r="H21" s="78"/>
    </row>
    <row r="22" spans="1:8" x14ac:dyDescent="0.25">
      <c r="A22" s="9"/>
      <c r="B22" s="4">
        <v>170</v>
      </c>
      <c r="C22" s="21" t="s">
        <v>48</v>
      </c>
      <c r="D22" s="18" t="s">
        <v>38</v>
      </c>
      <c r="E22" s="17" t="s">
        <v>44</v>
      </c>
      <c r="F22" s="39">
        <f>F17</f>
        <v>36225600.000000007</v>
      </c>
      <c r="G22" s="77"/>
      <c r="H22" s="78"/>
    </row>
    <row r="23" spans="1:8" x14ac:dyDescent="0.25">
      <c r="A23" s="9"/>
      <c r="B23" s="27">
        <v>180</v>
      </c>
      <c r="C23" s="28" t="s">
        <v>49</v>
      </c>
      <c r="D23" s="41" t="s">
        <v>39</v>
      </c>
      <c r="E23" s="17" t="s">
        <v>45</v>
      </c>
      <c r="F23" s="40">
        <f>F21-F22</f>
        <v>301912796.24320006</v>
      </c>
      <c r="G23" s="77"/>
      <c r="H23" s="78"/>
    </row>
    <row r="24" spans="1:8" x14ac:dyDescent="0.25">
      <c r="A24" s="9"/>
      <c r="B24" s="29"/>
      <c r="C24" s="42"/>
      <c r="D24" s="42"/>
      <c r="E24" s="42"/>
      <c r="F24" s="26"/>
      <c r="G24" s="26"/>
      <c r="H24" s="45"/>
    </row>
    <row r="25" spans="1:8" x14ac:dyDescent="0.25">
      <c r="A25" s="9"/>
      <c r="B25" s="65"/>
      <c r="C25" s="66"/>
      <c r="D25" s="66"/>
      <c r="E25" s="66"/>
      <c r="F25" s="66"/>
      <c r="G25" s="66"/>
      <c r="H25" s="67"/>
    </row>
    <row r="26" spans="1:8" ht="15.75" customHeight="1" x14ac:dyDescent="0.25">
      <c r="A26" s="9"/>
      <c r="B26" s="71" t="s">
        <v>50</v>
      </c>
      <c r="C26" s="72"/>
      <c r="D26" s="72"/>
      <c r="E26" s="72"/>
      <c r="F26" s="72"/>
      <c r="G26" s="72"/>
      <c r="H26" s="73"/>
    </row>
    <row r="27" spans="1:8" ht="33" customHeight="1" x14ac:dyDescent="0.25">
      <c r="A27" s="9"/>
      <c r="B27" s="68" t="s">
        <v>55</v>
      </c>
      <c r="C27" s="69"/>
      <c r="D27" s="69"/>
      <c r="E27" s="69"/>
      <c r="F27" s="69"/>
      <c r="G27" s="69"/>
      <c r="H27" s="70"/>
    </row>
    <row r="28" spans="1:8" x14ac:dyDescent="0.25">
      <c r="A28" s="9"/>
      <c r="B28" s="30" t="s">
        <v>27</v>
      </c>
      <c r="C28" s="10"/>
      <c r="D28" s="10"/>
      <c r="E28" s="10"/>
      <c r="F28" s="11"/>
      <c r="G28" s="11"/>
      <c r="H28" s="46"/>
    </row>
    <row r="29" spans="1:8" x14ac:dyDescent="0.25">
      <c r="A29" s="9"/>
      <c r="B29" s="31" t="s">
        <v>24</v>
      </c>
      <c r="C29" s="12"/>
      <c r="D29" s="12"/>
      <c r="E29" s="12"/>
      <c r="F29" s="11"/>
      <c r="G29" s="11"/>
      <c r="H29" s="46"/>
    </row>
    <row r="30" spans="1:8" x14ac:dyDescent="0.25">
      <c r="A30" s="9"/>
      <c r="B30" s="31" t="s">
        <v>58</v>
      </c>
      <c r="C30" s="13"/>
      <c r="D30" s="13"/>
      <c r="E30" s="13"/>
      <c r="F30" s="10"/>
      <c r="G30" s="10"/>
      <c r="H30" s="47"/>
    </row>
    <row r="31" spans="1:8" x14ac:dyDescent="0.25">
      <c r="A31" s="9"/>
      <c r="B31" s="31"/>
      <c r="C31" s="13"/>
      <c r="D31" s="13"/>
      <c r="E31" s="13"/>
      <c r="F31" s="10"/>
      <c r="G31" s="10"/>
      <c r="H31" s="47"/>
    </row>
    <row r="32" spans="1:8" x14ac:dyDescent="0.25">
      <c r="A32" s="9"/>
      <c r="B32" s="31"/>
      <c r="C32" s="13"/>
      <c r="D32" s="13"/>
      <c r="E32" s="13"/>
      <c r="F32" s="10"/>
      <c r="G32" s="10"/>
      <c r="H32" s="47"/>
    </row>
    <row r="33" spans="1:8" s="2" customFormat="1" x14ac:dyDescent="0.25">
      <c r="A33" s="14"/>
      <c r="B33" s="32"/>
      <c r="C33" s="15"/>
      <c r="D33" s="15"/>
      <c r="E33" s="55" t="s">
        <v>5</v>
      </c>
      <c r="F33" s="56"/>
      <c r="G33" s="56"/>
      <c r="H33" s="57"/>
    </row>
    <row r="35" spans="1:8" x14ac:dyDescent="0.25">
      <c r="C35" s="61"/>
      <c r="D35" s="61"/>
      <c r="E35" s="61"/>
      <c r="F35" s="62"/>
      <c r="G35" s="62"/>
      <c r="H35" s="62"/>
    </row>
  </sheetData>
  <sheetProtection algorithmName="SHA-512" hashValue="jL8baH7UdbFVWx2kKE/IoSKPpUIl29r+p9XPhi+ZOya/HYzNRfQ5BzzhCE9kC3ZX2QC0ghRS95Ta/xP0/ER20A==" saltValue="d4nwS5/K+LdtYSFs0QR7Rw==" spinCount="100000" sheet="1" objects="1" scenarios="1"/>
  <mergeCells count="12">
    <mergeCell ref="B3:H3"/>
    <mergeCell ref="E4:H4"/>
    <mergeCell ref="E33:H33"/>
    <mergeCell ref="A1:H1"/>
    <mergeCell ref="C35:H35"/>
    <mergeCell ref="B4:C4"/>
    <mergeCell ref="B25:H25"/>
    <mergeCell ref="B27:H27"/>
    <mergeCell ref="B26:H26"/>
    <mergeCell ref="F5:H5"/>
    <mergeCell ref="G6:H23"/>
    <mergeCell ref="B2:H2"/>
  </mergeCells>
  <dataValidations count="1">
    <dataValidation type="decimal" allowBlank="1" showInputMessage="1" showErrorMessage="1" errorTitle="Invalid Entry" error="Only Numeric Values are allowed. " promptTitle="Quantity" prompt="Please enter the Quantity for this item. " sqref="F6" xr:uid="{DC9A8156-7B48-456B-B229-339E50E57353}">
      <formula1>0</formula1>
      <formula2>999999999999999</formula2>
    </dataValidation>
  </dataValidations>
  <pageMargins left="0.25" right="0.25" top="0.75" bottom="0.75" header="0.3" footer="0.3"/>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PBF</vt:lpstr>
      <vt:lpstr>PBF!Print_Area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MANOJ</dc:creator>
  <cp:lastModifiedBy>Manoj K</cp:lastModifiedBy>
  <cp:lastPrinted>2024-11-16T08:30:05Z</cp:lastPrinted>
  <dcterms:created xsi:type="dcterms:W3CDTF">2018-08-09T08:47:53Z</dcterms:created>
  <dcterms:modified xsi:type="dcterms:W3CDTF">2024-12-28T09:26:46Z</dcterms:modified>
</cp:coreProperties>
</file>