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6147399\Desktop\MM\Talchar\CAS\"/>
    </mc:Choice>
  </mc:AlternateContent>
  <bookViews>
    <workbookView xWindow="0" yWindow="0" windowWidth="19200" windowHeight="11490"/>
  </bookViews>
  <sheets>
    <sheet name="CAS" sheetId="12" r:id="rId1"/>
    <sheet name="CAS-ANNEX.-I" sheetId="21" r:id="rId2"/>
    <sheet name="CAS-ANNEX.-II" sheetId="17" r:id="rId3"/>
    <sheet name="CAS-ANNEX.-III" sheetId="23" r:id="rId4"/>
  </sheets>
  <definedNames>
    <definedName name="_xlnm.Print_Area" localSheetId="0">CAS!$A$1:$N$12</definedName>
    <definedName name="_xlnm.Print_Area" localSheetId="1">'CAS-ANNEX.-I'!$A$1:$G$23</definedName>
    <definedName name="_xlnm.Print_Area" localSheetId="2">'CAS-ANNEX.-II'!$A$1:$D$68</definedName>
  </definedNames>
  <calcPr calcId="162913"/>
</workbook>
</file>

<file path=xl/calcChain.xml><?xml version="1.0" encoding="utf-8"?>
<calcChain xmlns="http://schemas.openxmlformats.org/spreadsheetml/2006/main">
  <c r="J12" i="12" l="1"/>
  <c r="M12" i="12"/>
  <c r="J11" i="12"/>
  <c r="J9" i="12"/>
  <c r="M9" i="12"/>
  <c r="N11" i="12"/>
  <c r="N9" i="12"/>
  <c r="M11" i="12"/>
  <c r="N12" i="12"/>
  <c r="F8" i="12"/>
  <c r="G22" i="21"/>
  <c r="G21" i="21"/>
  <c r="G20" i="21"/>
  <c r="G19" i="21"/>
  <c r="G11" i="21"/>
  <c r="G12" i="21"/>
  <c r="G13" i="21"/>
  <c r="G14" i="21"/>
  <c r="G15" i="21"/>
  <c r="G16" i="21"/>
  <c r="G17" i="21"/>
  <c r="G10" i="21"/>
  <c r="D62" i="17"/>
  <c r="F10" i="12" s="1"/>
  <c r="G23" i="21"/>
  <c r="H8" i="12"/>
  <c r="M8" i="12"/>
  <c r="N8" i="12"/>
  <c r="H10" i="12" l="1"/>
  <c r="M10" i="12" s="1"/>
  <c r="N10" i="12" l="1"/>
  <c r="N6" i="12" s="1"/>
</calcChain>
</file>

<file path=xl/sharedStrings.xml><?xml version="1.0" encoding="utf-8"?>
<sst xmlns="http://schemas.openxmlformats.org/spreadsheetml/2006/main" count="296" uniqueCount="218">
  <si>
    <t>UNIT</t>
  </si>
  <si>
    <t>QTY</t>
  </si>
  <si>
    <t>TECHNICAL SPECIFICATION:</t>
  </si>
  <si>
    <t>S. No.</t>
  </si>
  <si>
    <t>Description</t>
  </si>
  <si>
    <t xml:space="preserve">NAME OF PROJECT:
</t>
  </si>
  <si>
    <t>NAME OF PACKAGE:</t>
  </si>
  <si>
    <t>Lot</t>
  </si>
  <si>
    <t>MAJOR BREAK-UP OF PRICES GIVEN IN 1.0 ABOVE.</t>
  </si>
  <si>
    <t>COMPRESSED AIR SYSTEM</t>
  </si>
  <si>
    <t xml:space="preserve">Nos. </t>
  </si>
  <si>
    <t>2.1.1</t>
  </si>
  <si>
    <t>2.1.2</t>
  </si>
  <si>
    <t>2.1.3</t>
  </si>
  <si>
    <t>2.1.4</t>
  </si>
  <si>
    <t>2.1.5</t>
  </si>
  <si>
    <t>BREAK-UP OF SUPPLY PRICES GIVEN IN 2.1 OF MAIN SHEET.</t>
  </si>
  <si>
    <t>Break up prices for items covered in clause 2.1 above.</t>
  </si>
  <si>
    <t>DESCRIPTION</t>
  </si>
  <si>
    <t xml:space="preserve">NAME OF PACKAGE: </t>
  </si>
  <si>
    <t xml:space="preserve">NAME OF PROJECT: 
</t>
  </si>
  <si>
    <t>2.1.6</t>
  </si>
  <si>
    <t>Air Receivers required for Compressed Air System of minimum 10 Cu.M capacity each with instruments, relief valve, isolation valve, drain connection with automatic trap stations (zero purge air loss type) and other accessories as specified.</t>
  </si>
  <si>
    <t>A</t>
  </si>
  <si>
    <t>2 sets</t>
  </si>
  <si>
    <t>B</t>
  </si>
  <si>
    <t>2.1.7</t>
  </si>
  <si>
    <t xml:space="preserve">No. </t>
  </si>
  <si>
    <t>S.No.      (1)</t>
  </si>
  <si>
    <t>Description of Equipments   (2)</t>
  </si>
  <si>
    <t>Nos. of Equipments (3)</t>
  </si>
  <si>
    <t>Total Guaranteed Power Consumption for Each Equipment at Motor Input Terminals &amp; control Panel                                        (4)</t>
  </si>
  <si>
    <t>Duty Factor   (5)</t>
  </si>
  <si>
    <t>Total (KW)         (6) = (3A)*(4)*(5)</t>
  </si>
  <si>
    <t>Working</t>
  </si>
  <si>
    <t>Standby</t>
  </si>
  <si>
    <t>TOTAL</t>
  </si>
  <si>
    <t xml:space="preserve">Note : </t>
  </si>
  <si>
    <t>NOTE:</t>
  </si>
  <si>
    <t>Wherever set is mentioned, one set of the spares of that item shall be for complete replacement of that particular item for one equipment.</t>
  </si>
  <si>
    <t>Any fraction of a item shall mean the next higher integer.</t>
  </si>
  <si>
    <t>Wherever quantity has been specified as  percentage (%), the quantity of mandatory spares to be provided by contractor shall be the specified percentage (%) of the total population of the plant. In case the quantity so calculated happens to be fraction, the same shall be rounded off to next higher whole number.</t>
  </si>
  <si>
    <t>Wherever the quantities have been indicated for each type, size, thickness, material, radius, range etc., these shall cover all the items supplied and installed and the breakup for these shall be furnished in the bid.</t>
  </si>
  <si>
    <t>In case spares indicated in the list are not applicable to the particular design offered by the bidder, the bidder should offer spares applicable to offered design with quantities generally in line with the approach followed in the above list.</t>
  </si>
  <si>
    <t>2.4*</t>
  </si>
  <si>
    <r>
      <t xml:space="preserve">Total lumpsum firm price for </t>
    </r>
    <r>
      <rPr>
        <b/>
        <sz val="11"/>
        <rFont val="Arial"/>
        <family val="2"/>
      </rPr>
      <t>ENGINEERING CHARGES</t>
    </r>
    <r>
      <rPr>
        <sz val="11"/>
        <rFont val="Arial"/>
        <family val="2"/>
      </rPr>
      <t xml:space="preserve"> comprising of design (i.e Preparation &amp; submission of drawings/documents including " AS BUILT" drawings and O&amp;M Manuals and engineering as per tender technical specification above, amendment &amp; agreements till placement of order.</t>
    </r>
  </si>
  <si>
    <t>PE-TS-497-555-A001</t>
  </si>
  <si>
    <t>2 X 660 MW TALCHER TPP, STAGE-III</t>
  </si>
  <si>
    <t>PE-TS-435-555-A001</t>
  </si>
  <si>
    <t>Air Receivers required for Compressed Air System of minimum 02 Cu.M capacity each with instruments, relief valve, isolation valve, drain connection with automatic trap stations (zero purge air loss type) and other accessories as specified.</t>
  </si>
  <si>
    <r>
      <t>Air Drying Plants HOC</t>
    </r>
    <r>
      <rPr>
        <b/>
        <sz val="11"/>
        <rFont val="Arial"/>
        <family val="2"/>
      </rPr>
      <t xml:space="preserve"> type (Twin Tower / Rotary Drum) </t>
    </r>
    <r>
      <rPr>
        <sz val="11"/>
        <rFont val="Arial"/>
        <family val="2"/>
      </rPr>
      <t>of minimum 55 NM3/min. capacity for  Air Compressor with all instruments, control panels, including Electronic due point meter  and other accessories as specified.</t>
    </r>
  </si>
  <si>
    <t>Inter connecting cooling water, drain piping and compressed air piping as specified including fittings and valves etc. for complete Compressed air system.</t>
  </si>
  <si>
    <t>2.1.8</t>
  </si>
  <si>
    <r>
      <t xml:space="preserve">Total lump sum firm price inclusive of all prevailing taxes, duties and other levies for </t>
    </r>
    <r>
      <rPr>
        <b/>
        <sz val="11"/>
        <rFont val="Arial"/>
        <family val="2"/>
      </rPr>
      <t>Supply part</t>
    </r>
    <r>
      <rPr>
        <sz val="11"/>
        <rFont val="Arial"/>
        <family val="2"/>
      </rPr>
      <t xml:space="preserve"> comprising of manufacturing, fabrication, assembly, inspection / testing at vendor's &amp; sub-vendor’s works, painting, maintenance tools &amp; tackles (as applicable), fill of lubricants &amp; consumables alongwith spares for erection (as required), startup spares (as required) and commissioning spares (as specified),  </t>
    </r>
    <r>
      <rPr>
        <b/>
        <sz val="11"/>
        <rFont val="Arial"/>
        <family val="2"/>
      </rPr>
      <t>parts/spares required during warranty period (against defects in design, materials, construction and workmanship)</t>
    </r>
    <r>
      <rPr>
        <sz val="11"/>
        <rFont val="Arial"/>
        <family val="2"/>
      </rPr>
      <t xml:space="preserve">,forwarding,proper packing, shipment and delivery at site,  for the total scope defined as per BHEL NIT &amp; tender technical specification as specified above, amendment &amp; agreements till placement of order. </t>
    </r>
  </si>
  <si>
    <r>
      <t xml:space="preserve">Instrument air Compressors (Oil Free Screw type / Centrifugal type) each of minimum 55 NM3/Min capacity @ 8.0 kg/cm2 (min.) discharge pressure with suction filter with silencer, inter cooler and after cooler with moisture separators, automatic drain traps, instruments, control system, cable lugs, glands and other accessories (as required / as specified) </t>
    </r>
    <r>
      <rPr>
        <b/>
        <sz val="11"/>
        <rFont val="Arial"/>
        <family val="2"/>
      </rPr>
      <t>but excluding electric motor drive</t>
    </r>
    <r>
      <rPr>
        <sz val="11"/>
        <rFont val="Arial"/>
        <family val="2"/>
      </rPr>
      <t>.</t>
    </r>
  </si>
  <si>
    <r>
      <t xml:space="preserve">Service air Compressors (Oil Free Screw type) each of minimum 55 NM3/Min capacity @ 8.0 kg/cm2 (min.) discharge pressure with suction filter with silencer, inter cooler and after cooler with moisture separators, automatic drain traps, instruments, control system, cable lugs, glands and other accessories (as required / as specified) </t>
    </r>
    <r>
      <rPr>
        <b/>
        <sz val="11"/>
        <rFont val="Arial"/>
        <family val="2"/>
      </rPr>
      <t>but excluding electric motor drive</t>
    </r>
    <r>
      <rPr>
        <sz val="11"/>
        <rFont val="Arial"/>
        <family val="2"/>
      </rPr>
      <t>.</t>
    </r>
  </si>
  <si>
    <t>Interface module(s), JB's for the overall control &amp; monitoring of compressed air system through DDCMIS including common Sequencing Panel.</t>
  </si>
  <si>
    <t xml:space="preserve"> </t>
  </si>
  <si>
    <t>1 sets</t>
  </si>
  <si>
    <r>
      <t xml:space="preserve"> </t>
    </r>
    <r>
      <rPr>
        <b/>
        <sz val="11"/>
        <color indexed="8"/>
        <rFont val="Arial"/>
        <family val="2"/>
      </rPr>
      <t xml:space="preserve">1.00.00 </t>
    </r>
    <r>
      <rPr>
        <sz val="11"/>
        <rFont val="Arial"/>
        <family val="2"/>
      </rPr>
      <t xml:space="preserve"> </t>
    </r>
  </si>
  <si>
    <r>
      <t xml:space="preserve"> </t>
    </r>
    <r>
      <rPr>
        <b/>
        <sz val="11"/>
        <color indexed="8"/>
        <rFont val="Arial"/>
        <family val="2"/>
      </rPr>
      <t xml:space="preserve">AIR COMPRESSORS / ADP /COMPRESSOR HOUSE CRANE </t>
    </r>
    <r>
      <rPr>
        <sz val="11"/>
        <rFont val="Arial"/>
        <family val="2"/>
      </rPr>
      <t xml:space="preserve"> </t>
    </r>
  </si>
  <si>
    <r>
      <t xml:space="preserve"> </t>
    </r>
    <r>
      <rPr>
        <sz val="11"/>
        <color indexed="8"/>
        <rFont val="Arial"/>
        <family val="2"/>
      </rPr>
      <t xml:space="preserve">1.01.00 </t>
    </r>
    <r>
      <rPr>
        <sz val="11"/>
        <rFont val="Arial"/>
        <family val="2"/>
      </rPr>
      <t xml:space="preserve"> </t>
    </r>
  </si>
  <si>
    <r>
      <t xml:space="preserve"> </t>
    </r>
    <r>
      <rPr>
        <b/>
        <sz val="11"/>
        <color indexed="8"/>
        <rFont val="Arial"/>
        <family val="2"/>
      </rPr>
      <t xml:space="preserve">Oil free Screw Air Compressor ( as applicable) </t>
    </r>
    <r>
      <rPr>
        <sz val="11"/>
        <rFont val="Arial"/>
        <family val="2"/>
      </rPr>
      <t xml:space="preserve"> </t>
    </r>
  </si>
  <si>
    <r>
      <t xml:space="preserve"> </t>
    </r>
    <r>
      <rPr>
        <sz val="11"/>
        <color indexed="8"/>
        <rFont val="Arial"/>
        <family val="2"/>
      </rPr>
      <t xml:space="preserve">(i) </t>
    </r>
    <r>
      <rPr>
        <sz val="11"/>
        <rFont val="Arial"/>
        <family val="2"/>
      </rPr>
      <t xml:space="preserve"> </t>
    </r>
  </si>
  <si>
    <r>
      <t xml:space="preserve"> </t>
    </r>
    <r>
      <rPr>
        <sz val="11"/>
        <color indexed="8"/>
        <rFont val="Arial"/>
        <family val="2"/>
      </rPr>
      <t xml:space="preserve">Complete HP Stage with HP element. </t>
    </r>
    <r>
      <rPr>
        <sz val="11"/>
        <rFont val="Arial"/>
        <family val="2"/>
      </rPr>
      <t xml:space="preserve"> </t>
    </r>
  </si>
  <si>
    <r>
      <t xml:space="preserve"> </t>
    </r>
    <r>
      <rPr>
        <sz val="11"/>
        <color indexed="8"/>
        <rFont val="Arial"/>
        <family val="2"/>
      </rPr>
      <t xml:space="preserve">1 No. </t>
    </r>
    <r>
      <rPr>
        <sz val="11"/>
        <rFont val="Arial"/>
        <family val="2"/>
      </rPr>
      <t xml:space="preserve"> </t>
    </r>
  </si>
  <si>
    <r>
      <t xml:space="preserve"> </t>
    </r>
    <r>
      <rPr>
        <sz val="11"/>
        <color indexed="8"/>
        <rFont val="Arial"/>
        <family val="2"/>
      </rPr>
      <t xml:space="preserve">(ii) </t>
    </r>
    <r>
      <rPr>
        <sz val="11"/>
        <rFont val="Arial"/>
        <family val="2"/>
      </rPr>
      <t xml:space="preserve"> </t>
    </r>
  </si>
  <si>
    <r>
      <t xml:space="preserve"> </t>
    </r>
    <r>
      <rPr>
        <sz val="11"/>
        <color indexed="8"/>
        <rFont val="Arial"/>
        <family val="2"/>
      </rPr>
      <t xml:space="preserve">Complete LP stage with LP element </t>
    </r>
    <r>
      <rPr>
        <sz val="11"/>
        <rFont val="Arial"/>
        <family val="2"/>
      </rPr>
      <t xml:space="preserve"> </t>
    </r>
  </si>
  <si>
    <r>
      <t xml:space="preserve"> </t>
    </r>
    <r>
      <rPr>
        <sz val="11"/>
        <color indexed="8"/>
        <rFont val="Arial"/>
        <family val="2"/>
      </rPr>
      <t xml:space="preserve">(iii) </t>
    </r>
    <r>
      <rPr>
        <sz val="11"/>
        <rFont val="Arial"/>
        <family val="2"/>
      </rPr>
      <t xml:space="preserve"> </t>
    </r>
  </si>
  <si>
    <r>
      <t xml:space="preserve"> </t>
    </r>
    <r>
      <rPr>
        <sz val="11"/>
        <color indexed="8"/>
        <rFont val="Arial"/>
        <family val="2"/>
      </rPr>
      <t xml:space="preserve">Motor Bearings </t>
    </r>
    <r>
      <rPr>
        <sz val="11"/>
        <rFont val="Arial"/>
        <family val="2"/>
      </rPr>
      <t xml:space="preserve"> </t>
    </r>
  </si>
  <si>
    <r>
      <t xml:space="preserve"> </t>
    </r>
    <r>
      <rPr>
        <sz val="11"/>
        <color indexed="8"/>
        <rFont val="Arial"/>
        <family val="2"/>
      </rPr>
      <t xml:space="preserve">2 Sets </t>
    </r>
    <r>
      <rPr>
        <sz val="11"/>
        <rFont val="Arial"/>
        <family val="2"/>
      </rPr>
      <t xml:space="preserve"> </t>
    </r>
  </si>
  <si>
    <r>
      <t xml:space="preserve"> </t>
    </r>
    <r>
      <rPr>
        <sz val="11"/>
        <color indexed="8"/>
        <rFont val="Arial"/>
        <family val="2"/>
      </rPr>
      <t xml:space="preserve">(iv) </t>
    </r>
    <r>
      <rPr>
        <sz val="11"/>
        <rFont val="Arial"/>
        <family val="2"/>
      </rPr>
      <t xml:space="preserve"> </t>
    </r>
  </si>
  <si>
    <r>
      <t xml:space="preserve"> </t>
    </r>
    <r>
      <rPr>
        <sz val="11"/>
        <color indexed="8"/>
        <rFont val="Arial"/>
        <family val="2"/>
      </rPr>
      <t xml:space="preserve">LP stage Pinion </t>
    </r>
    <r>
      <rPr>
        <sz val="11"/>
        <rFont val="Arial"/>
        <family val="2"/>
      </rPr>
      <t xml:space="preserve"> </t>
    </r>
  </si>
  <si>
    <r>
      <t xml:space="preserve"> </t>
    </r>
    <r>
      <rPr>
        <sz val="11"/>
        <color indexed="8"/>
        <rFont val="Arial"/>
        <family val="2"/>
      </rPr>
      <t xml:space="preserve">(v) </t>
    </r>
    <r>
      <rPr>
        <sz val="11"/>
        <rFont val="Arial"/>
        <family val="2"/>
      </rPr>
      <t xml:space="preserve"> </t>
    </r>
  </si>
  <si>
    <r>
      <t xml:space="preserve"> </t>
    </r>
    <r>
      <rPr>
        <sz val="11"/>
        <color indexed="8"/>
        <rFont val="Arial"/>
        <family val="2"/>
      </rPr>
      <t xml:space="preserve">HP stage Pinion </t>
    </r>
    <r>
      <rPr>
        <sz val="11"/>
        <rFont val="Arial"/>
        <family val="2"/>
      </rPr>
      <t xml:space="preserve"> </t>
    </r>
  </si>
  <si>
    <r>
      <t xml:space="preserve"> </t>
    </r>
    <r>
      <rPr>
        <sz val="11"/>
        <color indexed="8"/>
        <rFont val="Arial"/>
        <family val="2"/>
      </rPr>
      <t xml:space="preserve">(vi) </t>
    </r>
    <r>
      <rPr>
        <sz val="11"/>
        <rFont val="Arial"/>
        <family val="2"/>
      </rPr>
      <t xml:space="preserve"> </t>
    </r>
  </si>
  <si>
    <r>
      <t xml:space="preserve"> </t>
    </r>
    <r>
      <rPr>
        <sz val="11"/>
        <color indexed="8"/>
        <rFont val="Arial"/>
        <family val="2"/>
      </rPr>
      <t xml:space="preserve">Air Oil Filter Kit </t>
    </r>
    <r>
      <rPr>
        <sz val="11"/>
        <rFont val="Arial"/>
        <family val="2"/>
      </rPr>
      <t xml:space="preserve"> </t>
    </r>
  </si>
  <si>
    <r>
      <t xml:space="preserve"> </t>
    </r>
    <r>
      <rPr>
        <sz val="11"/>
        <color indexed="8"/>
        <rFont val="Arial"/>
        <family val="2"/>
      </rPr>
      <t xml:space="preserve">4 Nos. </t>
    </r>
    <r>
      <rPr>
        <sz val="11"/>
        <rFont val="Arial"/>
        <family val="2"/>
      </rPr>
      <t xml:space="preserve"> </t>
    </r>
  </si>
  <si>
    <r>
      <t xml:space="preserve"> </t>
    </r>
    <r>
      <rPr>
        <sz val="11"/>
        <color indexed="8"/>
        <rFont val="Arial"/>
        <family val="2"/>
      </rPr>
      <t xml:space="preserve">(vii) </t>
    </r>
    <r>
      <rPr>
        <sz val="11"/>
        <rFont val="Arial"/>
        <family val="2"/>
      </rPr>
      <t xml:space="preserve"> </t>
    </r>
  </si>
  <si>
    <r>
      <t xml:space="preserve"> </t>
    </r>
    <r>
      <rPr>
        <sz val="11"/>
        <color indexed="8"/>
        <rFont val="Arial"/>
        <family val="2"/>
      </rPr>
      <t xml:space="preserve">After cooler Safety Valve </t>
    </r>
    <r>
      <rPr>
        <sz val="11"/>
        <rFont val="Arial"/>
        <family val="2"/>
      </rPr>
      <t xml:space="preserve"> </t>
    </r>
  </si>
  <si>
    <r>
      <t xml:space="preserve"> </t>
    </r>
    <r>
      <rPr>
        <sz val="11"/>
        <color indexed="8"/>
        <rFont val="Arial"/>
        <family val="2"/>
      </rPr>
      <t xml:space="preserve">(viii) </t>
    </r>
    <r>
      <rPr>
        <sz val="11"/>
        <rFont val="Arial"/>
        <family val="2"/>
      </rPr>
      <t xml:space="preserve"> </t>
    </r>
  </si>
  <si>
    <r>
      <t xml:space="preserve"> </t>
    </r>
    <r>
      <rPr>
        <sz val="11"/>
        <color indexed="8"/>
        <rFont val="Arial"/>
        <family val="2"/>
      </rPr>
      <t xml:space="preserve">Inter Cooler Safety Valve </t>
    </r>
    <r>
      <rPr>
        <sz val="11"/>
        <rFont val="Arial"/>
        <family val="2"/>
      </rPr>
      <t xml:space="preserve"> </t>
    </r>
  </si>
  <si>
    <r>
      <t xml:space="preserve"> </t>
    </r>
    <r>
      <rPr>
        <sz val="11"/>
        <color indexed="8"/>
        <rFont val="Arial"/>
        <family val="2"/>
      </rPr>
      <t xml:space="preserve">(ix) </t>
    </r>
    <r>
      <rPr>
        <sz val="11"/>
        <rFont val="Arial"/>
        <family val="2"/>
      </rPr>
      <t xml:space="preserve"> </t>
    </r>
  </si>
  <si>
    <r>
      <t xml:space="preserve"> </t>
    </r>
    <r>
      <rPr>
        <sz val="11"/>
        <color indexed="8"/>
        <rFont val="Arial"/>
        <family val="2"/>
      </rPr>
      <t xml:space="preserve">Oil Pump kit </t>
    </r>
    <r>
      <rPr>
        <sz val="11"/>
        <rFont val="Arial"/>
        <family val="2"/>
      </rPr>
      <t xml:space="preserve"> </t>
    </r>
  </si>
  <si>
    <r>
      <t xml:space="preserve"> </t>
    </r>
    <r>
      <rPr>
        <sz val="11"/>
        <color indexed="8"/>
        <rFont val="Arial"/>
        <family val="2"/>
      </rPr>
      <t xml:space="preserve">2 Nos. </t>
    </r>
    <r>
      <rPr>
        <sz val="11"/>
        <rFont val="Arial"/>
        <family val="2"/>
      </rPr>
      <t xml:space="preserve"> </t>
    </r>
  </si>
  <si>
    <r>
      <t xml:space="preserve"> </t>
    </r>
    <r>
      <rPr>
        <sz val="11"/>
        <color indexed="8"/>
        <rFont val="Arial"/>
        <family val="2"/>
      </rPr>
      <t xml:space="preserve">(x) </t>
    </r>
    <r>
      <rPr>
        <sz val="11"/>
        <rFont val="Arial"/>
        <family val="2"/>
      </rPr>
      <t xml:space="preserve"> </t>
    </r>
  </si>
  <si>
    <r>
      <t xml:space="preserve"> </t>
    </r>
    <r>
      <rPr>
        <sz val="11"/>
        <color indexed="8"/>
        <rFont val="Arial"/>
        <family val="2"/>
      </rPr>
      <t xml:space="preserve">After cooler drain valve kit </t>
    </r>
    <r>
      <rPr>
        <sz val="11"/>
        <rFont val="Arial"/>
        <family val="2"/>
      </rPr>
      <t xml:space="preserve"> </t>
    </r>
  </si>
  <si>
    <r>
      <t xml:space="preserve"> </t>
    </r>
    <r>
      <rPr>
        <sz val="11"/>
        <color indexed="8"/>
        <rFont val="Arial"/>
        <family val="2"/>
      </rPr>
      <t xml:space="preserve">(xi) </t>
    </r>
    <r>
      <rPr>
        <sz val="11"/>
        <rFont val="Arial"/>
        <family val="2"/>
      </rPr>
      <t xml:space="preserve"> </t>
    </r>
  </si>
  <si>
    <r>
      <t xml:space="preserve"> </t>
    </r>
    <r>
      <rPr>
        <sz val="11"/>
        <color indexed="8"/>
        <rFont val="Arial"/>
        <family val="2"/>
      </rPr>
      <t xml:space="preserve">Inter cooler drain valve kit </t>
    </r>
    <r>
      <rPr>
        <sz val="11"/>
        <rFont val="Arial"/>
        <family val="2"/>
      </rPr>
      <t xml:space="preserve"> </t>
    </r>
  </si>
  <si>
    <r>
      <t xml:space="preserve"> </t>
    </r>
    <r>
      <rPr>
        <sz val="11"/>
        <color indexed="8"/>
        <rFont val="Arial"/>
        <family val="2"/>
      </rPr>
      <t xml:space="preserve">(xii) </t>
    </r>
    <r>
      <rPr>
        <sz val="11"/>
        <rFont val="Arial"/>
        <family val="2"/>
      </rPr>
      <t xml:space="preserve"> </t>
    </r>
  </si>
  <si>
    <r>
      <t xml:space="preserve"> </t>
    </r>
    <r>
      <rPr>
        <sz val="11"/>
        <color indexed="8"/>
        <rFont val="Arial"/>
        <family val="2"/>
      </rPr>
      <t xml:space="preserve">Air receiver drain/moisture trap </t>
    </r>
    <r>
      <rPr>
        <sz val="11"/>
        <rFont val="Arial"/>
        <family val="2"/>
      </rPr>
      <t xml:space="preserve"> </t>
    </r>
  </si>
  <si>
    <r>
      <t xml:space="preserve"> </t>
    </r>
    <r>
      <rPr>
        <sz val="11"/>
        <color indexed="8"/>
        <rFont val="Arial"/>
        <family val="2"/>
      </rPr>
      <t xml:space="preserve">(xiii) </t>
    </r>
    <r>
      <rPr>
        <sz val="11"/>
        <rFont val="Arial"/>
        <family val="2"/>
      </rPr>
      <t xml:space="preserve"> </t>
    </r>
  </si>
  <si>
    <r>
      <t xml:space="preserve"> </t>
    </r>
    <r>
      <rPr>
        <sz val="11"/>
        <color indexed="8"/>
        <rFont val="Arial"/>
        <family val="2"/>
      </rPr>
      <t xml:space="preserve">‘O’ Rings for oil cooler </t>
    </r>
    <r>
      <rPr>
        <sz val="11"/>
        <rFont val="Arial"/>
        <family val="2"/>
      </rPr>
      <t xml:space="preserve"> </t>
    </r>
  </si>
  <si>
    <r>
      <t xml:space="preserve"> </t>
    </r>
    <r>
      <rPr>
        <sz val="11"/>
        <color indexed="8"/>
        <rFont val="Arial"/>
        <family val="2"/>
      </rPr>
      <t xml:space="preserve">8 Nos. </t>
    </r>
    <r>
      <rPr>
        <sz val="11"/>
        <rFont val="Arial"/>
        <family val="2"/>
      </rPr>
      <t xml:space="preserve"> </t>
    </r>
  </si>
  <si>
    <r>
      <t xml:space="preserve"> </t>
    </r>
    <r>
      <rPr>
        <sz val="11"/>
        <color indexed="8"/>
        <rFont val="Arial"/>
        <family val="2"/>
      </rPr>
      <t xml:space="preserve">(xiv) </t>
    </r>
    <r>
      <rPr>
        <sz val="11"/>
        <rFont val="Arial"/>
        <family val="2"/>
      </rPr>
      <t xml:space="preserve"> </t>
    </r>
  </si>
  <si>
    <r>
      <t xml:space="preserve"> </t>
    </r>
    <r>
      <rPr>
        <sz val="11"/>
        <color indexed="8"/>
        <rFont val="Arial"/>
        <family val="2"/>
      </rPr>
      <t xml:space="preserve">Moisture separators for Aftercooler </t>
    </r>
    <r>
      <rPr>
        <sz val="11"/>
        <rFont val="Arial"/>
        <family val="2"/>
      </rPr>
      <t xml:space="preserve"> </t>
    </r>
  </si>
  <si>
    <r>
      <t xml:space="preserve"> </t>
    </r>
    <r>
      <rPr>
        <sz val="11"/>
        <color indexed="8"/>
        <rFont val="Arial"/>
        <family val="2"/>
      </rPr>
      <t xml:space="preserve">(xv) </t>
    </r>
    <r>
      <rPr>
        <sz val="11"/>
        <rFont val="Arial"/>
        <family val="2"/>
      </rPr>
      <t xml:space="preserve"> </t>
    </r>
  </si>
  <si>
    <r>
      <t xml:space="preserve"> </t>
    </r>
    <r>
      <rPr>
        <sz val="11"/>
        <color indexed="8"/>
        <rFont val="Arial"/>
        <family val="2"/>
      </rPr>
      <t xml:space="preserve">Moisture separators for Intercooler </t>
    </r>
    <r>
      <rPr>
        <sz val="11"/>
        <rFont val="Arial"/>
        <family val="2"/>
      </rPr>
      <t xml:space="preserve"> </t>
    </r>
  </si>
  <si>
    <r>
      <t xml:space="preserve"> </t>
    </r>
    <r>
      <rPr>
        <sz val="11"/>
        <color indexed="8"/>
        <rFont val="Arial"/>
        <family val="2"/>
      </rPr>
      <t xml:space="preserve">1.02.00 </t>
    </r>
    <r>
      <rPr>
        <sz val="11"/>
        <rFont val="Arial"/>
        <family val="2"/>
      </rPr>
      <t xml:space="preserve"> </t>
    </r>
  </si>
  <si>
    <r>
      <t xml:space="preserve"> </t>
    </r>
    <r>
      <rPr>
        <b/>
        <sz val="11"/>
        <color indexed="8"/>
        <rFont val="Arial"/>
        <family val="2"/>
      </rPr>
      <t xml:space="preserve">Centrifugal Compressor (as applicable) </t>
    </r>
    <r>
      <rPr>
        <sz val="11"/>
        <rFont val="Arial"/>
        <family val="2"/>
      </rPr>
      <t xml:space="preserve"> </t>
    </r>
  </si>
  <si>
    <r>
      <t xml:space="preserve"> </t>
    </r>
    <r>
      <rPr>
        <sz val="11"/>
        <color indexed="8"/>
        <rFont val="Arial"/>
        <family val="2"/>
      </rPr>
      <t xml:space="preserve">1.02.01 </t>
    </r>
    <r>
      <rPr>
        <sz val="11"/>
        <rFont val="Arial"/>
        <family val="2"/>
      </rPr>
      <t xml:space="preserve"> </t>
    </r>
  </si>
  <si>
    <r>
      <t xml:space="preserve"> </t>
    </r>
    <r>
      <rPr>
        <sz val="11"/>
        <color indexed="8"/>
        <rFont val="Arial"/>
        <family val="2"/>
      </rPr>
      <t xml:space="preserve">Pinion Shaft Journal Bearing Assembly </t>
    </r>
    <r>
      <rPr>
        <sz val="11"/>
        <rFont val="Arial"/>
        <family val="2"/>
      </rPr>
      <t xml:space="preserve"> </t>
    </r>
  </si>
  <si>
    <r>
      <t xml:space="preserve"> </t>
    </r>
    <r>
      <rPr>
        <sz val="11"/>
        <color indexed="8"/>
        <rFont val="Arial"/>
        <family val="2"/>
      </rPr>
      <t xml:space="preserve">1.02.02 </t>
    </r>
    <r>
      <rPr>
        <sz val="11"/>
        <rFont val="Arial"/>
        <family val="2"/>
      </rPr>
      <t xml:space="preserve"> </t>
    </r>
  </si>
  <si>
    <r>
      <t xml:space="preserve"> </t>
    </r>
    <r>
      <rPr>
        <sz val="11"/>
        <color indexed="8"/>
        <rFont val="Arial"/>
        <family val="2"/>
      </rPr>
      <t xml:space="preserve">Thrust Bearing Assembly </t>
    </r>
    <r>
      <rPr>
        <sz val="11"/>
        <rFont val="Arial"/>
        <family val="2"/>
      </rPr>
      <t xml:space="preserve"> </t>
    </r>
  </si>
  <si>
    <r>
      <t xml:space="preserve"> </t>
    </r>
    <r>
      <rPr>
        <sz val="11"/>
        <color indexed="8"/>
        <rFont val="Arial"/>
        <family val="2"/>
      </rPr>
      <t xml:space="preserve">1.02.03 </t>
    </r>
    <r>
      <rPr>
        <sz val="11"/>
        <rFont val="Arial"/>
        <family val="2"/>
      </rPr>
      <t xml:space="preserve"> </t>
    </r>
  </si>
  <si>
    <r>
      <t xml:space="preserve"> </t>
    </r>
    <r>
      <rPr>
        <sz val="11"/>
        <color indexed="8"/>
        <rFont val="Arial"/>
        <family val="2"/>
      </rPr>
      <t xml:space="preserve">Shaft Seals for Air-Oil (All stages) </t>
    </r>
    <r>
      <rPr>
        <sz val="11"/>
        <rFont val="Arial"/>
        <family val="2"/>
      </rPr>
      <t xml:space="preserve"> </t>
    </r>
  </si>
  <si>
    <r>
      <t xml:space="preserve"> </t>
    </r>
    <r>
      <rPr>
        <sz val="11"/>
        <color indexed="8"/>
        <rFont val="Arial"/>
        <family val="2"/>
      </rPr>
      <t xml:space="preserve">1.02.04 </t>
    </r>
    <r>
      <rPr>
        <sz val="11"/>
        <rFont val="Arial"/>
        <family val="2"/>
      </rPr>
      <t xml:space="preserve"> </t>
    </r>
  </si>
  <si>
    <r>
      <t xml:space="preserve"> </t>
    </r>
    <r>
      <rPr>
        <sz val="11"/>
        <color indexed="8"/>
        <rFont val="Arial"/>
        <family val="2"/>
      </rPr>
      <t xml:space="preserve">Gasket / O rings </t>
    </r>
    <r>
      <rPr>
        <sz val="11"/>
        <rFont val="Arial"/>
        <family val="2"/>
      </rPr>
      <t xml:space="preserve"> </t>
    </r>
  </si>
  <si>
    <r>
      <t xml:space="preserve"> </t>
    </r>
    <r>
      <rPr>
        <sz val="11"/>
        <color indexed="8"/>
        <rFont val="Arial"/>
        <family val="2"/>
      </rPr>
      <t xml:space="preserve">3 Sets each type/size </t>
    </r>
    <r>
      <rPr>
        <sz val="11"/>
        <rFont val="Arial"/>
        <family val="2"/>
      </rPr>
      <t xml:space="preserve"> </t>
    </r>
  </si>
  <si>
    <r>
      <t xml:space="preserve"> </t>
    </r>
    <r>
      <rPr>
        <sz val="11"/>
        <color indexed="8"/>
        <rFont val="Arial"/>
        <family val="2"/>
      </rPr>
      <t xml:space="preserve">1.02.05 </t>
    </r>
    <r>
      <rPr>
        <sz val="11"/>
        <rFont val="Arial"/>
        <family val="2"/>
      </rPr>
      <t xml:space="preserve"> </t>
    </r>
  </si>
  <si>
    <r>
      <t xml:space="preserve"> </t>
    </r>
    <r>
      <rPr>
        <sz val="11"/>
        <color indexed="8"/>
        <rFont val="Arial"/>
        <family val="2"/>
      </rPr>
      <t xml:space="preserve">Air Filter Elements </t>
    </r>
    <r>
      <rPr>
        <sz val="11"/>
        <rFont val="Arial"/>
        <family val="2"/>
      </rPr>
      <t xml:space="preserve"> </t>
    </r>
  </si>
  <si>
    <r>
      <t xml:space="preserve"> </t>
    </r>
    <r>
      <rPr>
        <sz val="11"/>
        <color indexed="8"/>
        <rFont val="Arial"/>
        <family val="2"/>
      </rPr>
      <t xml:space="preserve">4 Sets each type/size </t>
    </r>
    <r>
      <rPr>
        <sz val="11"/>
        <rFont val="Arial"/>
        <family val="2"/>
      </rPr>
      <t xml:space="preserve"> </t>
    </r>
  </si>
  <si>
    <r>
      <t xml:space="preserve"> </t>
    </r>
    <r>
      <rPr>
        <sz val="11"/>
        <color indexed="8"/>
        <rFont val="Arial"/>
        <family val="2"/>
      </rPr>
      <t xml:space="preserve">1.02.06 </t>
    </r>
    <r>
      <rPr>
        <sz val="11"/>
        <rFont val="Arial"/>
        <family val="2"/>
      </rPr>
      <t xml:space="preserve"> </t>
    </r>
  </si>
  <si>
    <r>
      <t xml:space="preserve"> </t>
    </r>
    <r>
      <rPr>
        <sz val="11"/>
        <color indexed="8"/>
        <rFont val="Arial"/>
        <family val="2"/>
      </rPr>
      <t xml:space="preserve">Lub Oil System </t>
    </r>
    <r>
      <rPr>
        <sz val="11"/>
        <rFont val="Arial"/>
        <family val="2"/>
      </rPr>
      <t xml:space="preserve"> </t>
    </r>
  </si>
  <si>
    <r>
      <t xml:space="preserve"> </t>
    </r>
    <r>
      <rPr>
        <sz val="11"/>
        <color indexed="8"/>
        <rFont val="Arial"/>
        <family val="2"/>
      </rPr>
      <t xml:space="preserve">1.02.06.1 </t>
    </r>
    <r>
      <rPr>
        <sz val="11"/>
        <rFont val="Arial"/>
        <family val="2"/>
      </rPr>
      <t xml:space="preserve"> </t>
    </r>
  </si>
  <si>
    <r>
      <t xml:space="preserve"> </t>
    </r>
    <r>
      <rPr>
        <sz val="11"/>
        <color indexed="8"/>
        <rFont val="Arial"/>
        <family val="2"/>
      </rPr>
      <t xml:space="preserve">Main oil pump complete </t>
    </r>
    <r>
      <rPr>
        <sz val="11"/>
        <rFont val="Arial"/>
        <family val="2"/>
      </rPr>
      <t xml:space="preserve"> </t>
    </r>
  </si>
  <si>
    <r>
      <t xml:space="preserve"> </t>
    </r>
    <r>
      <rPr>
        <sz val="11"/>
        <color indexed="8"/>
        <rFont val="Arial"/>
        <family val="2"/>
      </rPr>
      <t xml:space="preserve">1 No </t>
    </r>
    <r>
      <rPr>
        <sz val="11"/>
        <rFont val="Arial"/>
        <family val="2"/>
      </rPr>
      <t xml:space="preserve"> </t>
    </r>
  </si>
  <si>
    <r>
      <t xml:space="preserve"> </t>
    </r>
    <r>
      <rPr>
        <sz val="11"/>
        <color indexed="8"/>
        <rFont val="Arial"/>
        <family val="2"/>
      </rPr>
      <t xml:space="preserve">1.02.06.2 </t>
    </r>
    <r>
      <rPr>
        <sz val="11"/>
        <rFont val="Arial"/>
        <family val="2"/>
      </rPr>
      <t xml:space="preserve"> </t>
    </r>
  </si>
  <si>
    <r>
      <t xml:space="preserve"> </t>
    </r>
    <r>
      <rPr>
        <sz val="11"/>
        <color indexed="8"/>
        <rFont val="Arial"/>
        <family val="2"/>
      </rPr>
      <t xml:space="preserve">Aux. oil pump complete </t>
    </r>
    <r>
      <rPr>
        <sz val="11"/>
        <rFont val="Arial"/>
        <family val="2"/>
      </rPr>
      <t xml:space="preserve"> </t>
    </r>
  </si>
  <si>
    <r>
      <t xml:space="preserve"> </t>
    </r>
    <r>
      <rPr>
        <sz val="11"/>
        <color indexed="8"/>
        <rFont val="Arial"/>
        <family val="2"/>
      </rPr>
      <t xml:space="preserve">1.02.06.3 </t>
    </r>
    <r>
      <rPr>
        <sz val="11"/>
        <rFont val="Arial"/>
        <family val="2"/>
      </rPr>
      <t xml:space="preserve"> </t>
    </r>
  </si>
  <si>
    <r>
      <t xml:space="preserve"> </t>
    </r>
    <r>
      <rPr>
        <sz val="11"/>
        <color indexed="8"/>
        <rFont val="Arial"/>
        <family val="2"/>
      </rPr>
      <t xml:space="preserve">Complete coupling for Main &amp; Aux. oil pump, spacer </t>
    </r>
    <r>
      <rPr>
        <sz val="11"/>
        <rFont val="Arial"/>
        <family val="2"/>
      </rPr>
      <t xml:space="preserve"> </t>
    </r>
  </si>
  <si>
    <r>
      <t xml:space="preserve"> </t>
    </r>
    <r>
      <rPr>
        <sz val="11"/>
        <color indexed="8"/>
        <rFont val="Arial"/>
        <family val="2"/>
      </rPr>
      <t xml:space="preserve">1.02.06.4 </t>
    </r>
    <r>
      <rPr>
        <sz val="11"/>
        <rFont val="Arial"/>
        <family val="2"/>
      </rPr>
      <t xml:space="preserve"> </t>
    </r>
  </si>
  <si>
    <r>
      <t xml:space="preserve"> </t>
    </r>
    <r>
      <rPr>
        <sz val="11"/>
        <color indexed="8"/>
        <rFont val="Arial"/>
        <family val="2"/>
      </rPr>
      <t xml:space="preserve">Cartridge filter elements with gaskets and seals </t>
    </r>
    <r>
      <rPr>
        <sz val="11"/>
        <rFont val="Arial"/>
        <family val="2"/>
      </rPr>
      <t xml:space="preserve"> </t>
    </r>
  </si>
  <si>
    <r>
      <t xml:space="preserve"> </t>
    </r>
    <r>
      <rPr>
        <sz val="11"/>
        <color indexed="8"/>
        <rFont val="Arial"/>
        <family val="2"/>
      </rPr>
      <t xml:space="preserve">4 Sets </t>
    </r>
    <r>
      <rPr>
        <sz val="11"/>
        <rFont val="Arial"/>
        <family val="2"/>
      </rPr>
      <t xml:space="preserve"> </t>
    </r>
  </si>
  <si>
    <r>
      <t xml:space="preserve"> </t>
    </r>
    <r>
      <rPr>
        <sz val="11"/>
        <color indexed="8"/>
        <rFont val="Arial"/>
        <family val="2"/>
      </rPr>
      <t xml:space="preserve">1.02.06.5 </t>
    </r>
    <r>
      <rPr>
        <sz val="11"/>
        <rFont val="Arial"/>
        <family val="2"/>
      </rPr>
      <t xml:space="preserve"> </t>
    </r>
  </si>
  <si>
    <r>
      <t xml:space="preserve"> </t>
    </r>
    <r>
      <rPr>
        <sz val="11"/>
        <color indexed="8"/>
        <rFont val="Arial"/>
        <family val="2"/>
      </rPr>
      <t xml:space="preserve">2 sets </t>
    </r>
    <r>
      <rPr>
        <sz val="11"/>
        <rFont val="Arial"/>
        <family val="2"/>
      </rPr>
      <t xml:space="preserve"> </t>
    </r>
  </si>
  <si>
    <r>
      <t xml:space="preserve"> </t>
    </r>
    <r>
      <rPr>
        <sz val="11"/>
        <color indexed="8"/>
        <rFont val="Arial"/>
        <family val="2"/>
      </rPr>
      <t xml:space="preserve">1.02.07 </t>
    </r>
    <r>
      <rPr>
        <sz val="11"/>
        <rFont val="Arial"/>
        <family val="2"/>
      </rPr>
      <t xml:space="preserve"> </t>
    </r>
  </si>
  <si>
    <r>
      <t xml:space="preserve"> </t>
    </r>
    <r>
      <rPr>
        <sz val="11"/>
        <color indexed="8"/>
        <rFont val="Arial"/>
        <family val="2"/>
      </rPr>
      <t xml:space="preserve">Drain / Moisture Trap </t>
    </r>
    <r>
      <rPr>
        <sz val="11"/>
        <rFont val="Arial"/>
        <family val="2"/>
      </rPr>
      <t xml:space="preserve"> </t>
    </r>
  </si>
  <si>
    <r>
      <t xml:space="preserve"> </t>
    </r>
    <r>
      <rPr>
        <sz val="11"/>
        <color indexed="8"/>
        <rFont val="Arial"/>
        <family val="2"/>
      </rPr>
      <t xml:space="preserve">2 Set of each type/size. </t>
    </r>
    <r>
      <rPr>
        <sz val="11"/>
        <rFont val="Arial"/>
        <family val="2"/>
      </rPr>
      <t xml:space="preserve"> </t>
    </r>
  </si>
  <si>
    <r>
      <t xml:space="preserve"> </t>
    </r>
    <r>
      <rPr>
        <sz val="11"/>
        <color indexed="8"/>
        <rFont val="Arial"/>
        <family val="2"/>
      </rPr>
      <t xml:space="preserve">1.02.08 </t>
    </r>
    <r>
      <rPr>
        <sz val="11"/>
        <rFont val="Arial"/>
        <family val="2"/>
      </rPr>
      <t xml:space="preserve"> </t>
    </r>
  </si>
  <si>
    <r>
      <t xml:space="preserve"> </t>
    </r>
    <r>
      <rPr>
        <sz val="11"/>
        <color indexed="8"/>
        <rFont val="Arial"/>
        <family val="2"/>
      </rPr>
      <t xml:space="preserve">Oil Cooler Gaskets &amp; Seals </t>
    </r>
    <r>
      <rPr>
        <sz val="11"/>
        <rFont val="Arial"/>
        <family val="2"/>
      </rPr>
      <t xml:space="preserve"> </t>
    </r>
  </si>
  <si>
    <r>
      <t xml:space="preserve"> </t>
    </r>
    <r>
      <rPr>
        <sz val="11"/>
        <color indexed="8"/>
        <rFont val="Arial"/>
        <family val="2"/>
      </rPr>
      <t xml:space="preserve">1.03.00 </t>
    </r>
    <r>
      <rPr>
        <sz val="11"/>
        <rFont val="Arial"/>
        <family val="2"/>
      </rPr>
      <t xml:space="preserve"> </t>
    </r>
  </si>
  <si>
    <r>
      <t xml:space="preserve"> </t>
    </r>
    <r>
      <rPr>
        <b/>
        <sz val="11"/>
        <color indexed="8"/>
        <rFont val="Arial"/>
        <family val="2"/>
      </rPr>
      <t xml:space="preserve">AIR DRYING PLANT FOR IA SYSTEM (Twin tower Type) (As applicable) </t>
    </r>
    <r>
      <rPr>
        <sz val="11"/>
        <rFont val="Arial"/>
        <family val="2"/>
      </rPr>
      <t xml:space="preserve"> </t>
    </r>
  </si>
  <si>
    <r>
      <rPr>
        <sz val="11"/>
        <color indexed="8"/>
        <rFont val="Arial"/>
        <family val="2"/>
      </rPr>
      <t xml:space="preserve">Pre filter element (Ceramic candle or as applicable) </t>
    </r>
    <r>
      <rPr>
        <sz val="11"/>
        <rFont val="Arial"/>
        <family val="2"/>
      </rPr>
      <t xml:space="preserve"> </t>
    </r>
  </si>
  <si>
    <r>
      <t xml:space="preserve"> </t>
    </r>
    <r>
      <rPr>
        <sz val="11"/>
        <color indexed="8"/>
        <rFont val="Arial"/>
        <family val="2"/>
      </rPr>
      <t xml:space="preserve">After filter applicable) </t>
    </r>
    <r>
      <rPr>
        <sz val="11"/>
        <color indexed="8"/>
        <rFont val="Arial"/>
        <family val="2"/>
      </rPr>
      <t xml:space="preserve"> </t>
    </r>
  </si>
  <si>
    <r>
      <t xml:space="preserve"> </t>
    </r>
    <r>
      <rPr>
        <sz val="11"/>
        <color indexed="8"/>
        <rFont val="Arial"/>
        <family val="2"/>
      </rPr>
      <t xml:space="preserve">Heater element (if applicable) </t>
    </r>
    <r>
      <rPr>
        <sz val="11"/>
        <color indexed="8"/>
        <rFont val="Arial"/>
        <family val="2"/>
      </rPr>
      <t xml:space="preserve"> </t>
    </r>
  </si>
  <si>
    <r>
      <t xml:space="preserve"> </t>
    </r>
    <r>
      <rPr>
        <sz val="11"/>
        <color indexed="8"/>
        <rFont val="Arial"/>
        <family val="2"/>
      </rPr>
      <t xml:space="preserve">Blower bearing (if applicable) </t>
    </r>
    <r>
      <rPr>
        <sz val="11"/>
        <color indexed="8"/>
        <rFont val="Arial"/>
        <family val="2"/>
      </rPr>
      <t xml:space="preserve"> </t>
    </r>
  </si>
  <si>
    <r>
      <t xml:space="preserve"> </t>
    </r>
    <r>
      <rPr>
        <sz val="11"/>
        <color indexed="8"/>
        <rFont val="Arial"/>
        <family val="2"/>
      </rPr>
      <t xml:space="preserve">Blower motor bearing (if applicable) </t>
    </r>
    <r>
      <rPr>
        <sz val="11"/>
        <color indexed="8"/>
        <rFont val="Arial"/>
        <family val="2"/>
      </rPr>
      <t xml:space="preserve"> </t>
    </r>
  </si>
  <si>
    <r>
      <t xml:space="preserve"> </t>
    </r>
    <r>
      <rPr>
        <sz val="11"/>
        <color indexed="8"/>
        <rFont val="Arial"/>
        <family val="2"/>
      </rPr>
      <t xml:space="preserve">Valves &amp; Valve Actuators (pneumatic/hydraulic) </t>
    </r>
    <r>
      <rPr>
        <sz val="11"/>
        <color indexed="8"/>
        <rFont val="Arial"/>
        <family val="2"/>
      </rPr>
      <t xml:space="preserve"> </t>
    </r>
  </si>
  <si>
    <r>
      <t xml:space="preserve"> </t>
    </r>
    <r>
      <rPr>
        <sz val="11"/>
        <color indexed="8"/>
        <rFont val="Arial"/>
        <family val="2"/>
      </rPr>
      <t xml:space="preserve">Heater coil for temperature stabilization (for HOC type) (as applicable) </t>
    </r>
    <r>
      <rPr>
        <sz val="11"/>
        <color indexed="8"/>
        <rFont val="Arial"/>
        <family val="2"/>
      </rPr>
      <t xml:space="preserve"> </t>
    </r>
  </si>
  <si>
    <r>
      <t xml:space="preserve"> </t>
    </r>
    <r>
      <rPr>
        <sz val="11"/>
        <color indexed="8"/>
        <rFont val="Arial"/>
        <family val="2"/>
      </rPr>
      <t xml:space="preserve">1.04.00 </t>
    </r>
    <r>
      <rPr>
        <sz val="11"/>
        <rFont val="Arial"/>
        <family val="2"/>
      </rPr>
      <t xml:space="preserve"> </t>
    </r>
  </si>
  <si>
    <r>
      <t xml:space="preserve"> </t>
    </r>
    <r>
      <rPr>
        <sz val="11"/>
        <color indexed="8"/>
        <rFont val="Arial"/>
        <family val="2"/>
      </rPr>
      <t xml:space="preserve">Valves (within the compressor house with actuators) </t>
    </r>
    <r>
      <rPr>
        <sz val="11"/>
        <rFont val="Arial"/>
        <family val="2"/>
      </rPr>
      <t xml:space="preserve"> </t>
    </r>
  </si>
  <si>
    <r>
      <t xml:space="preserve"> </t>
    </r>
    <r>
      <rPr>
        <sz val="11"/>
        <color indexed="8"/>
        <rFont val="Arial"/>
        <family val="2"/>
      </rPr>
      <t xml:space="preserve">2 Nos. of each type / rating / size </t>
    </r>
    <r>
      <rPr>
        <sz val="11"/>
        <rFont val="Arial"/>
        <family val="2"/>
      </rPr>
      <t xml:space="preserve"> </t>
    </r>
  </si>
  <si>
    <r>
      <t xml:space="preserve"> </t>
    </r>
    <r>
      <rPr>
        <sz val="11"/>
        <color indexed="8"/>
        <rFont val="Arial"/>
        <family val="2"/>
      </rPr>
      <t xml:space="preserve">1.05.00 </t>
    </r>
    <r>
      <rPr>
        <sz val="11"/>
        <rFont val="Arial"/>
        <family val="2"/>
      </rPr>
      <t xml:space="preserve"> </t>
    </r>
  </si>
  <si>
    <r>
      <t xml:space="preserve"> </t>
    </r>
    <r>
      <rPr>
        <sz val="11"/>
        <color indexed="8"/>
        <rFont val="Arial"/>
        <family val="2"/>
      </rPr>
      <t xml:space="preserve">1.06.00 </t>
    </r>
    <r>
      <rPr>
        <sz val="11"/>
        <rFont val="Arial"/>
        <family val="2"/>
      </rPr>
      <t xml:space="preserve"> </t>
    </r>
  </si>
  <si>
    <r>
      <t xml:space="preserve"> </t>
    </r>
    <r>
      <rPr>
        <b/>
        <sz val="11"/>
        <color indexed="8"/>
        <rFont val="Arial"/>
        <family val="2"/>
      </rPr>
      <t xml:space="preserve">MEASURING INSTRUMENTS </t>
    </r>
    <r>
      <rPr>
        <sz val="11"/>
        <rFont val="Arial"/>
        <family val="2"/>
      </rPr>
      <t xml:space="preserve"> </t>
    </r>
  </si>
  <si>
    <r>
      <t xml:space="preserve"> </t>
    </r>
    <r>
      <rPr>
        <sz val="11"/>
        <color indexed="8"/>
        <rFont val="Arial"/>
        <family val="2"/>
      </rPr>
      <t xml:space="preserve">2 Nos. of each type and model </t>
    </r>
    <r>
      <rPr>
        <sz val="11"/>
        <rFont val="Arial"/>
        <family val="2"/>
      </rPr>
      <t xml:space="preserve"> </t>
    </r>
  </si>
  <si>
    <r>
      <t xml:space="preserve"> </t>
    </r>
    <r>
      <rPr>
        <sz val="11"/>
        <color indexed="8"/>
        <rFont val="Arial"/>
        <family val="2"/>
      </rPr>
      <t xml:space="preserve">2 Nos. of each type and length </t>
    </r>
    <r>
      <rPr>
        <sz val="11"/>
        <rFont val="Arial"/>
        <family val="2"/>
      </rPr>
      <t xml:space="preserve"> </t>
    </r>
  </si>
  <si>
    <r>
      <t xml:space="preserve"> </t>
    </r>
    <r>
      <rPr>
        <sz val="11"/>
        <color indexed="8"/>
        <rFont val="Arial"/>
        <family val="2"/>
      </rPr>
      <t xml:space="preserve">2 Nos of each type </t>
    </r>
    <r>
      <rPr>
        <sz val="11"/>
        <rFont val="Arial"/>
        <family val="2"/>
      </rPr>
      <t xml:space="preserve"> </t>
    </r>
  </si>
  <si>
    <r>
      <rPr>
        <sz val="11"/>
        <color indexed="8"/>
        <rFont val="Arial"/>
        <family val="2"/>
      </rPr>
      <t xml:space="preserve">Process Actuated Switch Devices Includes all types of Pressure, differential pressure, flow, temperature, differential temperature, level switch Devices </t>
    </r>
    <r>
      <rPr>
        <sz val="11"/>
        <rFont val="Arial"/>
        <family val="2"/>
      </rPr>
      <t xml:space="preserve"> </t>
    </r>
  </si>
  <si>
    <r>
      <t xml:space="preserve"> </t>
    </r>
    <r>
      <rPr>
        <sz val="11"/>
        <color indexed="8"/>
        <rFont val="Arial"/>
        <family val="2"/>
      </rPr>
      <t xml:space="preserve">Dew Point meters </t>
    </r>
    <r>
      <rPr>
        <sz val="11"/>
        <rFont val="Arial"/>
        <family val="2"/>
      </rPr>
      <t xml:space="preserve"> </t>
    </r>
  </si>
  <si>
    <r>
      <t xml:space="preserve"> </t>
    </r>
    <r>
      <rPr>
        <b/>
        <sz val="11"/>
        <color indexed="8"/>
        <rFont val="Arial"/>
        <family val="2"/>
      </rPr>
      <t xml:space="preserve">1.07.00 </t>
    </r>
    <r>
      <rPr>
        <sz val="11"/>
        <rFont val="Arial"/>
        <family val="2"/>
      </rPr>
      <t xml:space="preserve"> </t>
    </r>
  </si>
  <si>
    <r>
      <t xml:space="preserve"> </t>
    </r>
    <r>
      <rPr>
        <b/>
        <sz val="11"/>
        <color indexed="8"/>
        <rFont val="Arial"/>
        <family val="2"/>
      </rPr>
      <t xml:space="preserve">MICROPROCESSOR BASED/PLC BASED CONTROL/ELECTRONIC BASED CONTRAL PANEL (IF APPLICABLE) </t>
    </r>
    <r>
      <rPr>
        <sz val="11"/>
        <rFont val="Arial"/>
        <family val="2"/>
      </rPr>
      <t xml:space="preserve"> </t>
    </r>
  </si>
  <si>
    <r>
      <t xml:space="preserve"> </t>
    </r>
    <r>
      <rPr>
        <sz val="11"/>
        <color indexed="8"/>
        <rFont val="Arial"/>
        <family val="2"/>
      </rPr>
      <t xml:space="preserve">1 </t>
    </r>
    <r>
      <rPr>
        <sz val="11"/>
        <rFont val="Arial"/>
        <family val="2"/>
      </rPr>
      <t xml:space="preserve"> </t>
    </r>
  </si>
  <si>
    <r>
      <t xml:space="preserve"> </t>
    </r>
    <r>
      <rPr>
        <sz val="11"/>
        <color indexed="8"/>
        <rFont val="Arial"/>
        <family val="2"/>
      </rPr>
      <t xml:space="preserve">Fully programmed controller of electronic modules of each type (as applicable) </t>
    </r>
    <r>
      <rPr>
        <sz val="11"/>
        <rFont val="Arial"/>
        <family val="2"/>
      </rPr>
      <t xml:space="preserve"> </t>
    </r>
  </si>
  <si>
    <r>
      <t xml:space="preserve"> </t>
    </r>
    <r>
      <rPr>
        <sz val="11"/>
        <color indexed="8"/>
        <rFont val="Arial"/>
        <family val="2"/>
      </rPr>
      <t xml:space="preserve">2 </t>
    </r>
    <r>
      <rPr>
        <sz val="11"/>
        <rFont val="Arial"/>
        <family val="2"/>
      </rPr>
      <t xml:space="preserve"> </t>
    </r>
  </si>
  <si>
    <r>
      <t xml:space="preserve"> </t>
    </r>
    <r>
      <rPr>
        <sz val="11"/>
        <color indexed="8"/>
        <rFont val="Arial"/>
        <family val="2"/>
      </rPr>
      <t xml:space="preserve">Power supply module (if applicable) </t>
    </r>
    <r>
      <rPr>
        <sz val="11"/>
        <rFont val="Arial"/>
        <family val="2"/>
      </rPr>
      <t xml:space="preserve"> </t>
    </r>
  </si>
  <si>
    <r>
      <t xml:space="preserve"> </t>
    </r>
    <r>
      <rPr>
        <b/>
        <sz val="11"/>
        <color indexed="8"/>
        <rFont val="Arial"/>
        <family val="2"/>
      </rPr>
      <t xml:space="preserve">1.08.00 </t>
    </r>
    <r>
      <rPr>
        <sz val="11"/>
        <rFont val="Arial"/>
        <family val="2"/>
      </rPr>
      <t xml:space="preserve"> </t>
    </r>
  </si>
  <si>
    <r>
      <t xml:space="preserve"> </t>
    </r>
    <r>
      <rPr>
        <b/>
        <sz val="11"/>
        <color indexed="8"/>
        <rFont val="Arial"/>
        <family val="2"/>
      </rPr>
      <t xml:space="preserve">Rotary drum type Air drying plant for Instrument Air system (As applicable) </t>
    </r>
    <r>
      <rPr>
        <sz val="11"/>
        <rFont val="Arial"/>
        <family val="2"/>
      </rPr>
      <t xml:space="preserve"> </t>
    </r>
  </si>
  <si>
    <r>
      <t xml:space="preserve"> </t>
    </r>
    <r>
      <rPr>
        <sz val="11"/>
        <color indexed="8"/>
        <rFont val="Arial"/>
        <family val="2"/>
      </rPr>
      <t xml:space="preserve">Drive assembly consisting of motor, gear boxes, drive shaft &amp; coupling </t>
    </r>
    <r>
      <rPr>
        <sz val="11"/>
        <rFont val="Arial"/>
        <family val="2"/>
      </rPr>
      <t xml:space="preserve"> </t>
    </r>
  </si>
  <si>
    <r>
      <t xml:space="preserve"> </t>
    </r>
    <r>
      <rPr>
        <sz val="11"/>
        <color indexed="8"/>
        <rFont val="Arial"/>
        <family val="2"/>
      </rPr>
      <t xml:space="preserve">1 set </t>
    </r>
    <r>
      <rPr>
        <sz val="11"/>
        <rFont val="Arial"/>
        <family val="2"/>
      </rPr>
      <t xml:space="preserve"> </t>
    </r>
  </si>
  <si>
    <t>Void</t>
  </si>
  <si>
    <t>NA</t>
  </si>
  <si>
    <r>
      <rPr>
        <b/>
        <sz val="11"/>
        <color indexed="8"/>
        <rFont val="Arial"/>
        <family val="2"/>
      </rPr>
      <t xml:space="preserve">Electronic Transmitters </t>
    </r>
    <r>
      <rPr>
        <sz val="11"/>
        <rFont val="Arial"/>
        <family val="2"/>
      </rPr>
      <t xml:space="preserve"> </t>
    </r>
  </si>
  <si>
    <r>
      <rPr>
        <b/>
        <sz val="11"/>
        <color indexed="8"/>
        <rFont val="Arial"/>
        <family val="2"/>
      </rPr>
      <t xml:space="preserve">Temperature elements </t>
    </r>
    <r>
      <rPr>
        <sz val="11"/>
        <rFont val="Arial"/>
        <family val="2"/>
      </rPr>
      <t xml:space="preserve"> </t>
    </r>
  </si>
  <si>
    <t>(i)</t>
  </si>
  <si>
    <r>
      <rPr>
        <sz val="11"/>
        <color indexed="8"/>
        <rFont val="Arial"/>
        <family val="2"/>
      </rPr>
      <t xml:space="preserve">Transmitters of all types, ranges and model no. (for the measurement of Pressure, differential pressure flow, level, etc.) </t>
    </r>
    <r>
      <rPr>
        <sz val="11"/>
        <rFont val="Arial"/>
        <family val="2"/>
      </rPr>
      <t xml:space="preserve"> </t>
    </r>
  </si>
  <si>
    <t>(iv)</t>
  </si>
  <si>
    <r>
      <rPr>
        <sz val="11"/>
        <color indexed="8"/>
        <rFont val="Arial"/>
        <family val="2"/>
      </rPr>
      <t xml:space="preserve">RTD’s* of each type and length </t>
    </r>
    <r>
      <rPr>
        <sz val="11"/>
        <rFont val="Arial"/>
        <family val="2"/>
      </rPr>
      <t xml:space="preserve"> </t>
    </r>
  </si>
  <si>
    <r>
      <rPr>
        <sz val="11"/>
        <color indexed="8"/>
        <rFont val="Arial"/>
        <family val="2"/>
      </rPr>
      <t xml:space="preserve">Thermocouples of each type like K-type, R-type, metal etc. and length * </t>
    </r>
    <r>
      <rPr>
        <sz val="11"/>
        <rFont val="Arial"/>
        <family val="2"/>
      </rPr>
      <t xml:space="preserve"> </t>
    </r>
  </si>
  <si>
    <r>
      <rPr>
        <sz val="11"/>
        <color indexed="8"/>
        <rFont val="Arial"/>
        <family val="2"/>
      </rPr>
      <t xml:space="preserve">Thermowell </t>
    </r>
    <r>
      <rPr>
        <sz val="11"/>
        <rFont val="Arial"/>
        <family val="2"/>
      </rPr>
      <t xml:space="preserve"> </t>
    </r>
  </si>
  <si>
    <r>
      <rPr>
        <sz val="11"/>
        <color indexed="8"/>
        <rFont val="Arial"/>
        <family val="2"/>
      </rPr>
      <t xml:space="preserve">Temperature transmitters (if applicable) </t>
    </r>
    <r>
      <rPr>
        <sz val="11"/>
        <rFont val="Arial"/>
        <family val="2"/>
      </rPr>
      <t xml:space="preserve"> </t>
    </r>
  </si>
  <si>
    <t>Air Drying plant (Heaters) (if applicable)</t>
  </si>
  <si>
    <t>Air Drying plant (Blowers) (if applicable)</t>
  </si>
  <si>
    <t>Instrument air compressors  (Oil free Screw / Centrifugal type) of capacity 55 NM3/Min. @ discharge pressure of 8.0 Kg/cm2(g).</t>
  </si>
  <si>
    <t>Service air compressors  (Oil free Screw / Centrifugal type) of capacity 55 NM3/Min. @ discharge pressure of 8.0 Kg/cm2(g).</t>
  </si>
  <si>
    <r>
      <t xml:space="preserve">Estimated Power Consumption Figure for the compressed air system (For Working Drives Only) considered is </t>
    </r>
    <r>
      <rPr>
        <b/>
        <sz val="11"/>
        <rFont val="Arial"/>
        <family val="2"/>
      </rPr>
      <t>1250 KW</t>
    </r>
    <r>
      <rPr>
        <sz val="11"/>
        <rFont val="Arial"/>
        <family val="2"/>
      </rPr>
      <t>.</t>
    </r>
  </si>
  <si>
    <r>
      <t xml:space="preserve">Bidders Guaranteed power consumption at motor input terminals (Not Shaft Power) considering motor efficiency of </t>
    </r>
    <r>
      <rPr>
        <b/>
        <sz val="11"/>
        <rFont val="Arial"/>
        <family val="2"/>
      </rPr>
      <t xml:space="preserve">95.3% </t>
    </r>
    <r>
      <rPr>
        <sz val="11"/>
        <rFont val="Arial"/>
        <family val="2"/>
      </rPr>
      <t>(at full load) including power for control panel as furnished in guranteed schedule shall be demonstrated by the successful bidder during performance testing at works/site.</t>
    </r>
  </si>
  <si>
    <t>If the contract currency is other than US dollars, then the liquidated damages shall be in equivalent amount in contract currency based on Bill selling exchange rate of State Bank of India prevailing on 27.09.22.</t>
  </si>
  <si>
    <r>
      <t xml:space="preserve">In case the successful bidder fails to establish / prove the guaranteed values of power consumption ((base figure of auxiliary power consumption or the GPC quoted by bidder, whichever is higher) on actual performance testing at the manufacturing works / site, penalty </t>
    </r>
    <r>
      <rPr>
        <b/>
        <sz val="11"/>
        <rFont val="Arial"/>
        <family val="2"/>
      </rPr>
      <t>@ US $ 5195</t>
    </r>
    <r>
      <rPr>
        <sz val="11"/>
        <rFont val="Arial"/>
        <family val="2"/>
      </rPr>
      <t xml:space="preserve"> (US Dollar Five Thousand One Hundred Ninety Five only) per kW increase in power consumption figure shall be levied.</t>
    </r>
  </si>
  <si>
    <r>
      <t xml:space="preserve">The price quoted by the bidder shall be loaded </t>
    </r>
    <r>
      <rPr>
        <b/>
        <sz val="11"/>
        <rFont val="Arial"/>
        <family val="2"/>
      </rPr>
      <t>@ US $ 5195</t>
    </r>
    <r>
      <rPr>
        <sz val="11"/>
        <rFont val="Arial"/>
        <family val="2"/>
      </rPr>
      <t xml:space="preserve"> (US Dollar Five Thousand One Hundred Ninety Five only) for every additional kW increase in consumption from the base figure indicated at Note no. 1.0 above.</t>
    </r>
  </si>
  <si>
    <t>Instruments as specificed.</t>
  </si>
  <si>
    <t>a</t>
  </si>
  <si>
    <t>Lube oil (Qty. for 1 Lot in Ltr. shall be as per oil tank capacity for One Compressor)</t>
  </si>
  <si>
    <t>b</t>
  </si>
  <si>
    <t>Lube oil filters with seals</t>
  </si>
  <si>
    <t>Nos.</t>
  </si>
  <si>
    <t>c</t>
  </si>
  <si>
    <t>Air filters with gaskets</t>
  </si>
  <si>
    <t>d</t>
  </si>
  <si>
    <t>Service kit including seals, washers and rings for inter cooler &amp; after cooler (as applicable)</t>
  </si>
  <si>
    <t>Operational spares (as per Annexure-VI) for Compressed air system.</t>
  </si>
  <si>
    <t>Grand total</t>
  </si>
  <si>
    <t>Freight in INR</t>
  </si>
  <si>
    <t>Annexure-A (PRICE SCHEDULE)</t>
  </si>
  <si>
    <r>
      <t xml:space="preserve">Total lump sum firm price for </t>
    </r>
    <r>
      <rPr>
        <b/>
        <sz val="11"/>
        <rFont val="Arial"/>
        <family val="2"/>
      </rPr>
      <t>Supply part, Services part, Mandatory spares, Engineering Charges and AMC</t>
    </r>
    <r>
      <rPr>
        <sz val="11"/>
        <rFont val="Arial"/>
        <family val="2"/>
      </rPr>
      <t xml:space="preserve"> comprising of design (i.e. preparation and submission of drawing /documents including “As Built” drawings and O&amp;M manuals), engineering, manufacture, fabrication, assembly, inspection / testing at vendor's &amp; sub-vendor’s works, painting, </t>
    </r>
    <r>
      <rPr>
        <sz val="11"/>
        <color indexed="8"/>
        <rFont val="Arial"/>
        <family val="2"/>
      </rPr>
      <t xml:space="preserve">maintenance tools &amp; tackles (as applicable), fill of lubricants &amp; consumables, mandatory spares </t>
    </r>
    <r>
      <rPr>
        <sz val="11"/>
        <rFont val="Arial"/>
        <family val="2"/>
      </rPr>
      <t>along with spares for erection (as required), start-up spares (as required) and commissioning spares (as specified), forwarding, proper packing, shipment and delivery at site, unloading, handling, transportation &amp; storage at site, in-site transportation, assembly, erection &amp; commissioning</t>
    </r>
    <r>
      <rPr>
        <sz val="11"/>
        <color indexed="8"/>
        <rFont val="Arial"/>
        <family val="2"/>
      </rPr>
      <t>, final painting at site, minor civil work, trial run at site,</t>
    </r>
    <r>
      <rPr>
        <sz val="11"/>
        <rFont val="Arial"/>
        <family val="2"/>
      </rPr>
      <t xml:space="preserve">  carrying out Performance guarante</t>
    </r>
    <r>
      <rPr>
        <sz val="11"/>
        <color indexed="8"/>
        <rFont val="Arial"/>
        <family val="2"/>
      </rPr>
      <t>e / Functional / Demonstration</t>
    </r>
    <r>
      <rPr>
        <sz val="11"/>
        <rFont val="Arial"/>
        <family val="2"/>
      </rPr>
      <t xml:space="preserve"> tests at site (As applicable), training of customer/client O&amp;M staff (if applicable) and handover in flawless condition of the package to the end customer complete with all accessories for the total scope defined as per BHEL NIT &amp; tender technical specification as specified above, amendment &amp; agreements till placement of order.</t>
    </r>
    <r>
      <rPr>
        <sz val="12"/>
        <color indexed="10"/>
        <rFont val="Helvetica"/>
      </rPr>
      <t/>
    </r>
  </si>
  <si>
    <r>
      <t xml:space="preserve">Total lump sum firm price for </t>
    </r>
    <r>
      <rPr>
        <b/>
        <sz val="11"/>
        <rFont val="Arial"/>
        <family val="2"/>
      </rPr>
      <t>Supply part</t>
    </r>
    <r>
      <rPr>
        <sz val="11"/>
        <rFont val="Arial"/>
        <family val="2"/>
      </rPr>
      <t xml:space="preserve"> comprising of manufacturing, fabrication, assembly, inspection / testing at vendor's &amp; sub-vendor’s works, painting, maintenance tools &amp; tackles (as applicable), fill of lubricants &amp; consumables alongwith spares for erection as required, startup and commissioning spares as required, forwarding, proper packing, </t>
    </r>
    <r>
      <rPr>
        <b/>
        <sz val="11"/>
        <rFont val="Arial"/>
        <family val="2"/>
      </rPr>
      <t xml:space="preserve">parts / spares required during warranty period </t>
    </r>
    <r>
      <rPr>
        <sz val="11"/>
        <rFont val="Arial"/>
        <family val="2"/>
      </rPr>
      <t>(against defects in design,materials,construction and workmanship) shipment and delivery at site, for the total scope defined as per BHEL NIT &amp; tender technical specification as specified above, amendment &amp; agreements till placement of order. (Break-up as per Annexure-I)</t>
    </r>
  </si>
  <si>
    <r>
      <t xml:space="preserve">Total lumpsum firm prices  for </t>
    </r>
    <r>
      <rPr>
        <b/>
        <sz val="11"/>
        <rFont val="Arial"/>
        <family val="2"/>
      </rPr>
      <t xml:space="preserve">Services part </t>
    </r>
    <r>
      <rPr>
        <sz val="11"/>
        <rFont val="Arial"/>
        <family val="2"/>
      </rPr>
      <t>comprising of unloading, handling, transportation &amp; storage at site, in-site transportation, assembly, erection &amp; commissioning, final painting at site, minor civil work, trial run at site and carrying out Performance guarantee / Functional / Demonstration tests at site (As applicable), training of customer/client O&amp;M staff (if applicable) and handover in flawless condition of the package to the end customer complete with all accessories for the total scope defined as per BHEL NIT &amp; tender technical specification as specified above, amendment &amp; agreements till placement of order.</t>
    </r>
  </si>
  <si>
    <r>
      <t>Total lumpsum firm for</t>
    </r>
    <r>
      <rPr>
        <b/>
        <sz val="11"/>
        <rFont val="Arial"/>
        <family val="2"/>
      </rPr>
      <t xml:space="preserve"> Mandatory spares</t>
    </r>
    <r>
      <rPr>
        <sz val="11"/>
        <rFont val="Arial"/>
        <family val="2"/>
      </rPr>
      <t xml:space="preserve"> comprising of manufacture, fabrication, assembly, inspection / testing (as applicable) at vendor's &amp; sub-vendor’s works, painting, forwarding, proper packing, shipment, delivery at site &amp; guarantee as per tender technical specification above, amendment &amp; agreements till placement of order.  (Price break up of mandatory spares is to be furnished as per Annexure- II) </t>
    </r>
  </si>
  <si>
    <t>Total  lumpsum firm price for AMC (Annual Maintenance Contract) for  one (1) years from the date of successful commissioning of Compressed Air System.  (as per Section 7, Vol III of Technical Specification)</t>
  </si>
  <si>
    <t>Guaranteed Power Consumption For Air Compressor System</t>
  </si>
  <si>
    <t>ANNEXURE-II
LIST OF MANDATORY SPARES</t>
  </si>
  <si>
    <t>Total Ex-Works Price (INR)</t>
  </si>
  <si>
    <t>ANNEXURE-I</t>
  </si>
  <si>
    <t>Unit Ex-Works Price (INR)</t>
  </si>
  <si>
    <t>Vendor Name</t>
  </si>
  <si>
    <t>Supply</t>
  </si>
  <si>
    <t>Services</t>
  </si>
  <si>
    <t>Total Scope</t>
  </si>
  <si>
    <t>Total Ex-Works Price
 (INR)</t>
  </si>
  <si>
    <t>Freight %</t>
  </si>
  <si>
    <t>Unit Price
(INR)</t>
  </si>
  <si>
    <t>Total Price
(INR)</t>
  </si>
  <si>
    <t xml:space="preserve">Taxes </t>
  </si>
  <si>
    <t>GST type</t>
  </si>
  <si>
    <t>GST rate in %</t>
  </si>
  <si>
    <t>GST amount in Rs.</t>
  </si>
  <si>
    <t>Total Price  Including Freight &amp; GST (INR)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</si>
</sst>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0.00_);_(* \(#,##0.00\);_(* &quot;-&quot;??_);_(@_)"/>
    <numFmt numFmtId="165" formatCode="0.0"/>
    <numFmt numFmtId="166" formatCode="_-* #,##0.00_-;\-* #,##0.00_-;_-* &quot;-&quot;??_-;_-@_-"/>
    <numFmt numFmtId="167" formatCode="0.00_)"/>
    <numFmt numFmtId="168" formatCode="_ [$₹-4009]\ * #,##0.00_ ;_ [$₹-4009]\ * \-#,##0.00_ ;_ [$₹-4009]\ * &quot;-&quot;??_ ;_ @_ "/>
  </numFmts>
  <fonts count="38">
    <font>
      <sz val="10"/>
      <name val="Arial"/>
    </font>
    <font>
      <sz val="10"/>
      <name val="Arial"/>
      <family val="2"/>
    </font>
    <font>
      <sz val="10"/>
      <name val="Arial"/>
      <family val="2"/>
    </font>
    <font>
      <sz val="12"/>
      <name val="Arial"/>
      <family val="2"/>
    </font>
    <font>
      <b/>
      <sz val="11"/>
      <name val="Arial"/>
      <family val="2"/>
    </font>
    <font>
      <sz val="11"/>
      <name val="Arial"/>
      <family val="2"/>
    </font>
    <font>
      <sz val="12"/>
      <color indexed="10"/>
      <name val="Helvetica"/>
    </font>
    <font>
      <b/>
      <sz val="14"/>
      <name val="Arial"/>
      <family val="2"/>
    </font>
    <font>
      <b/>
      <sz val="12"/>
      <name val="Arial"/>
      <family val="2"/>
    </font>
    <font>
      <sz val="11"/>
      <color indexed="8"/>
      <name val="Arial"/>
      <family val="2"/>
    </font>
    <font>
      <b/>
      <sz val="11"/>
      <color indexed="8"/>
      <name val="Arial"/>
      <family val="2"/>
    </font>
    <font>
      <sz val="12"/>
      <name val="宋体"/>
      <charset val="134"/>
    </font>
    <font>
      <sz val="10"/>
      <name val="Courier"/>
      <family val="3"/>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0000"/>
      <name val="Calibri"/>
      <family val="2"/>
      <charset val="204"/>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Segoe UI"/>
      <family val="2"/>
    </font>
    <font>
      <sz val="10"/>
      <color rgb="FF000000"/>
      <name val="Times New Roman"/>
      <family val="1"/>
    </font>
    <font>
      <sz val="10"/>
      <color theme="1"/>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1"/>
      <color theme="1"/>
      <name val="Arial"/>
      <family val="2"/>
    </font>
    <font>
      <b/>
      <sz val="11"/>
      <name val="Calibri"/>
      <family val="2"/>
      <scheme val="minor"/>
    </font>
    <font>
      <sz val="1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1"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86">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14" applyNumberFormat="0" applyAlignment="0" applyProtection="0"/>
    <xf numFmtId="0" fontId="17" fillId="28" borderId="15" applyNumberFormat="0" applyAlignment="0" applyProtection="0"/>
    <xf numFmtId="164" fontId="1"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16" applyNumberFormat="0" applyFill="0" applyAlignment="0" applyProtection="0"/>
    <xf numFmtId="0" fontId="22" fillId="0" borderId="17" applyNumberFormat="0" applyFill="0" applyAlignment="0" applyProtection="0"/>
    <xf numFmtId="0" fontId="23" fillId="0" borderId="18" applyNumberFormat="0" applyFill="0" applyAlignment="0" applyProtection="0"/>
    <xf numFmtId="0" fontId="23" fillId="0" borderId="0" applyNumberFormat="0" applyFill="0" applyBorder="0" applyAlignment="0" applyProtection="0"/>
    <xf numFmtId="0" fontId="24" fillId="30" borderId="14" applyNumberFormat="0" applyAlignment="0" applyProtection="0"/>
    <xf numFmtId="0" fontId="25" fillId="0" borderId="19" applyNumberFormat="0" applyFill="0" applyAlignment="0" applyProtection="0"/>
    <xf numFmtId="0" fontId="26" fillId="3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8" fillId="0" borderId="0"/>
    <xf numFmtId="0" fontId="13" fillId="0" borderId="0"/>
    <xf numFmtId="0" fontId="18" fillId="0" borderId="0"/>
    <xf numFmtId="0" fontId="13" fillId="0" borderId="0"/>
    <xf numFmtId="0" fontId="2" fillId="0" borderId="0"/>
    <xf numFmtId="0" fontId="2" fillId="0" borderId="0"/>
    <xf numFmtId="0" fontId="3" fillId="0" borderId="0"/>
    <xf numFmtId="167" fontId="3" fillId="0" borderId="0"/>
    <xf numFmtId="0" fontId="27" fillId="0" borderId="0"/>
    <xf numFmtId="0" fontId="12" fillId="0" borderId="0"/>
    <xf numFmtId="0" fontId="13" fillId="0" borderId="0"/>
    <xf numFmtId="0" fontId="13" fillId="0" borderId="0"/>
    <xf numFmtId="0" fontId="13" fillId="0" borderId="0"/>
    <xf numFmtId="0" fontId="13" fillId="0" borderId="0"/>
    <xf numFmtId="0" fontId="13" fillId="0" borderId="0"/>
    <xf numFmtId="0" fontId="2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2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9" fillId="0" borderId="0"/>
    <xf numFmtId="167" fontId="12" fillId="0" borderId="0"/>
    <xf numFmtId="167" fontId="12"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32" borderId="20" applyNumberFormat="0" applyFont="0" applyAlignment="0" applyProtection="0"/>
    <xf numFmtId="0" fontId="13" fillId="32" borderId="20" applyNumberFormat="0" applyFont="0" applyAlignment="0" applyProtection="0"/>
    <xf numFmtId="0" fontId="13" fillId="32" borderId="20" applyNumberFormat="0" applyFont="0" applyAlignment="0" applyProtection="0"/>
    <xf numFmtId="0" fontId="13" fillId="32" borderId="20" applyNumberFormat="0" applyFont="0" applyAlignment="0" applyProtection="0"/>
    <xf numFmtId="0" fontId="13" fillId="32" borderId="20" applyNumberFormat="0" applyFont="0" applyAlignment="0" applyProtection="0"/>
    <xf numFmtId="0" fontId="13" fillId="32" borderId="20" applyNumberFormat="0" applyFont="0" applyAlignment="0" applyProtection="0"/>
    <xf numFmtId="0" fontId="13" fillId="32" borderId="20" applyNumberFormat="0" applyFont="0" applyAlignment="0" applyProtection="0"/>
    <xf numFmtId="0" fontId="13" fillId="32" borderId="20" applyNumberFormat="0" applyFont="0" applyAlignment="0" applyProtection="0"/>
    <xf numFmtId="0" fontId="13" fillId="32" borderId="20" applyNumberFormat="0" applyFont="0" applyAlignment="0" applyProtection="0"/>
    <xf numFmtId="0" fontId="13" fillId="32" borderId="20" applyNumberFormat="0" applyFont="0" applyAlignment="0" applyProtection="0"/>
    <xf numFmtId="0" fontId="13" fillId="32" borderId="20" applyNumberFormat="0" applyFont="0" applyAlignment="0" applyProtection="0"/>
    <xf numFmtId="0" fontId="30" fillId="27" borderId="21" applyNumberFormat="0" applyAlignment="0" applyProtection="0"/>
    <xf numFmtId="9" fontId="1"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22" applyNumberFormat="0" applyFill="0" applyAlignment="0" applyProtection="0"/>
    <xf numFmtId="0" fontId="34" fillId="0" borderId="0" applyNumberFormat="0" applyFill="0" applyBorder="0" applyAlignment="0" applyProtection="0"/>
    <xf numFmtId="0" fontId="11" fillId="0" borderId="0">
      <alignment vertical="center"/>
    </xf>
  </cellStyleXfs>
  <cellXfs count="130">
    <xf numFmtId="0" fontId="0" fillId="0" borderId="0" xfId="0"/>
    <xf numFmtId="0" fontId="3" fillId="0" borderId="0" xfId="0" applyFont="1" applyProtection="1">
      <protection locked="0"/>
    </xf>
    <xf numFmtId="0" fontId="8" fillId="0" borderId="1" xfId="0" applyFont="1" applyBorder="1" applyAlignment="1" applyProtection="1">
      <alignment horizontal="center" vertical="center" wrapText="1"/>
    </xf>
    <xf numFmtId="0" fontId="2" fillId="0" borderId="0" xfId="0" applyFont="1"/>
    <xf numFmtId="0" fontId="4" fillId="0" borderId="1" xfId="0" applyFont="1" applyBorder="1" applyAlignment="1">
      <alignment horizontal="center" vertical="top" wrapText="1"/>
    </xf>
    <xf numFmtId="0" fontId="2" fillId="0" borderId="0" xfId="0" applyFont="1" applyProtection="1">
      <protection locked="0"/>
    </xf>
    <xf numFmtId="0" fontId="2" fillId="0" borderId="0" xfId="0" applyFont="1" applyAlignment="1" applyProtection="1">
      <alignment horizontal="center"/>
      <protection locked="0"/>
    </xf>
    <xf numFmtId="165" fontId="4" fillId="0" borderId="1" xfId="0" applyNumberFormat="1" applyFont="1" applyBorder="1" applyAlignment="1">
      <alignment horizontal="center" vertical="top" wrapText="1"/>
    </xf>
    <xf numFmtId="0" fontId="5" fillId="0" borderId="1" xfId="0" applyFont="1" applyBorder="1" applyAlignment="1">
      <alignment horizontal="center" vertical="center" wrapText="1"/>
    </xf>
    <xf numFmtId="0" fontId="2" fillId="0" borderId="0" xfId="0" applyFont="1" applyAlignment="1" applyProtection="1">
      <alignment horizontal="left"/>
      <protection locked="0"/>
    </xf>
    <xf numFmtId="0" fontId="2" fillId="0" borderId="0" xfId="0" applyFont="1" applyAlignment="1" applyProtection="1">
      <alignment horizontal="center" vertical="top"/>
      <protection locked="0"/>
    </xf>
    <xf numFmtId="0" fontId="5" fillId="0" borderId="1" xfId="0" applyFont="1" applyBorder="1" applyAlignment="1">
      <alignment horizontal="center" vertical="top" wrapText="1"/>
    </xf>
    <xf numFmtId="0" fontId="4"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justify" vertical="top" wrapText="1"/>
    </xf>
    <xf numFmtId="0" fontId="8"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Fill="1" applyBorder="1" applyAlignment="1">
      <alignment horizontal="center"/>
    </xf>
    <xf numFmtId="0" fontId="5" fillId="0" borderId="1" xfId="0" applyFont="1" applyBorder="1" applyAlignment="1">
      <alignment wrapText="1"/>
    </xf>
    <xf numFmtId="0" fontId="0" fillId="0" borderId="1" xfId="0" applyBorder="1" applyAlignment="1">
      <alignment horizontal="center" vertical="top"/>
    </xf>
    <xf numFmtId="0" fontId="0" fillId="0" borderId="1" xfId="0" applyFont="1" applyBorder="1" applyAlignment="1">
      <alignment horizontal="center" vertical="top" wrapText="1"/>
    </xf>
    <xf numFmtId="0" fontId="35" fillId="0" borderId="1" xfId="195" applyFont="1" applyFill="1" applyBorder="1" applyAlignment="1">
      <alignment horizontal="left" vertical="top" wrapText="1"/>
    </xf>
    <xf numFmtId="0" fontId="5" fillId="0" borderId="1" xfId="195" applyNumberFormat="1" applyFont="1" applyFill="1" applyBorder="1" applyAlignment="1" applyProtection="1">
      <alignment horizontal="left" vertical="top" wrapText="1"/>
    </xf>
    <xf numFmtId="0" fontId="35" fillId="33" borderId="1" xfId="195" applyFont="1" applyFill="1" applyBorder="1" applyAlignment="1">
      <alignment horizontal="left" vertical="top" wrapText="1"/>
    </xf>
    <xf numFmtId="0" fontId="5" fillId="33" borderId="3" xfId="0" applyFont="1" applyFill="1" applyBorder="1"/>
    <xf numFmtId="0" fontId="5" fillId="33" borderId="4" xfId="0" applyFont="1" applyFill="1" applyBorder="1"/>
    <xf numFmtId="0" fontId="3" fillId="0" borderId="1" xfId="0" applyFont="1" applyBorder="1" applyProtection="1">
      <protection locked="0"/>
    </xf>
    <xf numFmtId="168" fontId="37" fillId="34" borderId="1" xfId="136" applyNumberFormat="1" applyFont="1" applyFill="1" applyBorder="1" applyAlignment="1" applyProtection="1">
      <alignment horizontal="center" vertical="center" wrapText="1"/>
      <protection locked="0"/>
    </xf>
    <xf numFmtId="0" fontId="37" fillId="34" borderId="1" xfId="136" applyNumberFormat="1" applyFont="1" applyFill="1" applyBorder="1" applyAlignment="1" applyProtection="1">
      <alignment horizontal="center" vertical="center" wrapText="1"/>
      <protection locked="0"/>
    </xf>
    <xf numFmtId="0" fontId="5" fillId="35" borderId="1" xfId="0" applyFont="1" applyFill="1" applyBorder="1" applyAlignment="1">
      <alignment horizontal="center" vertical="center" wrapText="1"/>
    </xf>
    <xf numFmtId="0" fontId="3" fillId="35" borderId="1" xfId="0" applyFont="1" applyFill="1" applyBorder="1" applyProtection="1">
      <protection locked="0"/>
    </xf>
    <xf numFmtId="168" fontId="0" fillId="0" borderId="1" xfId="0" applyNumberFormat="1" applyBorder="1" applyAlignment="1">
      <alignment vertical="center"/>
    </xf>
    <xf numFmtId="168" fontId="0" fillId="35" borderId="1" xfId="0" applyNumberFormat="1" applyFill="1" applyBorder="1" applyAlignment="1">
      <alignment vertical="center"/>
    </xf>
    <xf numFmtId="9" fontId="37" fillId="34" borderId="1" xfId="28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top" wrapText="1"/>
      <protection locked="0"/>
    </xf>
    <xf numFmtId="0" fontId="4" fillId="0" borderId="1" xfId="0" applyFont="1" applyFill="1" applyBorder="1" applyAlignment="1" applyProtection="1">
      <alignment horizontal="center" vertical="center" wrapText="1"/>
      <protection locked="0"/>
    </xf>
    <xf numFmtId="0" fontId="37" fillId="34" borderId="2" xfId="136" applyNumberFormat="1" applyFont="1" applyFill="1" applyBorder="1" applyAlignment="1" applyProtection="1">
      <alignment horizontal="center" vertical="center" wrapText="1"/>
      <protection locked="0"/>
    </xf>
    <xf numFmtId="0" fontId="37" fillId="34" borderId="3" xfId="136" applyNumberFormat="1" applyFont="1" applyFill="1" applyBorder="1" applyAlignment="1" applyProtection="1">
      <alignment horizontal="center" vertical="center" wrapText="1"/>
      <protection locked="0"/>
    </xf>
    <xf numFmtId="0" fontId="37" fillId="34" borderId="4" xfId="136"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0" fontId="4" fillId="0" borderId="1" xfId="0" applyFont="1" applyBorder="1" applyAlignment="1" applyProtection="1">
      <alignment horizontal="left" vertical="top" wrapText="1"/>
    </xf>
    <xf numFmtId="0" fontId="5" fillId="34" borderId="2" xfId="0" applyFont="1" applyFill="1" applyBorder="1" applyAlignment="1">
      <alignment horizontal="justify" vertical="top" wrapText="1"/>
    </xf>
    <xf numFmtId="0" fontId="5" fillId="34" borderId="4" xfId="0" applyFont="1" applyFill="1" applyBorder="1" applyAlignment="1">
      <alignment horizontal="justify" vertical="top" wrapText="1"/>
    </xf>
    <xf numFmtId="0" fontId="8" fillId="0" borderId="1" xfId="0" applyFont="1" applyBorder="1" applyAlignment="1" applyProtection="1">
      <alignment horizontal="left" vertical="top" wrapText="1"/>
    </xf>
    <xf numFmtId="0" fontId="5" fillId="0" borderId="2" xfId="0" applyFont="1" applyBorder="1" applyAlignment="1">
      <alignment horizontal="justify" vertical="top" wrapText="1"/>
    </xf>
    <xf numFmtId="0" fontId="5" fillId="0" borderId="4" xfId="0" applyFont="1" applyBorder="1" applyAlignment="1">
      <alignment horizontal="justify" vertical="top" wrapText="1"/>
    </xf>
    <xf numFmtId="0" fontId="7" fillId="0" borderId="5"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8" fillId="35" borderId="2" xfId="0" applyFont="1" applyFill="1" applyBorder="1" applyAlignment="1" applyProtection="1">
      <alignment horizontal="center" vertical="top" wrapText="1"/>
    </xf>
    <xf numFmtId="0" fontId="8" fillId="35" borderId="3" xfId="0" applyFont="1" applyFill="1" applyBorder="1" applyAlignment="1" applyProtection="1">
      <alignment horizontal="center" vertical="top" wrapText="1"/>
    </xf>
    <xf numFmtId="0" fontId="3" fillId="35" borderId="2" xfId="0" applyFont="1" applyFill="1" applyBorder="1" applyAlignment="1" applyProtection="1">
      <alignment horizontal="center"/>
      <protection locked="0"/>
    </xf>
    <xf numFmtId="0" fontId="3" fillId="35" borderId="4" xfId="0" applyFont="1" applyFill="1" applyBorder="1" applyAlignment="1" applyProtection="1">
      <alignment horizont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9" xfId="0" applyFont="1" applyBorder="1" applyAlignment="1" applyProtection="1">
      <alignment horizontal="left"/>
      <protection locked="0"/>
    </xf>
    <xf numFmtId="0" fontId="8" fillId="0" borderId="10" xfId="0" applyFont="1" applyBorder="1" applyAlignment="1" applyProtection="1">
      <alignment horizontal="left"/>
      <protection locked="0"/>
    </xf>
    <xf numFmtId="0" fontId="5" fillId="0" borderId="2" xfId="0" applyFont="1" applyBorder="1" applyAlignment="1">
      <alignment horizontal="justify" vertical="top"/>
    </xf>
    <xf numFmtId="0" fontId="5" fillId="0" borderId="4" xfId="0" applyFont="1" applyBorder="1" applyAlignment="1">
      <alignment horizontal="justify" vertical="top"/>
    </xf>
    <xf numFmtId="0" fontId="8" fillId="0" borderId="1" xfId="0" applyFont="1" applyBorder="1" applyAlignment="1" applyProtection="1">
      <alignment horizontal="center" vertical="center" wrapText="1"/>
    </xf>
    <xf numFmtId="0" fontId="4" fillId="0" borderId="2" xfId="0" applyFont="1" applyBorder="1" applyAlignment="1">
      <alignment horizontal="justify"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4" fillId="0" borderId="1" xfId="0" applyFont="1" applyBorder="1" applyAlignment="1" applyProtection="1">
      <alignment horizontal="left"/>
      <protection locked="0"/>
    </xf>
    <xf numFmtId="0" fontId="4" fillId="0" borderId="1" xfId="0" applyFont="1" applyBorder="1" applyAlignment="1" applyProtection="1">
      <alignment horizontal="left" vertical="top" wrapText="1"/>
      <protection locked="0"/>
    </xf>
    <xf numFmtId="0" fontId="8" fillId="0" borderId="9"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4" fillId="0" borderId="1" xfId="0" applyFont="1" applyBorder="1" applyAlignment="1" applyProtection="1">
      <alignment horizontal="left" vertical="top"/>
      <protection locked="0"/>
    </xf>
    <xf numFmtId="0" fontId="36" fillId="0" borderId="2" xfId="0" applyNumberFormat="1" applyFont="1" applyFill="1" applyBorder="1" applyAlignment="1" applyProtection="1">
      <alignment horizontal="left" vertical="top" wrapText="1"/>
    </xf>
    <xf numFmtId="0" fontId="36" fillId="0" borderId="3" xfId="0" applyNumberFormat="1" applyFont="1" applyFill="1" applyBorder="1" applyAlignment="1" applyProtection="1">
      <alignment horizontal="left" vertical="top" wrapText="1"/>
    </xf>
    <xf numFmtId="0" fontId="35" fillId="0" borderId="2" xfId="195" applyFont="1" applyFill="1" applyBorder="1" applyAlignment="1">
      <alignment horizontal="center" vertical="top" wrapText="1"/>
    </xf>
    <xf numFmtId="0" fontId="35" fillId="0" borderId="3" xfId="195" applyFont="1" applyFill="1" applyBorder="1" applyAlignment="1">
      <alignment horizontal="center" vertical="top" wrapText="1"/>
    </xf>
    <xf numFmtId="0" fontId="5" fillId="0" borderId="1" xfId="0" applyFont="1" applyBorder="1" applyAlignment="1">
      <alignment horizontal="justify" vertical="top"/>
    </xf>
    <xf numFmtId="0" fontId="8" fillId="0" borderId="1" xfId="0" applyFont="1" applyBorder="1" applyAlignment="1" applyProtection="1">
      <alignment horizontal="left" vertical="top"/>
      <protection locked="0"/>
    </xf>
    <xf numFmtId="0" fontId="8" fillId="0" borderId="1" xfId="0" applyFont="1" applyBorder="1" applyAlignment="1">
      <alignment horizontal="center" vertical="center" wrapText="1"/>
    </xf>
    <xf numFmtId="0" fontId="8" fillId="0" borderId="1" xfId="0" applyFont="1" applyBorder="1" applyAlignment="1" applyProtection="1">
      <alignment horizontal="left"/>
      <protection locked="0"/>
    </xf>
    <xf numFmtId="0" fontId="7" fillId="0" borderId="9" xfId="0" applyFont="1" applyBorder="1" applyAlignment="1" applyProtection="1">
      <alignment horizontal="center" vertical="top" wrapText="1"/>
    </xf>
    <xf numFmtId="0" fontId="7" fillId="0" borderId="10" xfId="0" applyFont="1" applyBorder="1" applyAlignment="1" applyProtection="1">
      <alignment horizontal="center" vertical="top" wrapText="1"/>
    </xf>
    <xf numFmtId="0" fontId="7" fillId="0" borderId="11" xfId="0" applyFont="1" applyBorder="1" applyAlignment="1" applyProtection="1">
      <alignment horizontal="center" vertical="top" wrapText="1"/>
    </xf>
    <xf numFmtId="0" fontId="8" fillId="0" borderId="1" xfId="0" applyFont="1" applyBorder="1" applyAlignment="1" applyProtection="1">
      <alignment horizontal="left" vertical="top" wrapText="1"/>
      <protection locked="0"/>
    </xf>
    <xf numFmtId="168" fontId="37" fillId="34" borderId="1" xfId="136" applyNumberFormat="1" applyFont="1" applyFill="1" applyBorder="1" applyAlignment="1" applyProtection="1">
      <alignment horizontal="center" vertical="center" wrapText="1"/>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hidden="1"/>
    </xf>
    <xf numFmtId="0" fontId="8" fillId="35" borderId="2" xfId="0" applyFont="1" applyFill="1" applyBorder="1" applyAlignment="1" applyProtection="1">
      <alignment horizontal="center" vertical="center" wrapText="1"/>
      <protection locked="0" hidden="1"/>
    </xf>
    <xf numFmtId="0" fontId="8" fillId="35" borderId="3" xfId="0" applyFont="1" applyFill="1" applyBorder="1" applyAlignment="1" applyProtection="1">
      <alignment horizontal="center" vertical="center" wrapText="1"/>
      <protection locked="0" hidden="1"/>
    </xf>
    <xf numFmtId="0" fontId="8" fillId="35" borderId="13" xfId="0" applyFont="1" applyFill="1" applyBorder="1" applyAlignment="1" applyProtection="1">
      <alignment horizontal="center" vertical="center" wrapText="1"/>
      <protection locked="0" hidden="1"/>
    </xf>
    <xf numFmtId="0" fontId="8" fillId="0" borderId="2" xfId="0" applyFont="1" applyFill="1" applyBorder="1" applyAlignment="1" applyProtection="1">
      <alignment horizontal="center" vertical="center" wrapText="1"/>
      <protection locked="0" hidden="1"/>
    </xf>
    <xf numFmtId="0" fontId="8" fillId="0" borderId="3" xfId="0" applyFont="1" applyFill="1" applyBorder="1" applyAlignment="1" applyProtection="1">
      <alignment horizontal="center" vertical="center" wrapText="1"/>
      <protection locked="0" hidden="1"/>
    </xf>
    <xf numFmtId="0" fontId="8" fillId="0" borderId="4" xfId="0" applyFont="1" applyFill="1" applyBorder="1" applyAlignment="1" applyProtection="1">
      <alignment horizontal="center" vertical="center" wrapText="1"/>
      <protection locked="0" hidden="1"/>
    </xf>
    <xf numFmtId="0" fontId="8" fillId="0" borderId="1" xfId="0" applyFont="1" applyFill="1" applyBorder="1" applyAlignment="1" applyProtection="1">
      <alignment horizontal="center" vertical="center" wrapText="1"/>
      <protection locked="0" hidden="1"/>
    </xf>
    <xf numFmtId="0" fontId="8" fillId="0" borderId="12" xfId="0" applyFont="1" applyFill="1" applyBorder="1" applyAlignment="1" applyProtection="1">
      <alignment horizontal="center" vertical="center" wrapText="1"/>
      <protection locked="0" hidden="1"/>
    </xf>
    <xf numFmtId="0" fontId="7"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8" fillId="0" borderId="1" xfId="0" applyFont="1" applyBorder="1" applyAlignment="1" applyProtection="1">
      <alignment horizontal="center" vertical="center" wrapText="1"/>
      <protection locked="0" hidden="1"/>
    </xf>
    <xf numFmtId="0" fontId="4" fillId="0" borderId="12" xfId="0" applyFont="1" applyFill="1" applyBorder="1" applyAlignment="1" applyProtection="1">
      <alignment horizontal="center" vertical="center" wrapText="1"/>
      <protection locked="0"/>
    </xf>
    <xf numFmtId="165" fontId="4" fillId="0" borderId="1" xfId="0" applyNumberFormat="1" applyFont="1" applyBorder="1" applyAlignment="1" applyProtection="1">
      <alignment horizontal="center" vertical="top" wrapText="1"/>
      <protection locked="0"/>
    </xf>
    <xf numFmtId="0" fontId="5" fillId="0" borderId="1" xfId="0" applyFont="1" applyBorder="1" applyAlignment="1" applyProtection="1">
      <alignment horizontal="justify" vertical="top" wrapText="1"/>
      <protection locked="0"/>
    </xf>
    <xf numFmtId="0" fontId="5" fillId="0" borderId="1" xfId="0" applyFont="1" applyBorder="1" applyAlignment="1" applyProtection="1">
      <alignment horizontal="center" vertical="center"/>
      <protection locked="0"/>
    </xf>
    <xf numFmtId="0" fontId="5" fillId="36" borderId="2" xfId="0" applyFont="1" applyFill="1" applyBorder="1" applyAlignment="1" applyProtection="1">
      <alignment horizontal="center" vertical="center"/>
      <protection locked="0" hidden="1"/>
    </xf>
    <xf numFmtId="0" fontId="5" fillId="36" borderId="3" xfId="0" applyFont="1" applyFill="1" applyBorder="1" applyAlignment="1" applyProtection="1">
      <alignment horizontal="center" vertical="center"/>
      <protection locked="0" hidden="1"/>
    </xf>
    <xf numFmtId="0" fontId="5" fillId="36" borderId="4" xfId="0" applyFont="1" applyFill="1" applyBorder="1" applyAlignment="1" applyProtection="1">
      <alignment horizontal="center" vertical="center"/>
      <protection locked="0" hidden="1"/>
    </xf>
    <xf numFmtId="168" fontId="3" fillId="0" borderId="12" xfId="0" applyNumberFormat="1" applyFont="1" applyFill="1" applyBorder="1" applyAlignment="1" applyProtection="1">
      <alignment horizontal="center" vertical="center"/>
      <protection locked="0"/>
    </xf>
    <xf numFmtId="0" fontId="4" fillId="0" borderId="1" xfId="0" applyFont="1" applyBorder="1" applyAlignment="1" applyProtection="1">
      <alignment horizontal="justify" vertical="top" wrapText="1"/>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vertical="center" wrapText="1"/>
      <protection locked="0" hidden="1"/>
    </xf>
    <xf numFmtId="0" fontId="5" fillId="0" borderId="2" xfId="0" applyFont="1" applyBorder="1" applyAlignment="1" applyProtection="1">
      <alignment horizontal="center" vertical="center" wrapText="1"/>
      <protection locked="0" hidden="1"/>
    </xf>
    <xf numFmtId="0" fontId="5" fillId="0" borderId="12" xfId="0" applyFont="1" applyBorder="1" applyAlignment="1" applyProtection="1">
      <alignment horizontal="center" vertical="center" wrapText="1"/>
      <protection locked="0" hidden="1"/>
    </xf>
    <xf numFmtId="0" fontId="4"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vertical="center" wrapText="1"/>
      <protection locked="0"/>
    </xf>
    <xf numFmtId="168" fontId="3" fillId="0" borderId="1" xfId="0" applyNumberFormat="1" applyFont="1" applyFill="1" applyBorder="1" applyAlignment="1" applyProtection="1">
      <alignment horizontal="center" vertical="center"/>
      <protection locked="0"/>
    </xf>
    <xf numFmtId="0" fontId="3" fillId="36" borderId="1" xfId="0" applyFont="1" applyFill="1" applyBorder="1" applyAlignment="1" applyProtection="1">
      <alignment horizontal="center" vertical="center"/>
      <protection locked="0" hidden="1"/>
    </xf>
    <xf numFmtId="168" fontId="35" fillId="34" borderId="1" xfId="0" applyNumberFormat="1" applyFont="1" applyFill="1" applyBorder="1" applyAlignment="1" applyProtection="1">
      <alignment horizontal="center" vertical="center"/>
      <protection locked="0"/>
    </xf>
    <xf numFmtId="9" fontId="35" fillId="34" borderId="1" xfId="280" applyFont="1" applyFill="1" applyBorder="1" applyAlignment="1" applyProtection="1">
      <alignment horizontal="center" vertical="center"/>
      <protection locked="0"/>
    </xf>
    <xf numFmtId="168" fontId="35" fillId="0" borderId="1" xfId="0" applyNumberFormat="1" applyFont="1" applyBorder="1" applyAlignment="1" applyProtection="1">
      <alignment vertical="center"/>
      <protection locked="0"/>
    </xf>
    <xf numFmtId="0" fontId="3" fillId="36" borderId="2" xfId="0" applyFont="1" applyFill="1" applyBorder="1" applyAlignment="1" applyProtection="1">
      <alignment horizontal="center" vertical="center"/>
      <protection locked="0"/>
    </xf>
    <xf numFmtId="0" fontId="3" fillId="36" borderId="3" xfId="0" applyFont="1" applyFill="1" applyBorder="1" applyAlignment="1" applyProtection="1">
      <alignment horizontal="center" vertical="center"/>
      <protection locked="0"/>
    </xf>
    <xf numFmtId="2" fontId="5" fillId="0" borderId="1" xfId="0" applyNumberFormat="1" applyFont="1" applyBorder="1" applyAlignment="1" applyProtection="1">
      <alignment horizontal="justify" vertical="top"/>
      <protection locked="0"/>
    </xf>
    <xf numFmtId="2" fontId="35" fillId="0" borderId="1" xfId="0" applyNumberFormat="1" applyFont="1" applyBorder="1" applyAlignment="1" applyProtection="1">
      <alignment horizontal="justify" vertical="top"/>
      <protection locked="0"/>
    </xf>
    <xf numFmtId="0" fontId="5" fillId="0" borderId="1" xfId="0" applyFont="1" applyBorder="1" applyAlignment="1" applyProtection="1">
      <alignment horizontal="left" vertical="top" wrapText="1"/>
      <protection locked="0"/>
    </xf>
    <xf numFmtId="0" fontId="2" fillId="0" borderId="0" xfId="0" applyFont="1" applyAlignment="1" applyProtection="1">
      <alignment horizontal="center" vertical="top"/>
      <protection locked="0" hidden="1"/>
    </xf>
    <xf numFmtId="0" fontId="2" fillId="0" borderId="0" xfId="0" applyFont="1" applyProtection="1">
      <protection locked="0" hidden="1"/>
    </xf>
    <xf numFmtId="0" fontId="2" fillId="0" borderId="0" xfId="0" applyFont="1" applyAlignment="1" applyProtection="1">
      <alignment horizontal="center"/>
      <protection locked="0" hidden="1"/>
    </xf>
    <xf numFmtId="0" fontId="2" fillId="0" borderId="0" xfId="0" applyFont="1" applyAlignment="1" applyProtection="1">
      <alignment horizontal="center" vertical="center"/>
      <protection locked="0" hidden="1"/>
    </xf>
  </cellXfs>
  <cellStyles count="286">
    <cellStyle name="20% - Accent1" xfId="1" builtinId="30" customBuiltin="1"/>
    <cellStyle name="20% - Accent1 2" xfId="2"/>
    <cellStyle name="20% - Accent1 2 2" xfId="3"/>
    <cellStyle name="20% - Accent1 2 2 2" xfId="4"/>
    <cellStyle name="20% - Accent1 2 3" xfId="5"/>
    <cellStyle name="20% - Accent1 2 4" xfId="6"/>
    <cellStyle name="20% - Accent1 3" xfId="7"/>
    <cellStyle name="20% - Accent1 3 2" xfId="8"/>
    <cellStyle name="20% - Accent1 4" xfId="9"/>
    <cellStyle name="20% - Accent1 5" xfId="10"/>
    <cellStyle name="20% - Accent2" xfId="11" builtinId="34" customBuiltin="1"/>
    <cellStyle name="20% - Accent2 2" xfId="12"/>
    <cellStyle name="20% - Accent2 2 2" xfId="13"/>
    <cellStyle name="20% - Accent2 2 2 2" xfId="14"/>
    <cellStyle name="20% - Accent2 2 3" xfId="15"/>
    <cellStyle name="20% - Accent2 2 4" xfId="16"/>
    <cellStyle name="20% - Accent2 3" xfId="17"/>
    <cellStyle name="20% - Accent2 3 2" xfId="18"/>
    <cellStyle name="20% - Accent2 4" xfId="19"/>
    <cellStyle name="20% - Accent2 5" xfId="20"/>
    <cellStyle name="20% - Accent3" xfId="21" builtinId="38" customBuiltin="1"/>
    <cellStyle name="20% - Accent3 2" xfId="22"/>
    <cellStyle name="20% - Accent3 2 2" xfId="23"/>
    <cellStyle name="20% - Accent3 2 2 2" xfId="24"/>
    <cellStyle name="20% - Accent3 2 3" xfId="25"/>
    <cellStyle name="20% - Accent3 2 4" xfId="26"/>
    <cellStyle name="20% - Accent3 3" xfId="27"/>
    <cellStyle name="20% - Accent3 3 2" xfId="28"/>
    <cellStyle name="20% - Accent3 4" xfId="29"/>
    <cellStyle name="20% - Accent3 5" xfId="30"/>
    <cellStyle name="20% - Accent4" xfId="31" builtinId="42" customBuiltin="1"/>
    <cellStyle name="20% - Accent4 2" xfId="32"/>
    <cellStyle name="20% - Accent4 2 2" xfId="33"/>
    <cellStyle name="20% - Accent4 2 2 2" xfId="34"/>
    <cellStyle name="20% - Accent4 2 3" xfId="35"/>
    <cellStyle name="20% - Accent4 2 4" xfId="36"/>
    <cellStyle name="20% - Accent4 3" xfId="37"/>
    <cellStyle name="20% - Accent4 3 2" xfId="38"/>
    <cellStyle name="20% - Accent4 4" xfId="39"/>
    <cellStyle name="20% - Accent4 5" xfId="40"/>
    <cellStyle name="20% - Accent5" xfId="41" builtinId="46" customBuiltin="1"/>
    <cellStyle name="20% - Accent5 2" xfId="42"/>
    <cellStyle name="20% - Accent5 2 2" xfId="43"/>
    <cellStyle name="20% - Accent5 2 2 2" xfId="44"/>
    <cellStyle name="20% - Accent5 2 3" xfId="45"/>
    <cellStyle name="20% - Accent5 2 4" xfId="46"/>
    <cellStyle name="20% - Accent5 3" xfId="47"/>
    <cellStyle name="20% - Accent5 3 2" xfId="48"/>
    <cellStyle name="20% - Accent5 4" xfId="49"/>
    <cellStyle name="20% - Accent5 5" xfId="50"/>
    <cellStyle name="20% - Accent6" xfId="51" builtinId="50" customBuiltin="1"/>
    <cellStyle name="20% - Accent6 2" xfId="52"/>
    <cellStyle name="20% - Accent6 2 2" xfId="53"/>
    <cellStyle name="20% - Accent6 2 2 2" xfId="54"/>
    <cellStyle name="20% - Accent6 2 3" xfId="55"/>
    <cellStyle name="20% - Accent6 2 4" xfId="56"/>
    <cellStyle name="20% - Accent6 3" xfId="57"/>
    <cellStyle name="20% - Accent6 3 2" xfId="58"/>
    <cellStyle name="20% - Accent6 4" xfId="59"/>
    <cellStyle name="20% - Accent6 5" xfId="60"/>
    <cellStyle name="40% - Accent1" xfId="61" builtinId="31" customBuiltin="1"/>
    <cellStyle name="40% - Accent1 2" xfId="62"/>
    <cellStyle name="40% - Accent1 2 2" xfId="63"/>
    <cellStyle name="40% - Accent1 2 2 2" xfId="64"/>
    <cellStyle name="40% - Accent1 2 3" xfId="65"/>
    <cellStyle name="40% - Accent1 2 4" xfId="66"/>
    <cellStyle name="40% - Accent1 3" xfId="67"/>
    <cellStyle name="40% - Accent1 3 2" xfId="68"/>
    <cellStyle name="40% - Accent1 4" xfId="69"/>
    <cellStyle name="40% - Accent1 5" xfId="70"/>
    <cellStyle name="40% - Accent2" xfId="71" builtinId="35" customBuiltin="1"/>
    <cellStyle name="40% - Accent2 2" xfId="72"/>
    <cellStyle name="40% - Accent2 2 2" xfId="73"/>
    <cellStyle name="40% - Accent2 2 2 2" xfId="74"/>
    <cellStyle name="40% - Accent2 2 3" xfId="75"/>
    <cellStyle name="40% - Accent2 2 4" xfId="76"/>
    <cellStyle name="40% - Accent2 3" xfId="77"/>
    <cellStyle name="40% - Accent2 3 2" xfId="78"/>
    <cellStyle name="40% - Accent2 4" xfId="79"/>
    <cellStyle name="40% - Accent2 5" xfId="80"/>
    <cellStyle name="40% - Accent3" xfId="81" builtinId="39" customBuiltin="1"/>
    <cellStyle name="40% - Accent3 2" xfId="82"/>
    <cellStyle name="40% - Accent3 2 2" xfId="83"/>
    <cellStyle name="40% - Accent3 2 2 2" xfId="84"/>
    <cellStyle name="40% - Accent3 2 3" xfId="85"/>
    <cellStyle name="40% - Accent3 2 4" xfId="86"/>
    <cellStyle name="40% - Accent3 3" xfId="87"/>
    <cellStyle name="40% - Accent3 3 2" xfId="88"/>
    <cellStyle name="40% - Accent3 4" xfId="89"/>
    <cellStyle name="40% - Accent3 5" xfId="90"/>
    <cellStyle name="40% - Accent4" xfId="91" builtinId="43" customBuiltin="1"/>
    <cellStyle name="40% - Accent4 2" xfId="92"/>
    <cellStyle name="40% - Accent4 2 2" xfId="93"/>
    <cellStyle name="40% - Accent4 2 2 2" xfId="94"/>
    <cellStyle name="40% - Accent4 2 3" xfId="95"/>
    <cellStyle name="40% - Accent4 2 4" xfId="96"/>
    <cellStyle name="40% - Accent4 3" xfId="97"/>
    <cellStyle name="40% - Accent4 3 2" xfId="98"/>
    <cellStyle name="40% - Accent4 4" xfId="99"/>
    <cellStyle name="40% - Accent4 5" xfId="100"/>
    <cellStyle name="40% - Accent5" xfId="101" builtinId="47" customBuiltin="1"/>
    <cellStyle name="40% - Accent5 2" xfId="102"/>
    <cellStyle name="40% - Accent5 2 2" xfId="103"/>
    <cellStyle name="40% - Accent5 2 2 2" xfId="104"/>
    <cellStyle name="40% - Accent5 2 3" xfId="105"/>
    <cellStyle name="40% - Accent5 2 4" xfId="106"/>
    <cellStyle name="40% - Accent5 3" xfId="107"/>
    <cellStyle name="40% - Accent5 3 2" xfId="108"/>
    <cellStyle name="40% - Accent5 4" xfId="109"/>
    <cellStyle name="40% - Accent5 5" xfId="110"/>
    <cellStyle name="40% - Accent6" xfId="111" builtinId="51" customBuiltin="1"/>
    <cellStyle name="40% - Accent6 2" xfId="112"/>
    <cellStyle name="40% - Accent6 2 2" xfId="113"/>
    <cellStyle name="40% - Accent6 2 2 2" xfId="114"/>
    <cellStyle name="40% - Accent6 2 3" xfId="115"/>
    <cellStyle name="40% - Accent6 2 4" xfId="116"/>
    <cellStyle name="40% - Accent6 3" xfId="117"/>
    <cellStyle name="40% - Accent6 3 2" xfId="118"/>
    <cellStyle name="40% - Accent6 4" xfId="119"/>
    <cellStyle name="40% - Accent6 5" xfId="120"/>
    <cellStyle name="60% - Accent1" xfId="121" builtinId="32" customBuiltin="1"/>
    <cellStyle name="60% - Accent2" xfId="122" builtinId="36" customBuiltin="1"/>
    <cellStyle name="60% - Accent3" xfId="123" builtinId="40" customBuiltin="1"/>
    <cellStyle name="60% - Accent4" xfId="124" builtinId="44" customBuiltin="1"/>
    <cellStyle name="60% - Accent5" xfId="125" builtinId="48" customBuiltin="1"/>
    <cellStyle name="60% - Accent6" xfId="126" builtinId="52" customBuiltin="1"/>
    <cellStyle name="Accent1" xfId="127" builtinId="29" customBuiltin="1"/>
    <cellStyle name="Accent2" xfId="128" builtinId="33" customBuiltin="1"/>
    <cellStyle name="Accent3" xfId="129" builtinId="37" customBuiltin="1"/>
    <cellStyle name="Accent4" xfId="130" builtinId="41" customBuiltin="1"/>
    <cellStyle name="Accent5" xfId="131" builtinId="45" customBuiltin="1"/>
    <cellStyle name="Accent6" xfId="132" builtinId="49" customBuiltin="1"/>
    <cellStyle name="Bad" xfId="133" builtinId="27" customBuiltin="1"/>
    <cellStyle name="Calculation" xfId="134" builtinId="22" customBuiltin="1"/>
    <cellStyle name="Check Cell" xfId="135" builtinId="23" customBuiltin="1"/>
    <cellStyle name="Comma" xfId="136" builtinId="3"/>
    <cellStyle name="Comma 12" xfId="137"/>
    <cellStyle name="Comma 2" xfId="138"/>
    <cellStyle name="Comma 2 2" xfId="139"/>
    <cellStyle name="Comma 2 2 2" xfId="140"/>
    <cellStyle name="Comma 2 2 2 2" xfId="141"/>
    <cellStyle name="Comma 2 2 2 2 2" xfId="142"/>
    <cellStyle name="Comma 2 2 2 3" xfId="143"/>
    <cellStyle name="Comma 2 2 3" xfId="144"/>
    <cellStyle name="Comma 2 2 3 2" xfId="145"/>
    <cellStyle name="Comma 2 2 4" xfId="146"/>
    <cellStyle name="Comma 2 2 4 2" xfId="147"/>
    <cellStyle name="Comma 2 2 5" xfId="148"/>
    <cellStyle name="Comma 2 3" xfId="149"/>
    <cellStyle name="Comma 2 3 2" xfId="150"/>
    <cellStyle name="Comma 2 3 2 2" xfId="151"/>
    <cellStyle name="Comma 2 3 3" xfId="152"/>
    <cellStyle name="Comma 2 4" xfId="153"/>
    <cellStyle name="Comma 2 4 2" xfId="154"/>
    <cellStyle name="Comma 2 5" xfId="155"/>
    <cellStyle name="Comma 2 5 2" xfId="156"/>
    <cellStyle name="Comma 2 6" xfId="157"/>
    <cellStyle name="Comma 2 6 2" xfId="158"/>
    <cellStyle name="Comma 2 7" xfId="159"/>
    <cellStyle name="Comma 3" xfId="160"/>
    <cellStyle name="Comma 3 2" xfId="161"/>
    <cellStyle name="Comma 3 2 2" xfId="162"/>
    <cellStyle name="Comma 3 2 2 2" xfId="163"/>
    <cellStyle name="Comma 3 2 3" xfId="164"/>
    <cellStyle name="Comma 3 3" xfId="165"/>
    <cellStyle name="Comma 3 3 2" xfId="166"/>
    <cellStyle name="Comma 3 4" xfId="167"/>
    <cellStyle name="Comma 3 4 2" xfId="168"/>
    <cellStyle name="Comma 3 5" xfId="169"/>
    <cellStyle name="Comma 4" xfId="170"/>
    <cellStyle name="Comma 4 2" xfId="171"/>
    <cellStyle name="Comma 4 2 2" xfId="172"/>
    <cellStyle name="Comma 4 2 2 2" xfId="173"/>
    <cellStyle name="Comma 4 2 3" xfId="174"/>
    <cellStyle name="Comma 4 3" xfId="175"/>
    <cellStyle name="Comma 4 3 2" xfId="176"/>
    <cellStyle name="Comma 4 4" xfId="177"/>
    <cellStyle name="Comma 4 4 2" xfId="178"/>
    <cellStyle name="Comma 4 5" xfId="179"/>
    <cellStyle name="Comma 5" xfId="180"/>
    <cellStyle name="Comma 5 2" xfId="181"/>
    <cellStyle name="Comma 6" xfId="182"/>
    <cellStyle name="Comma 6 2" xfId="183"/>
    <cellStyle name="Comma 7" xfId="184"/>
    <cellStyle name="Comma 8" xfId="185"/>
    <cellStyle name="Explanatory Text" xfId="186" builtinId="53" customBuiltin="1"/>
    <cellStyle name="Good" xfId="187" builtinId="26" customBuiltin="1"/>
    <cellStyle name="Heading 1" xfId="188" builtinId="16" customBuiltin="1"/>
    <cellStyle name="Heading 2" xfId="189" builtinId="17" customBuiltin="1"/>
    <cellStyle name="Heading 3" xfId="190" builtinId="18" customBuiltin="1"/>
    <cellStyle name="Heading 4" xfId="191" builtinId="19" customBuiltin="1"/>
    <cellStyle name="Input" xfId="192" builtinId="20" customBuiltin="1"/>
    <cellStyle name="Linked Cell" xfId="193" builtinId="24" customBuiltin="1"/>
    <cellStyle name="Neutral" xfId="194" builtinId="28" customBuiltin="1"/>
    <cellStyle name="Normal" xfId="0" builtinId="0"/>
    <cellStyle name="Normal 10" xfId="195"/>
    <cellStyle name="Normal 10 2" xfId="196"/>
    <cellStyle name="Normal 10 2 2" xfId="197"/>
    <cellStyle name="Normal 10 3" xfId="198"/>
    <cellStyle name="Normal 10 4" xfId="199"/>
    <cellStyle name="Normal 11" xfId="200"/>
    <cellStyle name="Normal 12" xfId="201"/>
    <cellStyle name="Normal 13" xfId="202"/>
    <cellStyle name="Normal 14" xfId="203"/>
    <cellStyle name="Normal 2" xfId="204"/>
    <cellStyle name="Normal 2 2" xfId="205"/>
    <cellStyle name="Normal 2 2 2" xfId="206"/>
    <cellStyle name="Normal 2 3" xfId="207"/>
    <cellStyle name="Normal 2 4" xfId="208"/>
    <cellStyle name="Normal 2 44" xfId="209"/>
    <cellStyle name="Normal 2 5" xfId="210"/>
    <cellStyle name="Normal 2 5 2" xfId="211"/>
    <cellStyle name="Normal 2 6" xfId="212"/>
    <cellStyle name="Normal 2 7" xfId="213"/>
    <cellStyle name="Normal 2 8" xfId="214"/>
    <cellStyle name="Normal 2 9" xfId="215"/>
    <cellStyle name="Normal 21 3" xfId="216"/>
    <cellStyle name="Normal 21 3 2" xfId="217"/>
    <cellStyle name="Normal 21 3 2 2" xfId="218"/>
    <cellStyle name="Normal 21 3 3" xfId="219"/>
    <cellStyle name="Normal 21 3 4" xfId="220"/>
    <cellStyle name="Normal 27" xfId="221"/>
    <cellStyle name="Normal 29" xfId="222"/>
    <cellStyle name="Normal 3" xfId="223"/>
    <cellStyle name="Normal 3 2" xfId="224"/>
    <cellStyle name="Normal 3 2 2" xfId="225"/>
    <cellStyle name="Normal 3 2 2 2" xfId="226"/>
    <cellStyle name="Normal 3 2 3" xfId="227"/>
    <cellStyle name="Normal 3 2 4" xfId="228"/>
    <cellStyle name="Normal 3 3" xfId="229"/>
    <cellStyle name="Normal 3 3 2" xfId="230"/>
    <cellStyle name="Normal 3 4" xfId="231"/>
    <cellStyle name="Normal 3 5" xfId="232"/>
    <cellStyle name="Normal 3 6" xfId="233"/>
    <cellStyle name="Normal 4" xfId="234"/>
    <cellStyle name="Normal 4 2" xfId="235"/>
    <cellStyle name="Normal 4 3" xfId="236"/>
    <cellStyle name="Normal 5" xfId="237"/>
    <cellStyle name="Normal 6" xfId="238"/>
    <cellStyle name="Normal 6 2" xfId="239"/>
    <cellStyle name="Normal 6 2 2" xfId="240"/>
    <cellStyle name="Normal 6 3" xfId="241"/>
    <cellStyle name="Normal 6 4" xfId="242"/>
    <cellStyle name="Normal 7" xfId="243"/>
    <cellStyle name="Normal 7 2" xfId="244"/>
    <cellStyle name="Normal 7 2 2" xfId="245"/>
    <cellStyle name="Normal 7 3" xfId="246"/>
    <cellStyle name="Normal 7 4" xfId="247"/>
    <cellStyle name="Normal 8" xfId="248"/>
    <cellStyle name="Normal 8 2" xfId="249"/>
    <cellStyle name="Normal 8 2 2" xfId="250"/>
    <cellStyle name="Normal 8 2 2 2" xfId="251"/>
    <cellStyle name="Normal 8 2 3" xfId="252"/>
    <cellStyle name="Normal 8 2 4" xfId="253"/>
    <cellStyle name="Normal 8 3" xfId="254"/>
    <cellStyle name="Normal 8 3 2" xfId="255"/>
    <cellStyle name="Normal 8 3 2 2" xfId="256"/>
    <cellStyle name="Normal 8 3 3" xfId="257"/>
    <cellStyle name="Normal 8 3 4" xfId="258"/>
    <cellStyle name="Normal 8 4" xfId="259"/>
    <cellStyle name="Normal 8 4 2" xfId="260"/>
    <cellStyle name="Normal 8 5" xfId="261"/>
    <cellStyle name="Normal 8 6" xfId="262"/>
    <cellStyle name="Normal 9" xfId="263"/>
    <cellStyle name="Normal 9 2" xfId="264"/>
    <cellStyle name="Normal 9 2 2" xfId="265"/>
    <cellStyle name="Normal 9 3" xfId="266"/>
    <cellStyle name="Normal 9 4" xfId="267"/>
    <cellStyle name="Note 2" xfId="268"/>
    <cellStyle name="Note 2 2" xfId="269"/>
    <cellStyle name="Note 2 2 2" xfId="270"/>
    <cellStyle name="Note 2 3" xfId="271"/>
    <cellStyle name="Note 2 4" xfId="272"/>
    <cellStyle name="Note 3" xfId="273"/>
    <cellStyle name="Note 3 2" xfId="274"/>
    <cellStyle name="Note 3 2 2" xfId="275"/>
    <cellStyle name="Note 3 3" xfId="276"/>
    <cellStyle name="Note 3 4" xfId="277"/>
    <cellStyle name="Note 4" xfId="278"/>
    <cellStyle name="Output" xfId="279" builtinId="21" customBuiltin="1"/>
    <cellStyle name="Percent" xfId="280" builtinId="5"/>
    <cellStyle name="Title 2" xfId="281"/>
    <cellStyle name="Title 3" xfId="282"/>
    <cellStyle name="Total" xfId="283" builtinId="25" customBuiltin="1"/>
    <cellStyle name="Warning Text" xfId="284" builtinId="11" customBuiltin="1"/>
    <cellStyle name="常规_Spare Parts Sch.(080516)" xfId="285"/>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abSelected="1" view="pageBreakPreview" zoomScale="70" zoomScaleNormal="100" zoomScaleSheetLayoutView="70" workbookViewId="0">
      <selection activeCell="F10" sqref="F10"/>
    </sheetView>
  </sheetViews>
  <sheetFormatPr defaultRowHeight="12.75"/>
  <cols>
    <col min="1" max="1" width="11" style="9" customWidth="1"/>
    <col min="2" max="2" width="56.42578125" style="5" customWidth="1"/>
    <col min="3" max="3" width="36.7109375" style="5" customWidth="1"/>
    <col min="4" max="4" width="9" style="6" bestFit="1" customWidth="1"/>
    <col min="5" max="5" width="8.42578125" style="6" bestFit="1" customWidth="1"/>
    <col min="6" max="6" width="21.140625" style="128" customWidth="1"/>
    <col min="7" max="7" width="15.7109375" style="127" customWidth="1"/>
    <col min="8" max="8" width="17.42578125" style="127" customWidth="1"/>
    <col min="9" max="9" width="16.85546875" style="127" bestFit="1" customWidth="1"/>
    <col min="10" max="13" width="17.85546875" style="127" customWidth="1"/>
    <col min="14" max="14" width="21.140625" style="127" customWidth="1"/>
    <col min="15" max="16384" width="9.140625" style="5"/>
  </cols>
  <sheetData>
    <row r="1" spans="1:14" ht="33" customHeight="1">
      <c r="A1" s="87" t="s">
        <v>194</v>
      </c>
      <c r="B1" s="88"/>
      <c r="C1" s="88"/>
      <c r="D1" s="88"/>
      <c r="E1" s="88"/>
      <c r="F1" s="88"/>
      <c r="G1" s="88"/>
      <c r="H1" s="88"/>
      <c r="I1" s="88"/>
      <c r="J1" s="88"/>
      <c r="K1" s="88"/>
      <c r="L1" s="88"/>
      <c r="M1" s="88"/>
      <c r="N1" s="88"/>
    </row>
    <row r="2" spans="1:14" ht="23.25" customHeight="1">
      <c r="A2" s="69" t="s">
        <v>20</v>
      </c>
      <c r="B2" s="69"/>
      <c r="C2" s="43" t="s">
        <v>47</v>
      </c>
      <c r="D2" s="43"/>
      <c r="E2" s="43"/>
      <c r="F2" s="89" t="s">
        <v>205</v>
      </c>
      <c r="G2" s="89"/>
      <c r="H2" s="89"/>
      <c r="I2" s="40"/>
      <c r="J2" s="41"/>
      <c r="K2" s="41"/>
      <c r="L2" s="41"/>
      <c r="M2" s="41"/>
      <c r="N2" s="42"/>
    </row>
    <row r="3" spans="1:14" ht="23.25" customHeight="1">
      <c r="A3" s="69" t="s">
        <v>19</v>
      </c>
      <c r="B3" s="69"/>
      <c r="C3" s="43" t="s">
        <v>9</v>
      </c>
      <c r="D3" s="43"/>
      <c r="E3" s="43"/>
      <c r="F3" s="90"/>
      <c r="G3" s="91"/>
      <c r="H3" s="91"/>
      <c r="I3" s="91"/>
      <c r="J3" s="91"/>
      <c r="K3" s="91"/>
      <c r="L3" s="91"/>
      <c r="M3" s="91"/>
      <c r="N3" s="92"/>
    </row>
    <row r="4" spans="1:14" ht="23.25" customHeight="1">
      <c r="A4" s="69" t="s">
        <v>2</v>
      </c>
      <c r="B4" s="69"/>
      <c r="C4" s="43" t="s">
        <v>46</v>
      </c>
      <c r="D4" s="43"/>
      <c r="E4" s="43"/>
      <c r="F4" s="93" t="s">
        <v>206</v>
      </c>
      <c r="G4" s="94"/>
      <c r="H4" s="95"/>
      <c r="I4" s="96" t="s">
        <v>207</v>
      </c>
      <c r="J4" s="96"/>
      <c r="K4" s="39" t="s">
        <v>213</v>
      </c>
      <c r="L4" s="39"/>
      <c r="M4" s="39"/>
      <c r="N4" s="97" t="s">
        <v>208</v>
      </c>
    </row>
    <row r="5" spans="1:14" s="6" customFormat="1" ht="70.5" customHeight="1">
      <c r="A5" s="38" t="s">
        <v>3</v>
      </c>
      <c r="B5" s="98" t="s">
        <v>4</v>
      </c>
      <c r="C5" s="98"/>
      <c r="D5" s="99" t="s">
        <v>0</v>
      </c>
      <c r="E5" s="99" t="s">
        <v>1</v>
      </c>
      <c r="F5" s="100" t="s">
        <v>209</v>
      </c>
      <c r="G5" s="100" t="s">
        <v>210</v>
      </c>
      <c r="H5" s="100" t="s">
        <v>193</v>
      </c>
      <c r="I5" s="100" t="s">
        <v>211</v>
      </c>
      <c r="J5" s="100" t="s">
        <v>212</v>
      </c>
      <c r="K5" s="37" t="s">
        <v>214</v>
      </c>
      <c r="L5" s="37" t="s">
        <v>215</v>
      </c>
      <c r="M5" s="37" t="s">
        <v>216</v>
      </c>
      <c r="N5" s="101" t="s">
        <v>217</v>
      </c>
    </row>
    <row r="6" spans="1:14" s="1" customFormat="1" ht="190.5" customHeight="1">
      <c r="A6" s="102">
        <v>1</v>
      </c>
      <c r="B6" s="103" t="s">
        <v>195</v>
      </c>
      <c r="C6" s="103"/>
      <c r="D6" s="104" t="s">
        <v>7</v>
      </c>
      <c r="E6" s="104">
        <v>1</v>
      </c>
      <c r="F6" s="105"/>
      <c r="G6" s="106"/>
      <c r="H6" s="106"/>
      <c r="I6" s="106"/>
      <c r="J6" s="106"/>
      <c r="K6" s="106"/>
      <c r="L6" s="106"/>
      <c r="M6" s="107"/>
      <c r="N6" s="108">
        <f>+N8+N9+N10+N11+N12</f>
        <v>0</v>
      </c>
    </row>
    <row r="7" spans="1:14" s="1" customFormat="1" ht="15">
      <c r="A7" s="102">
        <v>2</v>
      </c>
      <c r="B7" s="109" t="s">
        <v>8</v>
      </c>
      <c r="C7" s="103"/>
      <c r="D7" s="110"/>
      <c r="E7" s="110"/>
      <c r="F7" s="111"/>
      <c r="G7" s="111"/>
      <c r="H7" s="111"/>
      <c r="I7" s="111"/>
      <c r="J7" s="111"/>
      <c r="K7" s="112"/>
      <c r="L7" s="112"/>
      <c r="M7" s="112"/>
      <c r="N7" s="113"/>
    </row>
    <row r="8" spans="1:14" s="1" customFormat="1" ht="120.75" customHeight="1">
      <c r="A8" s="114">
        <v>2.1</v>
      </c>
      <c r="B8" s="103" t="s">
        <v>196</v>
      </c>
      <c r="C8" s="103"/>
      <c r="D8" s="115" t="s">
        <v>7</v>
      </c>
      <c r="E8" s="115">
        <v>1</v>
      </c>
      <c r="F8" s="86">
        <f>'CAS-ANNEX.-I'!G23</f>
        <v>0</v>
      </c>
      <c r="G8" s="36"/>
      <c r="H8" s="116">
        <f>F8*G8</f>
        <v>0</v>
      </c>
      <c r="I8" s="117"/>
      <c r="J8" s="117"/>
      <c r="K8" s="118"/>
      <c r="L8" s="119"/>
      <c r="M8" s="120">
        <f>(F8+H8)*L8</f>
        <v>0</v>
      </c>
      <c r="N8" s="108">
        <f>F8+H8+M8</f>
        <v>0</v>
      </c>
    </row>
    <row r="9" spans="1:14" s="1" customFormat="1" ht="111.75" customHeight="1">
      <c r="A9" s="114">
        <v>2.2000000000000002</v>
      </c>
      <c r="B9" s="103" t="s">
        <v>197</v>
      </c>
      <c r="C9" s="103"/>
      <c r="D9" s="115" t="s">
        <v>7</v>
      </c>
      <c r="E9" s="115">
        <v>1</v>
      </c>
      <c r="F9" s="121"/>
      <c r="G9" s="122"/>
      <c r="H9" s="122"/>
      <c r="I9" s="30"/>
      <c r="J9" s="116">
        <f>+I9*E9</f>
        <v>0</v>
      </c>
      <c r="K9" s="118"/>
      <c r="L9" s="119"/>
      <c r="M9" s="120">
        <f>(J9*L9)</f>
        <v>0</v>
      </c>
      <c r="N9" s="108">
        <f>+J9+M9</f>
        <v>0</v>
      </c>
    </row>
    <row r="10" spans="1:14" s="1" customFormat="1" ht="84.75" customHeight="1">
      <c r="A10" s="114">
        <v>2.2999999999999998</v>
      </c>
      <c r="B10" s="103" t="s">
        <v>198</v>
      </c>
      <c r="C10" s="103"/>
      <c r="D10" s="104" t="s">
        <v>7</v>
      </c>
      <c r="E10" s="104">
        <v>1</v>
      </c>
      <c r="F10" s="86">
        <f>'CAS-ANNEX.-II'!D62</f>
        <v>0</v>
      </c>
      <c r="G10" s="36"/>
      <c r="H10" s="116">
        <f>F10*G10</f>
        <v>0</v>
      </c>
      <c r="I10" s="117"/>
      <c r="J10" s="117"/>
      <c r="K10" s="118"/>
      <c r="L10" s="119"/>
      <c r="M10" s="120">
        <f>(F10+H10)*L10</f>
        <v>0</v>
      </c>
      <c r="N10" s="108">
        <f>F10+H10+M10</f>
        <v>0</v>
      </c>
    </row>
    <row r="11" spans="1:14" s="1" customFormat="1" ht="66.75" customHeight="1">
      <c r="A11" s="114" t="s">
        <v>44</v>
      </c>
      <c r="B11" s="123" t="s">
        <v>45</v>
      </c>
      <c r="C11" s="124"/>
      <c r="D11" s="104" t="s">
        <v>7</v>
      </c>
      <c r="E11" s="104">
        <v>1</v>
      </c>
      <c r="F11" s="121"/>
      <c r="G11" s="122"/>
      <c r="H11" s="122"/>
      <c r="I11" s="30"/>
      <c r="J11" s="116">
        <f>+I11*E11</f>
        <v>0</v>
      </c>
      <c r="K11" s="118"/>
      <c r="L11" s="119"/>
      <c r="M11" s="120">
        <f>(J11*L11)</f>
        <v>0</v>
      </c>
      <c r="N11" s="108">
        <f>+J11+M11</f>
        <v>0</v>
      </c>
    </row>
    <row r="12" spans="1:14" s="1" customFormat="1" ht="59.25" customHeight="1">
      <c r="A12" s="114">
        <v>2.5</v>
      </c>
      <c r="B12" s="125" t="s">
        <v>199</v>
      </c>
      <c r="C12" s="125"/>
      <c r="D12" s="104" t="s">
        <v>7</v>
      </c>
      <c r="E12" s="104">
        <v>1</v>
      </c>
      <c r="F12" s="121"/>
      <c r="G12" s="122"/>
      <c r="H12" s="122"/>
      <c r="I12" s="30"/>
      <c r="J12" s="116">
        <f>+I12*E12</f>
        <v>0</v>
      </c>
      <c r="K12" s="118"/>
      <c r="L12" s="119"/>
      <c r="M12" s="120">
        <f>(J12*L12)</f>
        <v>0</v>
      </c>
      <c r="N12" s="108">
        <f>+J12+M12</f>
        <v>0</v>
      </c>
    </row>
    <row r="13" spans="1:14">
      <c r="F13" s="126"/>
    </row>
    <row r="14" spans="1:14">
      <c r="F14" s="126"/>
    </row>
    <row r="15" spans="1:14" ht="23.25" customHeight="1">
      <c r="F15" s="126"/>
    </row>
    <row r="16" spans="1:14" ht="109.5" customHeight="1">
      <c r="F16" s="126"/>
    </row>
    <row r="17" spans="6:6" ht="72.75" customHeight="1">
      <c r="F17" s="126"/>
    </row>
    <row r="18" spans="6:6" ht="30" customHeight="1">
      <c r="F18" s="126"/>
    </row>
    <row r="19" spans="6:6" ht="30" customHeight="1">
      <c r="F19" s="126"/>
    </row>
    <row r="20" spans="6:6" ht="30" customHeight="1">
      <c r="F20" s="126"/>
    </row>
    <row r="21" spans="6:6" ht="30" customHeight="1">
      <c r="F21" s="126"/>
    </row>
    <row r="22" spans="6:6" ht="30" customHeight="1"/>
    <row r="23" spans="6:6" ht="30" customHeight="1">
      <c r="F23" s="129"/>
    </row>
    <row r="24" spans="6:6" ht="30" customHeight="1"/>
    <row r="25" spans="6:6" ht="30" customHeight="1"/>
    <row r="26" spans="6:6" ht="30" customHeight="1"/>
    <row r="27" spans="6:6" ht="30.75" customHeight="1"/>
    <row r="28" spans="6:6" ht="30" customHeight="1"/>
    <row r="29" spans="6:6" ht="30" customHeight="1"/>
    <row r="30" spans="6:6" ht="77.25" customHeight="1"/>
    <row r="31" spans="6:6" ht="30" customHeight="1"/>
    <row r="35" ht="27.75" customHeight="1"/>
    <row r="39" ht="15" customHeight="1"/>
    <row r="40" ht="20.25" customHeight="1"/>
    <row r="41" ht="33.75" customHeight="1"/>
    <row r="42" ht="15" customHeight="1"/>
    <row r="43" ht="15" customHeight="1"/>
    <row r="44" ht="15" customHeight="1"/>
    <row r="45" ht="15" customHeight="1"/>
    <row r="46" ht="15" customHeight="1"/>
    <row r="47" ht="15" customHeight="1"/>
    <row r="48" ht="15" customHeight="1"/>
    <row r="49" ht="15" customHeight="1"/>
  </sheetData>
  <sheetProtection algorithmName="SHA-512" hashValue="J1BvwzGO3ChOBzJ2qmBMXoOV21ppx2vC3bIIVFI/zcW4QlYpLAEyeJ1n1L+ZmW2ruRw9MVII76skj09LZ7ZDxA==" saltValue="hl8ZRgw7ud3HSzWb5jhVPQ==" spinCount="100000" sheet="1" objects="1" scenarios="1"/>
  <mergeCells count="28">
    <mergeCell ref="B8:C8"/>
    <mergeCell ref="A3:B3"/>
    <mergeCell ref="B12:C12"/>
    <mergeCell ref="C3:E3"/>
    <mergeCell ref="C4:E4"/>
    <mergeCell ref="B9:C9"/>
    <mergeCell ref="B11:C11"/>
    <mergeCell ref="B7:C7"/>
    <mergeCell ref="A4:B4"/>
    <mergeCell ref="B6:C6"/>
    <mergeCell ref="F2:H2"/>
    <mergeCell ref="B5:C5"/>
    <mergeCell ref="F12:H12"/>
    <mergeCell ref="A1:N1"/>
    <mergeCell ref="F3:N3"/>
    <mergeCell ref="F4:H4"/>
    <mergeCell ref="K4:M4"/>
    <mergeCell ref="F6:M6"/>
    <mergeCell ref="F7:N7"/>
    <mergeCell ref="I8:J8"/>
    <mergeCell ref="F9:H9"/>
    <mergeCell ref="I10:J10"/>
    <mergeCell ref="I2:N2"/>
    <mergeCell ref="I4:J4"/>
    <mergeCell ref="B10:C10"/>
    <mergeCell ref="C2:E2"/>
    <mergeCell ref="A2:B2"/>
    <mergeCell ref="F11:H11"/>
  </mergeCells>
  <conditionalFormatting sqref="F8">
    <cfRule type="containsBlanks" dxfId="20" priority="12">
      <formula>LEN(TRIM(F8))=0</formula>
    </cfRule>
  </conditionalFormatting>
  <conditionalFormatting sqref="G8">
    <cfRule type="containsBlanks" dxfId="19" priority="11">
      <formula>LEN(TRIM(G8))=0</formula>
    </cfRule>
  </conditionalFormatting>
  <conditionalFormatting sqref="I2">
    <cfRule type="containsBlanks" dxfId="18" priority="10">
      <formula>LEN(TRIM(I2))=0</formula>
    </cfRule>
  </conditionalFormatting>
  <conditionalFormatting sqref="K8:L11">
    <cfRule type="containsBlanks" dxfId="17" priority="9">
      <formula>LEN(TRIM(K8))=0</formula>
    </cfRule>
  </conditionalFormatting>
  <conditionalFormatting sqref="K12:L12">
    <cfRule type="containsBlanks" dxfId="16" priority="8">
      <formula>LEN(TRIM(K12))=0</formula>
    </cfRule>
  </conditionalFormatting>
  <conditionalFormatting sqref="F10">
    <cfRule type="containsBlanks" dxfId="15" priority="6">
      <formula>LEN(TRIM(F10))=0</formula>
    </cfRule>
  </conditionalFormatting>
  <conditionalFormatting sqref="G10">
    <cfRule type="containsBlanks" dxfId="14" priority="5">
      <formula>LEN(TRIM(G10))=0</formula>
    </cfRule>
  </conditionalFormatting>
  <conditionalFormatting sqref="I11:I12">
    <cfRule type="containsBlanks" dxfId="13" priority="1">
      <formula>LEN(TRIM(I11))=0</formula>
    </cfRule>
  </conditionalFormatting>
  <conditionalFormatting sqref="I9">
    <cfRule type="containsBlanks" dxfId="12" priority="4">
      <formula>LEN(TRIM(I9))=0</formula>
    </cfRule>
  </conditionalFormatting>
  <dataValidations count="2">
    <dataValidation type="decimal" allowBlank="1" showInputMessage="1" showErrorMessage="1" errorTitle="Read Message below" error="Only Numeric Values allowed" sqref="G8 G10">
      <formula1>0</formula1>
      <formula2>999</formula2>
    </dataValidation>
    <dataValidation type="list" allowBlank="1" showInputMessage="1" showErrorMessage="1" error="Select  Applicable Type of GST" prompt="Select  Applicable Type of GST" sqref="K8:K12">
      <formula1>"IGST, CGST+SGST"</formula1>
    </dataValidation>
  </dataValidations>
  <printOptions horizontalCentered="1"/>
  <pageMargins left="0.39370078740157483" right="0.27559055118110237" top="0.35433070866141736" bottom="0.35433070866141736"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view="pageBreakPreview" topLeftCell="A13" zoomScaleNormal="100" zoomScaleSheetLayoutView="100" workbookViewId="0">
      <selection activeCell="G23" sqref="G23"/>
    </sheetView>
  </sheetViews>
  <sheetFormatPr defaultRowHeight="12.75"/>
  <cols>
    <col min="1" max="1" width="11" style="9" customWidth="1"/>
    <col min="2" max="2" width="56.42578125" style="5" customWidth="1"/>
    <col min="3" max="3" width="57.5703125" style="5" customWidth="1"/>
    <col min="4" max="4" width="6.7109375" style="6" bestFit="1" customWidth="1"/>
    <col min="5" max="5" width="5.85546875" style="6" bestFit="1" customWidth="1"/>
    <col min="6" max="6" width="19.28515625" style="6" customWidth="1"/>
    <col min="7" max="7" width="18.85546875" style="5" customWidth="1"/>
    <col min="8" max="8" width="15.42578125" style="5" customWidth="1"/>
    <col min="9" max="16384" width="9.140625" style="5"/>
  </cols>
  <sheetData>
    <row r="1" spans="1:7" ht="33" customHeight="1">
      <c r="A1" s="50" t="s">
        <v>203</v>
      </c>
      <c r="B1" s="51"/>
      <c r="C1" s="51"/>
      <c r="D1" s="51"/>
      <c r="E1" s="51"/>
      <c r="F1" s="51"/>
      <c r="G1" s="52"/>
    </row>
    <row r="2" spans="1:7" ht="15.75">
      <c r="A2" s="47" t="s">
        <v>5</v>
      </c>
      <c r="B2" s="47"/>
      <c r="C2" s="60" t="s">
        <v>47</v>
      </c>
      <c r="D2" s="61"/>
      <c r="E2" s="61"/>
      <c r="F2" s="61"/>
      <c r="G2" s="61"/>
    </row>
    <row r="3" spans="1:7" ht="15.75">
      <c r="A3" s="47" t="s">
        <v>6</v>
      </c>
      <c r="B3" s="47"/>
      <c r="C3" s="60" t="s">
        <v>9</v>
      </c>
      <c r="D3" s="61"/>
      <c r="E3" s="61"/>
      <c r="F3" s="61"/>
      <c r="G3" s="61"/>
    </row>
    <row r="4" spans="1:7" ht="15.75">
      <c r="A4" s="47" t="s">
        <v>2</v>
      </c>
      <c r="B4" s="47"/>
      <c r="C4" s="60" t="s">
        <v>46</v>
      </c>
      <c r="D4" s="61"/>
      <c r="E4" s="61"/>
      <c r="F4" s="61"/>
      <c r="G4" s="61"/>
    </row>
    <row r="5" spans="1:7" ht="6.75" customHeight="1">
      <c r="A5" s="53"/>
      <c r="B5" s="54"/>
      <c r="C5" s="54"/>
      <c r="D5" s="54"/>
      <c r="E5" s="54"/>
      <c r="F5" s="54"/>
      <c r="G5" s="54"/>
    </row>
    <row r="6" spans="1:7" s="6" customFormat="1" ht="31.5">
      <c r="A6" s="2" t="s">
        <v>3</v>
      </c>
      <c r="B6" s="64" t="s">
        <v>18</v>
      </c>
      <c r="C6" s="64"/>
      <c r="D6" s="2" t="s">
        <v>0</v>
      </c>
      <c r="E6" s="2" t="s">
        <v>1</v>
      </c>
      <c r="F6" s="2" t="s">
        <v>204</v>
      </c>
      <c r="G6" s="2" t="s">
        <v>202</v>
      </c>
    </row>
    <row r="7" spans="1:7" s="1" customFormat="1" ht="15">
      <c r="A7" s="7"/>
      <c r="B7" s="65" t="s">
        <v>16</v>
      </c>
      <c r="C7" s="49"/>
      <c r="D7" s="11"/>
      <c r="E7" s="11"/>
      <c r="F7" s="11"/>
      <c r="G7" s="29"/>
    </row>
    <row r="8" spans="1:7" s="1" customFormat="1" ht="102.6" customHeight="1">
      <c r="A8" s="4">
        <v>2.1</v>
      </c>
      <c r="B8" s="62" t="s">
        <v>53</v>
      </c>
      <c r="C8" s="63"/>
      <c r="D8" s="19" t="s">
        <v>7</v>
      </c>
      <c r="E8" s="19">
        <v>1</v>
      </c>
      <c r="F8" s="55"/>
      <c r="G8" s="56"/>
    </row>
    <row r="9" spans="1:7" s="1" customFormat="1" ht="15">
      <c r="A9" s="4"/>
      <c r="B9" s="48" t="s">
        <v>17</v>
      </c>
      <c r="C9" s="49"/>
      <c r="D9" s="11"/>
      <c r="E9" s="11"/>
      <c r="F9" s="11"/>
      <c r="G9" s="29"/>
    </row>
    <row r="10" spans="1:7" s="1" customFormat="1" ht="69.75" customHeight="1">
      <c r="A10" s="12" t="s">
        <v>11</v>
      </c>
      <c r="B10" s="48" t="s">
        <v>54</v>
      </c>
      <c r="C10" s="49"/>
      <c r="D10" s="8" t="s">
        <v>10</v>
      </c>
      <c r="E10" s="8">
        <v>4</v>
      </c>
      <c r="F10" s="30"/>
      <c r="G10" s="34">
        <f>E10*F10</f>
        <v>0</v>
      </c>
    </row>
    <row r="11" spans="1:7" s="1" customFormat="1" ht="39" customHeight="1">
      <c r="A11" s="12" t="s">
        <v>12</v>
      </c>
      <c r="B11" s="48" t="s">
        <v>50</v>
      </c>
      <c r="C11" s="49"/>
      <c r="D11" s="8" t="s">
        <v>10</v>
      </c>
      <c r="E11" s="8">
        <v>4</v>
      </c>
      <c r="F11" s="30"/>
      <c r="G11" s="34">
        <f t="shared" ref="G11:G22" si="0">E11*F11</f>
        <v>0</v>
      </c>
    </row>
    <row r="12" spans="1:7" s="1" customFormat="1" ht="68.25" customHeight="1">
      <c r="A12" s="12" t="s">
        <v>13</v>
      </c>
      <c r="B12" s="48" t="s">
        <v>55</v>
      </c>
      <c r="C12" s="49"/>
      <c r="D12" s="8" t="s">
        <v>10</v>
      </c>
      <c r="E12" s="8">
        <v>3</v>
      </c>
      <c r="F12" s="30"/>
      <c r="G12" s="34">
        <f t="shared" si="0"/>
        <v>0</v>
      </c>
    </row>
    <row r="13" spans="1:7" s="1" customFormat="1" ht="36.75" customHeight="1">
      <c r="A13" s="12" t="s">
        <v>14</v>
      </c>
      <c r="B13" s="48" t="s">
        <v>22</v>
      </c>
      <c r="C13" s="49"/>
      <c r="D13" s="8" t="s">
        <v>10</v>
      </c>
      <c r="E13" s="8">
        <v>12</v>
      </c>
      <c r="F13" s="30"/>
      <c r="G13" s="34">
        <f t="shared" si="0"/>
        <v>0</v>
      </c>
    </row>
    <row r="14" spans="1:7" s="1" customFormat="1" ht="36.75" customHeight="1">
      <c r="A14" s="12" t="s">
        <v>15</v>
      </c>
      <c r="B14" s="48" t="s">
        <v>49</v>
      </c>
      <c r="C14" s="49"/>
      <c r="D14" s="8" t="s">
        <v>27</v>
      </c>
      <c r="E14" s="8">
        <v>1</v>
      </c>
      <c r="F14" s="30"/>
      <c r="G14" s="34">
        <f t="shared" si="0"/>
        <v>0</v>
      </c>
    </row>
    <row r="15" spans="1:7" s="1" customFormat="1" ht="33" customHeight="1">
      <c r="A15" s="12" t="s">
        <v>21</v>
      </c>
      <c r="B15" s="48" t="s">
        <v>51</v>
      </c>
      <c r="C15" s="49"/>
      <c r="D15" s="8" t="s">
        <v>7</v>
      </c>
      <c r="E15" s="8">
        <v>1</v>
      </c>
      <c r="F15" s="30"/>
      <c r="G15" s="34">
        <f t="shared" si="0"/>
        <v>0</v>
      </c>
    </row>
    <row r="16" spans="1:7" s="1" customFormat="1" ht="15.6" customHeight="1">
      <c r="A16" s="12" t="s">
        <v>26</v>
      </c>
      <c r="B16" s="48" t="s">
        <v>181</v>
      </c>
      <c r="C16" s="49"/>
      <c r="D16" s="8" t="s">
        <v>7</v>
      </c>
      <c r="E16" s="8">
        <v>1</v>
      </c>
      <c r="F16" s="30"/>
      <c r="G16" s="34">
        <f t="shared" si="0"/>
        <v>0</v>
      </c>
    </row>
    <row r="17" spans="1:7" s="1" customFormat="1" ht="31.5" customHeight="1">
      <c r="A17" s="12" t="s">
        <v>52</v>
      </c>
      <c r="B17" s="45" t="s">
        <v>56</v>
      </c>
      <c r="C17" s="46"/>
      <c r="D17" s="8" t="s">
        <v>27</v>
      </c>
      <c r="E17" s="8">
        <v>1</v>
      </c>
      <c r="F17" s="30"/>
      <c r="G17" s="34">
        <f t="shared" si="0"/>
        <v>0</v>
      </c>
    </row>
    <row r="18" spans="1:7" s="1" customFormat="1" ht="15">
      <c r="A18" s="12" t="s">
        <v>26</v>
      </c>
      <c r="B18" s="45" t="s">
        <v>191</v>
      </c>
      <c r="C18" s="46"/>
      <c r="D18" s="32"/>
      <c r="E18" s="32"/>
      <c r="F18" s="33"/>
      <c r="G18" s="35"/>
    </row>
    <row r="19" spans="1:7" s="1" customFormat="1" ht="15">
      <c r="A19" s="12" t="s">
        <v>182</v>
      </c>
      <c r="B19" s="45" t="s">
        <v>183</v>
      </c>
      <c r="C19" s="46"/>
      <c r="D19" s="8" t="s">
        <v>7</v>
      </c>
      <c r="E19" s="8">
        <v>2</v>
      </c>
      <c r="F19" s="30"/>
      <c r="G19" s="34">
        <f t="shared" si="0"/>
        <v>0</v>
      </c>
    </row>
    <row r="20" spans="1:7" s="1" customFormat="1" ht="15">
      <c r="A20" s="12" t="s">
        <v>184</v>
      </c>
      <c r="B20" s="45" t="s">
        <v>185</v>
      </c>
      <c r="C20" s="46"/>
      <c r="D20" s="8" t="s">
        <v>186</v>
      </c>
      <c r="E20" s="8">
        <v>14</v>
      </c>
      <c r="F20" s="30"/>
      <c r="G20" s="34">
        <f t="shared" si="0"/>
        <v>0</v>
      </c>
    </row>
    <row r="21" spans="1:7" s="1" customFormat="1" ht="15">
      <c r="A21" s="12" t="s">
        <v>187</v>
      </c>
      <c r="B21" s="45" t="s">
        <v>188</v>
      </c>
      <c r="C21" s="46"/>
      <c r="D21" s="8" t="s">
        <v>186</v>
      </c>
      <c r="E21" s="8">
        <v>14</v>
      </c>
      <c r="F21" s="30"/>
      <c r="G21" s="34">
        <f t="shared" si="0"/>
        <v>0</v>
      </c>
    </row>
    <row r="22" spans="1:7" s="1" customFormat="1" ht="15">
      <c r="A22" s="12" t="s">
        <v>189</v>
      </c>
      <c r="B22" s="45" t="s">
        <v>190</v>
      </c>
      <c r="C22" s="46"/>
      <c r="D22" s="8" t="s">
        <v>186</v>
      </c>
      <c r="E22" s="8">
        <v>7</v>
      </c>
      <c r="F22" s="30"/>
      <c r="G22" s="34">
        <f t="shared" si="0"/>
        <v>0</v>
      </c>
    </row>
    <row r="23" spans="1:7" s="1" customFormat="1" ht="31.5" customHeight="1">
      <c r="A23" s="57" t="s">
        <v>192</v>
      </c>
      <c r="B23" s="58"/>
      <c r="C23" s="58"/>
      <c r="D23" s="58"/>
      <c r="E23" s="58"/>
      <c r="F23" s="59"/>
      <c r="G23" s="30">
        <f>SUM(G10:G22)</f>
        <v>0</v>
      </c>
    </row>
    <row r="26" spans="1:7" ht="23.25" customHeight="1"/>
    <row r="27" spans="1:7" ht="109.5" customHeight="1"/>
    <row r="28" spans="1:7" ht="72.75" customHeight="1"/>
    <row r="29" spans="1:7" ht="30" customHeight="1"/>
    <row r="30" spans="1:7" ht="30" customHeight="1"/>
    <row r="31" spans="1:7" ht="30" customHeight="1">
      <c r="F31" s="10"/>
    </row>
    <row r="32" spans="1:7" ht="30" customHeight="1">
      <c r="F32" s="10"/>
    </row>
    <row r="33" spans="6:6" ht="30" customHeight="1">
      <c r="F33" s="10"/>
    </row>
    <row r="34" spans="6:6" ht="30" customHeight="1">
      <c r="F34" s="10"/>
    </row>
    <row r="35" spans="6:6" ht="30" customHeight="1">
      <c r="F35" s="10"/>
    </row>
    <row r="36" spans="6:6" ht="30" customHeight="1">
      <c r="F36" s="10"/>
    </row>
    <row r="37" spans="6:6" ht="30" customHeight="1">
      <c r="F37" s="10"/>
    </row>
    <row r="38" spans="6:6" ht="30.75" customHeight="1">
      <c r="F38" s="10"/>
    </row>
    <row r="39" spans="6:6" ht="30" customHeight="1">
      <c r="F39" s="10"/>
    </row>
    <row r="40" spans="6:6" ht="30" customHeight="1">
      <c r="F40" s="10"/>
    </row>
    <row r="41" spans="6:6" ht="77.25" customHeight="1">
      <c r="F41" s="10"/>
    </row>
    <row r="42" spans="6:6" ht="30" customHeight="1"/>
    <row r="46" spans="6:6" ht="27.75" customHeight="1"/>
    <row r="50" ht="15" customHeight="1"/>
    <row r="51" ht="20.25" customHeight="1"/>
    <row r="52" ht="33.75" customHeight="1"/>
    <row r="53" ht="15" customHeight="1"/>
    <row r="54" ht="15" customHeight="1"/>
    <row r="55" ht="15" customHeight="1"/>
    <row r="56" ht="15" customHeight="1"/>
    <row r="57" ht="15" customHeight="1"/>
    <row r="58" ht="15" customHeight="1"/>
    <row r="59" ht="15" customHeight="1"/>
    <row r="60" ht="15" customHeight="1"/>
  </sheetData>
  <mergeCells count="27">
    <mergeCell ref="A1:G1"/>
    <mergeCell ref="A5:G5"/>
    <mergeCell ref="F8:G8"/>
    <mergeCell ref="B13:C13"/>
    <mergeCell ref="A23:F23"/>
    <mergeCell ref="C2:G2"/>
    <mergeCell ref="C3:G3"/>
    <mergeCell ref="C4:G4"/>
    <mergeCell ref="B17:C17"/>
    <mergeCell ref="B16:C16"/>
    <mergeCell ref="B15:C15"/>
    <mergeCell ref="B20:C20"/>
    <mergeCell ref="B21:C21"/>
    <mergeCell ref="B22:C22"/>
    <mergeCell ref="A3:B3"/>
    <mergeCell ref="A4:B4"/>
    <mergeCell ref="B18:C18"/>
    <mergeCell ref="B19:C19"/>
    <mergeCell ref="A2:B2"/>
    <mergeCell ref="B9:C9"/>
    <mergeCell ref="B10:C10"/>
    <mergeCell ref="B14:C14"/>
    <mergeCell ref="B11:C11"/>
    <mergeCell ref="B8:C8"/>
    <mergeCell ref="B12:C12"/>
    <mergeCell ref="B6:C6"/>
    <mergeCell ref="B7:C7"/>
  </mergeCells>
  <conditionalFormatting sqref="G23">
    <cfRule type="containsBlanks" dxfId="11" priority="4">
      <formula>LEN(TRIM(G23))=0</formula>
    </cfRule>
  </conditionalFormatting>
  <conditionalFormatting sqref="F10">
    <cfRule type="containsBlanks" dxfId="10" priority="3">
      <formula>LEN(TRIM(F10))=0</formula>
    </cfRule>
  </conditionalFormatting>
  <conditionalFormatting sqref="F11:F17">
    <cfRule type="containsBlanks" dxfId="9" priority="2">
      <formula>LEN(TRIM(F11))=0</formula>
    </cfRule>
  </conditionalFormatting>
  <conditionalFormatting sqref="F19:F22">
    <cfRule type="containsBlanks" dxfId="8" priority="1">
      <formula>LEN(TRIM(F19))=0</formula>
    </cfRule>
  </conditionalFormatting>
  <printOptions horizontalCentered="1"/>
  <pageMargins left="0.39370078740157483" right="0.27559055118110237" top="0.35433070866141736" bottom="0.35433070866141736"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view="pageBreakPreview" topLeftCell="A49" zoomScale="85" zoomScaleNormal="100" zoomScaleSheetLayoutView="85" workbookViewId="0">
      <selection activeCell="D62" sqref="D62"/>
    </sheetView>
  </sheetViews>
  <sheetFormatPr defaultColWidth="8.85546875" defaultRowHeight="12.75"/>
  <cols>
    <col min="1" max="1" width="10.85546875" style="3" customWidth="1"/>
    <col min="2" max="2" width="54.5703125" style="3" customWidth="1"/>
    <col min="3" max="3" width="32.5703125" style="3" bestFit="1" customWidth="1"/>
    <col min="4" max="4" width="28.5703125" style="3" customWidth="1"/>
    <col min="5" max="16384" width="8.85546875" style="3"/>
  </cols>
  <sheetData>
    <row r="1" spans="1:4" ht="51" customHeight="1">
      <c r="A1" s="70" t="s">
        <v>201</v>
      </c>
      <c r="B1" s="71"/>
      <c r="C1" s="71"/>
      <c r="D1" s="72"/>
    </row>
    <row r="2" spans="1:4" s="5" customFormat="1" ht="15">
      <c r="A2" s="44" t="s">
        <v>5</v>
      </c>
      <c r="B2" s="44"/>
      <c r="C2" s="68" t="s">
        <v>47</v>
      </c>
      <c r="D2" s="68"/>
    </row>
    <row r="3" spans="1:4" s="5" customFormat="1" ht="15">
      <c r="A3" s="44" t="s">
        <v>6</v>
      </c>
      <c r="B3" s="44"/>
      <c r="C3" s="69" t="s">
        <v>9</v>
      </c>
      <c r="D3" s="69"/>
    </row>
    <row r="4" spans="1:4" s="5" customFormat="1" ht="15">
      <c r="A4" s="44" t="s">
        <v>2</v>
      </c>
      <c r="B4" s="44"/>
      <c r="C4" s="73" t="s">
        <v>48</v>
      </c>
      <c r="D4" s="73"/>
    </row>
    <row r="5" spans="1:4" ht="58.5" customHeight="1">
      <c r="A5" s="2" t="s">
        <v>3</v>
      </c>
      <c r="B5" s="2" t="s">
        <v>18</v>
      </c>
      <c r="C5" s="2" t="s">
        <v>1</v>
      </c>
      <c r="D5" s="2" t="s">
        <v>202</v>
      </c>
    </row>
    <row r="6" spans="1:4" ht="34.5" customHeight="1">
      <c r="A6" s="25" t="s">
        <v>59</v>
      </c>
      <c r="B6" s="25" t="s">
        <v>60</v>
      </c>
      <c r="C6" s="26"/>
      <c r="D6" s="28"/>
    </row>
    <row r="7" spans="1:4" ht="15">
      <c r="A7" s="25" t="s">
        <v>61</v>
      </c>
      <c r="B7" s="25" t="s">
        <v>62</v>
      </c>
      <c r="C7" s="26" t="s">
        <v>57</v>
      </c>
      <c r="D7" s="28"/>
    </row>
    <row r="8" spans="1:4" ht="15">
      <c r="A8" s="25" t="s">
        <v>63</v>
      </c>
      <c r="B8" s="25" t="s">
        <v>64</v>
      </c>
      <c r="C8" s="25" t="s">
        <v>65</v>
      </c>
      <c r="D8" s="30"/>
    </row>
    <row r="9" spans="1:4" ht="15">
      <c r="A9" s="25" t="s">
        <v>66</v>
      </c>
      <c r="B9" s="25" t="s">
        <v>67</v>
      </c>
      <c r="C9" s="25" t="s">
        <v>65</v>
      </c>
      <c r="D9" s="30"/>
    </row>
    <row r="10" spans="1:4" ht="15">
      <c r="A10" s="25" t="s">
        <v>68</v>
      </c>
      <c r="B10" s="25" t="s">
        <v>69</v>
      </c>
      <c r="C10" s="25" t="s">
        <v>70</v>
      </c>
      <c r="D10" s="30"/>
    </row>
    <row r="11" spans="1:4" ht="15">
      <c r="A11" s="25" t="s">
        <v>71</v>
      </c>
      <c r="B11" s="25" t="s">
        <v>72</v>
      </c>
      <c r="C11" s="25" t="s">
        <v>65</v>
      </c>
      <c r="D11" s="30"/>
    </row>
    <row r="12" spans="1:4" ht="15">
      <c r="A12" s="25" t="s">
        <v>73</v>
      </c>
      <c r="B12" s="25" t="s">
        <v>74</v>
      </c>
      <c r="C12" s="25" t="s">
        <v>65</v>
      </c>
      <c r="D12" s="30"/>
    </row>
    <row r="13" spans="1:4" ht="15">
      <c r="A13" s="25" t="s">
        <v>75</v>
      </c>
      <c r="B13" s="25" t="s">
        <v>76</v>
      </c>
      <c r="C13" s="25" t="s">
        <v>77</v>
      </c>
      <c r="D13" s="30"/>
    </row>
    <row r="14" spans="1:4" ht="15">
      <c r="A14" s="25" t="s">
        <v>78</v>
      </c>
      <c r="B14" s="25" t="s">
        <v>79</v>
      </c>
      <c r="C14" s="25" t="s">
        <v>65</v>
      </c>
      <c r="D14" s="30"/>
    </row>
    <row r="15" spans="1:4" ht="15">
      <c r="A15" s="25" t="s">
        <v>80</v>
      </c>
      <c r="B15" s="25" t="s">
        <v>81</v>
      </c>
      <c r="C15" s="25" t="s">
        <v>65</v>
      </c>
      <c r="D15" s="30"/>
    </row>
    <row r="16" spans="1:4" ht="15">
      <c r="A16" s="25" t="s">
        <v>82</v>
      </c>
      <c r="B16" s="25" t="s">
        <v>83</v>
      </c>
      <c r="C16" s="25" t="s">
        <v>84</v>
      </c>
      <c r="D16" s="30"/>
    </row>
    <row r="17" spans="1:4" ht="15">
      <c r="A17" s="25" t="s">
        <v>85</v>
      </c>
      <c r="B17" s="25" t="s">
        <v>86</v>
      </c>
      <c r="C17" s="25" t="s">
        <v>65</v>
      </c>
      <c r="D17" s="30"/>
    </row>
    <row r="18" spans="1:4" ht="15">
      <c r="A18" s="25" t="s">
        <v>87</v>
      </c>
      <c r="B18" s="25" t="s">
        <v>88</v>
      </c>
      <c r="C18" s="25" t="s">
        <v>65</v>
      </c>
      <c r="D18" s="30"/>
    </row>
    <row r="19" spans="1:4" ht="15">
      <c r="A19" s="25" t="s">
        <v>89</v>
      </c>
      <c r="B19" s="25" t="s">
        <v>90</v>
      </c>
      <c r="C19" s="25" t="s">
        <v>65</v>
      </c>
      <c r="D19" s="30"/>
    </row>
    <row r="20" spans="1:4" ht="15">
      <c r="A20" s="25" t="s">
        <v>91</v>
      </c>
      <c r="B20" s="25" t="s">
        <v>92</v>
      </c>
      <c r="C20" s="25" t="s">
        <v>93</v>
      </c>
      <c r="D20" s="30"/>
    </row>
    <row r="21" spans="1:4" ht="15">
      <c r="A21" s="25" t="s">
        <v>94</v>
      </c>
      <c r="B21" s="25" t="s">
        <v>95</v>
      </c>
      <c r="C21" s="25" t="s">
        <v>84</v>
      </c>
      <c r="D21" s="30"/>
    </row>
    <row r="22" spans="1:4" ht="15">
      <c r="A22" s="25" t="s">
        <v>96</v>
      </c>
      <c r="B22" s="25" t="s">
        <v>97</v>
      </c>
      <c r="C22" s="25" t="s">
        <v>84</v>
      </c>
      <c r="D22" s="30"/>
    </row>
    <row r="23" spans="1:4" ht="15">
      <c r="A23" s="25" t="s">
        <v>98</v>
      </c>
      <c r="B23" s="25" t="s">
        <v>99</v>
      </c>
      <c r="C23" s="26" t="s">
        <v>57</v>
      </c>
      <c r="D23" s="28"/>
    </row>
    <row r="24" spans="1:4" ht="15">
      <c r="A24" s="25" t="s">
        <v>100</v>
      </c>
      <c r="B24" s="25" t="s">
        <v>101</v>
      </c>
      <c r="C24" s="25" t="s">
        <v>70</v>
      </c>
      <c r="D24" s="30"/>
    </row>
    <row r="25" spans="1:4" ht="15">
      <c r="A25" s="25" t="s">
        <v>102</v>
      </c>
      <c r="B25" s="25" t="s">
        <v>103</v>
      </c>
      <c r="C25" s="25" t="s">
        <v>70</v>
      </c>
      <c r="D25" s="30"/>
    </row>
    <row r="26" spans="1:4" ht="15">
      <c r="A26" s="25" t="s">
        <v>104</v>
      </c>
      <c r="B26" s="25" t="s">
        <v>105</v>
      </c>
      <c r="C26" s="25" t="s">
        <v>70</v>
      </c>
      <c r="D26" s="30"/>
    </row>
    <row r="27" spans="1:4" ht="15">
      <c r="A27" s="25" t="s">
        <v>106</v>
      </c>
      <c r="B27" s="25" t="s">
        <v>107</v>
      </c>
      <c r="C27" s="25" t="s">
        <v>108</v>
      </c>
      <c r="D27" s="30"/>
    </row>
    <row r="28" spans="1:4" ht="15">
      <c r="A28" s="25" t="s">
        <v>109</v>
      </c>
      <c r="B28" s="25" t="s">
        <v>110</v>
      </c>
      <c r="C28" s="25" t="s">
        <v>111</v>
      </c>
      <c r="D28" s="30"/>
    </row>
    <row r="29" spans="1:4" ht="15">
      <c r="A29" s="25" t="s">
        <v>112</v>
      </c>
      <c r="B29" s="25" t="s">
        <v>113</v>
      </c>
      <c r="C29" s="24" t="s">
        <v>57</v>
      </c>
      <c r="D29" s="30"/>
    </row>
    <row r="30" spans="1:4" ht="15">
      <c r="A30" s="25" t="s">
        <v>114</v>
      </c>
      <c r="B30" s="25" t="s">
        <v>115</v>
      </c>
      <c r="C30" s="25" t="s">
        <v>116</v>
      </c>
      <c r="D30" s="30"/>
    </row>
    <row r="31" spans="1:4" ht="15">
      <c r="A31" s="25" t="s">
        <v>117</v>
      </c>
      <c r="B31" s="25" t="s">
        <v>118</v>
      </c>
      <c r="C31" s="25" t="s">
        <v>116</v>
      </c>
      <c r="D31" s="30"/>
    </row>
    <row r="32" spans="1:4" ht="15">
      <c r="A32" s="25" t="s">
        <v>119</v>
      </c>
      <c r="B32" s="25" t="s">
        <v>120</v>
      </c>
      <c r="C32" s="25" t="s">
        <v>116</v>
      </c>
      <c r="D32" s="30"/>
    </row>
    <row r="33" spans="1:4" ht="15">
      <c r="A33" s="25" t="s">
        <v>121</v>
      </c>
      <c r="B33" s="25" t="s">
        <v>122</v>
      </c>
      <c r="C33" s="25" t="s">
        <v>123</v>
      </c>
      <c r="D33" s="30"/>
    </row>
    <row r="34" spans="1:4" ht="15">
      <c r="A34" s="25" t="s">
        <v>124</v>
      </c>
      <c r="B34" s="25" t="s">
        <v>69</v>
      </c>
      <c r="C34" s="25" t="s">
        <v>125</v>
      </c>
      <c r="D34" s="30"/>
    </row>
    <row r="35" spans="1:4" ht="15">
      <c r="A35" s="25" t="s">
        <v>126</v>
      </c>
      <c r="B35" s="25" t="s">
        <v>127</v>
      </c>
      <c r="C35" s="25" t="s">
        <v>128</v>
      </c>
      <c r="D35" s="30"/>
    </row>
    <row r="36" spans="1:4" ht="15">
      <c r="A36" s="25" t="s">
        <v>129</v>
      </c>
      <c r="B36" s="25" t="s">
        <v>130</v>
      </c>
      <c r="C36" s="25" t="s">
        <v>125</v>
      </c>
      <c r="D36" s="30"/>
    </row>
    <row r="37" spans="1:4" ht="30">
      <c r="A37" s="25" t="s">
        <v>131</v>
      </c>
      <c r="B37" s="25" t="s">
        <v>132</v>
      </c>
      <c r="C37" s="26" t="s">
        <v>57</v>
      </c>
      <c r="D37" s="28"/>
    </row>
    <row r="38" spans="1:4" ht="15">
      <c r="A38" s="24">
        <v>1</v>
      </c>
      <c r="B38" s="25" t="s">
        <v>133</v>
      </c>
      <c r="C38" s="25" t="s">
        <v>125</v>
      </c>
      <c r="D38" s="30"/>
    </row>
    <row r="39" spans="1:4" ht="15">
      <c r="A39" s="25">
        <v>2</v>
      </c>
      <c r="B39" s="25" t="s">
        <v>134</v>
      </c>
      <c r="C39" s="25" t="s">
        <v>24</v>
      </c>
      <c r="D39" s="30"/>
    </row>
    <row r="40" spans="1:4" ht="15">
      <c r="A40" s="25">
        <v>3</v>
      </c>
      <c r="B40" s="25" t="s">
        <v>135</v>
      </c>
      <c r="C40" s="25" t="s">
        <v>58</v>
      </c>
      <c r="D40" s="30"/>
    </row>
    <row r="41" spans="1:4" ht="15">
      <c r="A41" s="25">
        <v>4</v>
      </c>
      <c r="B41" s="25" t="s">
        <v>136</v>
      </c>
      <c r="C41" s="25" t="s">
        <v>58</v>
      </c>
      <c r="D41" s="30"/>
    </row>
    <row r="42" spans="1:4" ht="15">
      <c r="A42" s="25">
        <v>5</v>
      </c>
      <c r="B42" s="25" t="s">
        <v>137</v>
      </c>
      <c r="C42" s="25" t="s">
        <v>24</v>
      </c>
      <c r="D42" s="30"/>
    </row>
    <row r="43" spans="1:4" ht="15">
      <c r="A43" s="25">
        <v>6</v>
      </c>
      <c r="B43" s="25" t="s">
        <v>138</v>
      </c>
      <c r="C43" s="25" t="s">
        <v>24</v>
      </c>
      <c r="D43" s="30"/>
    </row>
    <row r="44" spans="1:4" ht="28.5">
      <c r="A44" s="25">
        <v>7</v>
      </c>
      <c r="B44" s="25" t="s">
        <v>139</v>
      </c>
      <c r="C44" s="25" t="s">
        <v>24</v>
      </c>
      <c r="D44" s="30"/>
    </row>
    <row r="45" spans="1:4" ht="28.5">
      <c r="A45" s="25" t="s">
        <v>140</v>
      </c>
      <c r="B45" s="25" t="s">
        <v>141</v>
      </c>
      <c r="C45" s="25" t="s">
        <v>142</v>
      </c>
      <c r="D45" s="30"/>
    </row>
    <row r="46" spans="1:4" ht="15">
      <c r="A46" s="25" t="s">
        <v>143</v>
      </c>
      <c r="B46" s="25" t="s">
        <v>161</v>
      </c>
      <c r="C46" s="24" t="s">
        <v>162</v>
      </c>
      <c r="D46" s="30"/>
    </row>
    <row r="47" spans="1:4" ht="15">
      <c r="A47" s="25" t="s">
        <v>144</v>
      </c>
      <c r="B47" s="25" t="s">
        <v>145</v>
      </c>
      <c r="C47" s="26" t="s">
        <v>57</v>
      </c>
      <c r="D47" s="28"/>
    </row>
    <row r="48" spans="1:4" ht="15">
      <c r="A48" s="24">
        <v>1</v>
      </c>
      <c r="B48" s="25" t="s">
        <v>163</v>
      </c>
      <c r="C48" s="26" t="s">
        <v>57</v>
      </c>
      <c r="D48" s="28"/>
    </row>
    <row r="49" spans="1:4" ht="42.75">
      <c r="A49" s="24" t="s">
        <v>165</v>
      </c>
      <c r="B49" s="25" t="s">
        <v>166</v>
      </c>
      <c r="C49" s="25" t="s">
        <v>146</v>
      </c>
      <c r="D49" s="30"/>
    </row>
    <row r="50" spans="1:4" ht="15">
      <c r="A50" s="24">
        <v>2</v>
      </c>
      <c r="B50" s="25" t="s">
        <v>164</v>
      </c>
      <c r="C50" s="26" t="s">
        <v>57</v>
      </c>
      <c r="D50" s="28"/>
    </row>
    <row r="51" spans="1:4" ht="15">
      <c r="A51" s="25" t="s">
        <v>63</v>
      </c>
      <c r="B51" s="25" t="s">
        <v>168</v>
      </c>
      <c r="C51" s="25" t="s">
        <v>147</v>
      </c>
      <c r="D51" s="30"/>
    </row>
    <row r="52" spans="1:4" ht="28.5">
      <c r="A52" s="25" t="s">
        <v>66</v>
      </c>
      <c r="B52" s="25" t="s">
        <v>169</v>
      </c>
      <c r="C52" s="25" t="s">
        <v>147</v>
      </c>
      <c r="D52" s="30"/>
    </row>
    <row r="53" spans="1:4" ht="15">
      <c r="A53" s="25" t="s">
        <v>68</v>
      </c>
      <c r="B53" s="25" t="s">
        <v>170</v>
      </c>
      <c r="C53" s="25" t="s">
        <v>147</v>
      </c>
      <c r="D53" s="30"/>
    </row>
    <row r="54" spans="1:4" ht="15">
      <c r="A54" s="24" t="s">
        <v>167</v>
      </c>
      <c r="B54" s="25" t="s">
        <v>171</v>
      </c>
      <c r="C54" s="25" t="s">
        <v>148</v>
      </c>
      <c r="D54" s="30"/>
    </row>
    <row r="55" spans="1:4" ht="42.75">
      <c r="A55" s="24">
        <v>3</v>
      </c>
      <c r="B55" s="25" t="s">
        <v>149</v>
      </c>
      <c r="C55" s="25" t="s">
        <v>146</v>
      </c>
      <c r="D55" s="30"/>
    </row>
    <row r="56" spans="1:4" ht="15">
      <c r="A56" s="24">
        <v>4</v>
      </c>
      <c r="B56" s="25" t="s">
        <v>150</v>
      </c>
      <c r="C56" s="25" t="s">
        <v>65</v>
      </c>
      <c r="D56" s="30"/>
    </row>
    <row r="57" spans="1:4" ht="45">
      <c r="A57" s="25" t="s">
        <v>151</v>
      </c>
      <c r="B57" s="25" t="s">
        <v>152</v>
      </c>
      <c r="C57" s="26"/>
      <c r="D57" s="27"/>
    </row>
    <row r="58" spans="1:4" ht="28.5">
      <c r="A58" s="25" t="s">
        <v>153</v>
      </c>
      <c r="B58" s="25" t="s">
        <v>154</v>
      </c>
      <c r="C58" s="25" t="s">
        <v>65</v>
      </c>
      <c r="D58" s="30"/>
    </row>
    <row r="59" spans="1:4" ht="15">
      <c r="A59" s="25" t="s">
        <v>155</v>
      </c>
      <c r="B59" s="25" t="s">
        <v>156</v>
      </c>
      <c r="C59" s="25" t="s">
        <v>65</v>
      </c>
      <c r="D59" s="30"/>
    </row>
    <row r="60" spans="1:4" ht="30">
      <c r="A60" s="25" t="s">
        <v>157</v>
      </c>
      <c r="B60" s="25" t="s">
        <v>158</v>
      </c>
      <c r="C60" s="26" t="s">
        <v>57</v>
      </c>
      <c r="D60" s="27"/>
    </row>
    <row r="61" spans="1:4" ht="28.5">
      <c r="A61" s="24" t="s">
        <v>57</v>
      </c>
      <c r="B61" s="25" t="s">
        <v>159</v>
      </c>
      <c r="C61" s="25" t="s">
        <v>160</v>
      </c>
      <c r="D61" s="30"/>
    </row>
    <row r="62" spans="1:4" ht="15">
      <c r="A62" s="76" t="s">
        <v>192</v>
      </c>
      <c r="B62" s="77"/>
      <c r="C62" s="77"/>
      <c r="D62" s="30">
        <f>SUM(D8:D61)</f>
        <v>0</v>
      </c>
    </row>
    <row r="63" spans="1:4" ht="15">
      <c r="A63" s="74" t="s">
        <v>38</v>
      </c>
      <c r="B63" s="75"/>
      <c r="C63" s="75"/>
      <c r="D63" s="75"/>
    </row>
    <row r="64" spans="1:4" ht="18" customHeight="1">
      <c r="A64" s="22">
        <v>1</v>
      </c>
      <c r="B64" s="66" t="s">
        <v>39</v>
      </c>
      <c r="C64" s="67"/>
      <c r="D64" s="67"/>
    </row>
    <row r="65" spans="1:4" ht="17.25" customHeight="1">
      <c r="A65" s="23">
        <v>2</v>
      </c>
      <c r="B65" s="66" t="s">
        <v>40</v>
      </c>
      <c r="C65" s="67"/>
      <c r="D65" s="67"/>
    </row>
    <row r="66" spans="1:4" ht="41.25" customHeight="1">
      <c r="A66" s="22">
        <v>3</v>
      </c>
      <c r="B66" s="66" t="s">
        <v>41</v>
      </c>
      <c r="C66" s="67"/>
      <c r="D66" s="67"/>
    </row>
    <row r="67" spans="1:4" ht="32.25" customHeight="1">
      <c r="A67" s="23">
        <v>4</v>
      </c>
      <c r="B67" s="66" t="s">
        <v>42</v>
      </c>
      <c r="C67" s="67"/>
      <c r="D67" s="67"/>
    </row>
    <row r="68" spans="1:4" ht="32.25" customHeight="1">
      <c r="A68" s="22">
        <v>5</v>
      </c>
      <c r="B68" s="66" t="s">
        <v>43</v>
      </c>
      <c r="C68" s="67"/>
      <c r="D68" s="67"/>
    </row>
  </sheetData>
  <mergeCells count="14">
    <mergeCell ref="A1:D1"/>
    <mergeCell ref="C4:D4"/>
    <mergeCell ref="A63:D63"/>
    <mergeCell ref="B64:D64"/>
    <mergeCell ref="B65:D65"/>
    <mergeCell ref="A62:C62"/>
    <mergeCell ref="B67:D67"/>
    <mergeCell ref="B68:D68"/>
    <mergeCell ref="A2:B2"/>
    <mergeCell ref="C2:D2"/>
    <mergeCell ref="A3:B3"/>
    <mergeCell ref="C3:D3"/>
    <mergeCell ref="A4:B4"/>
    <mergeCell ref="B66:D66"/>
  </mergeCells>
  <conditionalFormatting sqref="D8:D22">
    <cfRule type="containsBlanks" dxfId="7" priority="7">
      <formula>LEN(TRIM(D8))=0</formula>
    </cfRule>
  </conditionalFormatting>
  <conditionalFormatting sqref="D24:D36">
    <cfRule type="containsBlanks" dxfId="6" priority="6">
      <formula>LEN(TRIM(D24))=0</formula>
    </cfRule>
  </conditionalFormatting>
  <conditionalFormatting sqref="D38:D46">
    <cfRule type="containsBlanks" dxfId="5" priority="5">
      <formula>LEN(TRIM(D38))=0</formula>
    </cfRule>
  </conditionalFormatting>
  <conditionalFormatting sqref="D61:D62">
    <cfRule type="containsBlanks" dxfId="4" priority="1">
      <formula>LEN(TRIM(D61))=0</formula>
    </cfRule>
  </conditionalFormatting>
  <conditionalFormatting sqref="D49">
    <cfRule type="containsBlanks" dxfId="3" priority="4">
      <formula>LEN(TRIM(D49))=0</formula>
    </cfRule>
  </conditionalFormatting>
  <conditionalFormatting sqref="D51:D56">
    <cfRule type="containsBlanks" dxfId="2" priority="3">
      <formula>LEN(TRIM(D51))=0</formula>
    </cfRule>
  </conditionalFormatting>
  <conditionalFormatting sqref="D58:D59">
    <cfRule type="containsBlanks" dxfId="1" priority="2">
      <formula>LEN(TRIM(D58))=0</formula>
    </cfRule>
  </conditionalFormatting>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view="pageBreakPreview" topLeftCell="A7" zoomScaleNormal="100" zoomScaleSheetLayoutView="100" workbookViewId="0">
      <selection activeCell="B18" sqref="B18:G18"/>
    </sheetView>
  </sheetViews>
  <sheetFormatPr defaultRowHeight="12.75"/>
  <cols>
    <col min="2" max="2" width="40.28515625" customWidth="1"/>
    <col min="3" max="3" width="26" customWidth="1"/>
    <col min="4" max="4" width="18.5703125" customWidth="1"/>
    <col min="5" max="5" width="32.28515625" customWidth="1"/>
    <col min="6" max="6" width="13.42578125" customWidth="1"/>
    <col min="7" max="7" width="17.5703125" customWidth="1"/>
  </cols>
  <sheetData>
    <row r="1" spans="1:7" ht="18">
      <c r="A1" s="82" t="s">
        <v>200</v>
      </c>
      <c r="B1" s="83"/>
      <c r="C1" s="83"/>
      <c r="D1" s="83"/>
      <c r="E1" s="83"/>
      <c r="F1" s="83"/>
      <c r="G1" s="84"/>
    </row>
    <row r="2" spans="1:7" ht="15.75">
      <c r="A2" s="47" t="s">
        <v>5</v>
      </c>
      <c r="B2" s="47"/>
      <c r="C2" s="81" t="s">
        <v>47</v>
      </c>
      <c r="D2" s="81"/>
      <c r="E2" s="81"/>
      <c r="F2" s="81"/>
      <c r="G2" s="81"/>
    </row>
    <row r="3" spans="1:7" ht="15.75">
      <c r="A3" s="47" t="s">
        <v>6</v>
      </c>
      <c r="B3" s="47"/>
      <c r="C3" s="85" t="s">
        <v>9</v>
      </c>
      <c r="D3" s="85"/>
      <c r="E3" s="85"/>
      <c r="F3" s="85"/>
      <c r="G3" s="85"/>
    </row>
    <row r="4" spans="1:7" ht="15.75">
      <c r="A4" s="47" t="s">
        <v>2</v>
      </c>
      <c r="B4" s="47"/>
      <c r="C4" s="79" t="s">
        <v>46</v>
      </c>
      <c r="D4" s="79"/>
      <c r="E4" s="79"/>
      <c r="F4" s="79"/>
      <c r="G4" s="79"/>
    </row>
    <row r="5" spans="1:7" ht="87.75" customHeight="1">
      <c r="A5" s="15" t="s">
        <v>28</v>
      </c>
      <c r="B5" s="15" t="s">
        <v>29</v>
      </c>
      <c r="C5" s="80" t="s">
        <v>30</v>
      </c>
      <c r="D5" s="80"/>
      <c r="E5" s="15" t="s">
        <v>31</v>
      </c>
      <c r="F5" s="15" t="s">
        <v>32</v>
      </c>
      <c r="G5" s="15" t="s">
        <v>33</v>
      </c>
    </row>
    <row r="6" spans="1:7" ht="15">
      <c r="A6" s="16"/>
      <c r="B6" s="16"/>
      <c r="C6" s="17" t="s">
        <v>34</v>
      </c>
      <c r="D6" s="17" t="s">
        <v>35</v>
      </c>
      <c r="E6" s="16"/>
      <c r="F6" s="16"/>
      <c r="G6" s="16"/>
    </row>
    <row r="7" spans="1:7" ht="15">
      <c r="A7" s="16"/>
      <c r="B7" s="16"/>
      <c r="C7" s="17" t="s">
        <v>23</v>
      </c>
      <c r="D7" s="17" t="s">
        <v>25</v>
      </c>
      <c r="E7" s="16"/>
      <c r="F7" s="16"/>
      <c r="G7" s="16"/>
    </row>
    <row r="8" spans="1:7" ht="57">
      <c r="A8" s="18">
        <v>1</v>
      </c>
      <c r="B8" s="14" t="s">
        <v>174</v>
      </c>
      <c r="C8" s="19">
        <v>3</v>
      </c>
      <c r="D8" s="19">
        <v>1</v>
      </c>
      <c r="E8" s="19"/>
      <c r="F8" s="18">
        <v>0.66</v>
      </c>
      <c r="G8" s="31"/>
    </row>
    <row r="9" spans="1:7" ht="53.25" customHeight="1">
      <c r="A9" s="18">
        <v>2</v>
      </c>
      <c r="B9" s="14" t="s">
        <v>175</v>
      </c>
      <c r="C9" s="19">
        <v>2</v>
      </c>
      <c r="D9" s="19">
        <v>1</v>
      </c>
      <c r="E9" s="19"/>
      <c r="F9" s="18">
        <v>0.33</v>
      </c>
      <c r="G9" s="31"/>
    </row>
    <row r="10" spans="1:7" ht="15">
      <c r="A10" s="18">
        <v>3</v>
      </c>
      <c r="B10" s="14" t="s">
        <v>172</v>
      </c>
      <c r="C10" s="19">
        <v>3</v>
      </c>
      <c r="D10" s="19">
        <v>1</v>
      </c>
      <c r="E10" s="19"/>
      <c r="F10" s="18">
        <v>0.5</v>
      </c>
      <c r="G10" s="31"/>
    </row>
    <row r="11" spans="1:7" ht="15">
      <c r="A11" s="18">
        <v>4</v>
      </c>
      <c r="B11" s="14" t="s">
        <v>173</v>
      </c>
      <c r="C11" s="19">
        <v>3</v>
      </c>
      <c r="D11" s="19">
        <v>1</v>
      </c>
      <c r="E11" s="19"/>
      <c r="F11" s="18">
        <v>1</v>
      </c>
      <c r="G11" s="31"/>
    </row>
    <row r="12" spans="1:7" ht="15">
      <c r="A12" s="13"/>
      <c r="B12" s="13"/>
      <c r="C12" s="13"/>
      <c r="D12" s="13"/>
      <c r="E12" s="13"/>
      <c r="F12" s="17" t="s">
        <v>36</v>
      </c>
      <c r="G12" s="20"/>
    </row>
    <row r="13" spans="1:7" ht="14.25">
      <c r="A13" s="21" t="s">
        <v>37</v>
      </c>
      <c r="B13" s="21"/>
      <c r="C13" s="21"/>
      <c r="D13" s="21"/>
      <c r="E13" s="21"/>
      <c r="F13" s="21"/>
      <c r="G13" s="21"/>
    </row>
    <row r="14" spans="1:7" ht="21.75" customHeight="1">
      <c r="A14" s="19">
        <v>1</v>
      </c>
      <c r="B14" s="78" t="s">
        <v>176</v>
      </c>
      <c r="C14" s="78"/>
      <c r="D14" s="78"/>
      <c r="E14" s="78"/>
      <c r="F14" s="78"/>
      <c r="G14" s="78"/>
    </row>
    <row r="15" spans="1:7" ht="34.5" customHeight="1">
      <c r="A15" s="19">
        <v>2</v>
      </c>
      <c r="B15" s="78" t="s">
        <v>177</v>
      </c>
      <c r="C15" s="78"/>
      <c r="D15" s="78"/>
      <c r="E15" s="78"/>
      <c r="F15" s="78"/>
      <c r="G15" s="78"/>
    </row>
    <row r="16" spans="1:7" ht="32.25" customHeight="1">
      <c r="A16" s="19">
        <v>3</v>
      </c>
      <c r="B16" s="78" t="s">
        <v>180</v>
      </c>
      <c r="C16" s="78"/>
      <c r="D16" s="78"/>
      <c r="E16" s="78"/>
      <c r="F16" s="78"/>
      <c r="G16" s="78"/>
    </row>
    <row r="17" spans="1:7" ht="45.75" customHeight="1">
      <c r="A17" s="19">
        <v>4</v>
      </c>
      <c r="B17" s="78" t="s">
        <v>179</v>
      </c>
      <c r="C17" s="78"/>
      <c r="D17" s="78"/>
      <c r="E17" s="78"/>
      <c r="F17" s="78"/>
      <c r="G17" s="78"/>
    </row>
    <row r="18" spans="1:7" ht="39" customHeight="1">
      <c r="A18" s="19">
        <v>5</v>
      </c>
      <c r="B18" s="78" t="s">
        <v>178</v>
      </c>
      <c r="C18" s="78"/>
      <c r="D18" s="78"/>
      <c r="E18" s="78"/>
      <c r="F18" s="78"/>
      <c r="G18" s="78"/>
    </row>
  </sheetData>
  <mergeCells count="13">
    <mergeCell ref="A2:B2"/>
    <mergeCell ref="C2:G2"/>
    <mergeCell ref="A1:G1"/>
    <mergeCell ref="A3:B3"/>
    <mergeCell ref="C3:G3"/>
    <mergeCell ref="B16:G16"/>
    <mergeCell ref="B17:G17"/>
    <mergeCell ref="B18:G18"/>
    <mergeCell ref="A4:B4"/>
    <mergeCell ref="C4:G4"/>
    <mergeCell ref="C5:D5"/>
    <mergeCell ref="B14:G14"/>
    <mergeCell ref="B15:G15"/>
  </mergeCells>
  <conditionalFormatting sqref="G8:G11">
    <cfRule type="containsBlanks" dxfId="0" priority="1">
      <formula>LEN(TRIM(G8))=0</formula>
    </cfRule>
  </conditionalFormatting>
  <pageMargins left="0.7" right="0.7" top="0.75" bottom="0.75" header="0.3" footer="0.3"/>
  <pageSetup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CAS</vt:lpstr>
      <vt:lpstr>CAS-ANNEX.-I</vt:lpstr>
      <vt:lpstr>CAS-ANNEX.-II</vt:lpstr>
      <vt:lpstr>CAS-ANNEX.-III</vt:lpstr>
      <vt:lpstr>CAS!Print_Area</vt:lpstr>
      <vt:lpstr>'CAS-ANNEX.-I'!Print_Area</vt:lpstr>
      <vt:lpstr>'CAS-ANNEX.-II'!Print_Area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Sanjeev Kumar</cp:lastModifiedBy>
  <cp:lastPrinted>2023-06-08T10:43:00Z</cp:lastPrinted>
  <dcterms:created xsi:type="dcterms:W3CDTF">2005-09-21T03:53:13Z</dcterms:created>
  <dcterms:modified xsi:type="dcterms:W3CDTF">2023-06-08T10:48:23Z</dcterms:modified>
</cp:coreProperties>
</file>