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6006272\Desktop\Sweet NIT docs\"/>
    </mc:Choice>
  </mc:AlternateContent>
  <xr:revisionPtr revIDLastSave="0" documentId="13_ncr:1_{A5BED200-B9BD-4C0D-9682-1ACFE5EAE96D}" xr6:coauthVersionLast="36" xr6:coauthVersionMax="36" xr10:uidLastSave="{00000000-0000-0000-0000-000000000000}"/>
  <bookViews>
    <workbookView xWindow="0" yWindow="0" windowWidth="28800" windowHeight="11610" xr2:uid="{00000000-000D-0000-FFFF-FFFF00000000}"/>
  </bookViews>
  <sheets>
    <sheet name="Estimation" sheetId="5"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0" i="5" l="1"/>
  <c r="F18" i="5"/>
  <c r="F17" i="5"/>
  <c r="F14" i="5"/>
  <c r="F10" i="5"/>
  <c r="E25" i="5"/>
  <c r="D25" i="5"/>
  <c r="C25" i="5"/>
  <c r="F25" i="5" l="1"/>
  <c r="I23" i="5"/>
  <c r="I22" i="5"/>
  <c r="J22" i="5" s="1"/>
  <c r="I21" i="5"/>
  <c r="I20" i="5"/>
  <c r="I19" i="5"/>
  <c r="J20" i="5" l="1"/>
  <c r="K20" i="5" s="1"/>
  <c r="K22" i="5"/>
  <c r="J19" i="5"/>
  <c r="K19" i="5" s="1"/>
  <c r="J21" i="5"/>
  <c r="K21" i="5" s="1"/>
  <c r="J23" i="5"/>
  <c r="K23" i="5" s="1"/>
  <c r="I24" i="5" l="1"/>
  <c r="I18" i="5"/>
  <c r="I17" i="5"/>
  <c r="I16" i="5"/>
  <c r="I15" i="5"/>
  <c r="I14" i="5"/>
  <c r="I13" i="5"/>
  <c r="I12" i="5"/>
  <c r="I11" i="5"/>
  <c r="I10" i="5"/>
  <c r="I25" i="5" l="1"/>
  <c r="J24" i="5"/>
  <c r="K24" i="5" s="1"/>
  <c r="J17" i="5"/>
  <c r="K17" i="5" s="1"/>
  <c r="J12" i="5"/>
  <c r="K12" i="5" s="1"/>
  <c r="J10" i="5" l="1"/>
  <c r="J18" i="5"/>
  <c r="K18" i="5" s="1"/>
  <c r="J13" i="5"/>
  <c r="K13" i="5" s="1"/>
  <c r="J14" i="5"/>
  <c r="K14" i="5" s="1"/>
  <c r="J15" i="5"/>
  <c r="K15" i="5" s="1"/>
  <c r="J16" i="5"/>
  <c r="K16" i="5" s="1"/>
  <c r="J11" i="5"/>
  <c r="K11" i="5" s="1"/>
  <c r="J25" i="5" l="1"/>
  <c r="K10" i="5"/>
  <c r="K25" i="5" s="1"/>
  <c r="E31" i="5" l="1"/>
  <c r="G31" i="5" s="1"/>
  <c r="D31" i="5" l="1"/>
</calcChain>
</file>

<file path=xl/sharedStrings.xml><?xml version="1.0" encoding="utf-8"?>
<sst xmlns="http://schemas.openxmlformats.org/spreadsheetml/2006/main" count="56" uniqueCount="54">
  <si>
    <t>Kaju Katli</t>
  </si>
  <si>
    <t>Milk Mysore Pak</t>
  </si>
  <si>
    <t>Kova Puri</t>
  </si>
  <si>
    <t>Badusha</t>
  </si>
  <si>
    <t>SL No</t>
  </si>
  <si>
    <t>Item Name</t>
  </si>
  <si>
    <t>Dry Fruit Gujia</t>
  </si>
  <si>
    <t>Fried Masala Kaju</t>
  </si>
  <si>
    <t>Kaju Bite</t>
  </si>
  <si>
    <t>Basic Amount</t>
  </si>
  <si>
    <t>GST %</t>
  </si>
  <si>
    <t>Total Amount</t>
  </si>
  <si>
    <t>GST AMOUNT</t>
  </si>
  <si>
    <t>Price per KG (incl of GST)</t>
  </si>
  <si>
    <t>6</t>
  </si>
  <si>
    <t>per Packet</t>
  </si>
  <si>
    <t>Sweet Packet</t>
  </si>
  <si>
    <t>Qty in Packet (in Gms)</t>
  </si>
  <si>
    <t>Rate per Packet incl of GST</t>
  </si>
  <si>
    <t>Detailed Price Bid of Sweet Packets for the year 2025-26</t>
  </si>
  <si>
    <t>Approximate Weight (in Gms)</t>
  </si>
  <si>
    <t xml:space="preserve"> Quantity (in Pieces)</t>
  </si>
  <si>
    <t>Required</t>
  </si>
  <si>
    <t>Total</t>
  </si>
  <si>
    <t>5</t>
  </si>
  <si>
    <t>8</t>
  </si>
  <si>
    <t>to be Quoted</t>
  </si>
  <si>
    <t>Quantity (in Packets)</t>
  </si>
  <si>
    <t>Price Bid Summary of Sweet Packets for the year 2025-26</t>
  </si>
  <si>
    <t>Values in Rs.</t>
  </si>
  <si>
    <t>Tender Enquiry No.___________Dated:</t>
  </si>
  <si>
    <t>Name of the Tenderer:</t>
  </si>
  <si>
    <t>Your Quotation No:_______________ Date:</t>
  </si>
  <si>
    <t>SIGN AND STAMP OF TENDERER</t>
  </si>
  <si>
    <t>Terms and Conditions:</t>
  </si>
  <si>
    <t>a)</t>
  </si>
  <si>
    <t>b)</t>
  </si>
  <si>
    <t>c)</t>
  </si>
  <si>
    <t>Destination: FOR BHEL, R. C. Puram, Hyderabad- 32</t>
  </si>
  <si>
    <t>Validity of Quotation: till Final Delivery</t>
  </si>
  <si>
    <t>Badam Katli</t>
  </si>
  <si>
    <t>Kaju Anjeer Roll</t>
  </si>
  <si>
    <t>Kesar Anjir Roll/Badam Kesar Roll</t>
  </si>
  <si>
    <t>Dry Fruit Katli</t>
  </si>
  <si>
    <t>Dry Fruit Laddu</t>
  </si>
  <si>
    <t>Kaju Kesar Burfi</t>
  </si>
  <si>
    <t>Badam Bite/Pineapple Bite</t>
  </si>
  <si>
    <t>Bombay Halwa</t>
  </si>
  <si>
    <r>
      <t xml:space="preserve">Delivery: </t>
    </r>
    <r>
      <rPr>
        <b/>
        <u/>
        <sz val="11"/>
        <color rgb="FFFF0000"/>
        <rFont val="Bookman Old Style"/>
        <family val="1"/>
      </rPr>
      <t>Morning 5:AM on 1st of April 2026  in minimum 3 Vehicles</t>
    </r>
  </si>
  <si>
    <t>Required minimum Weight (in Gms)</t>
  </si>
  <si>
    <t>Note: 1) Purchase Order Quantity may vary (Increase/decrease of the item) depending upon the available Budget and based on quoted rates.</t>
  </si>
  <si>
    <t>Cumulative quoted Quantity should not be less than column no. 4</t>
  </si>
  <si>
    <t>Total Packets Amount</t>
  </si>
  <si>
    <t>2) Column numbers 5, 7 &amp; 8 only to be filled by the Bidder.
3) The Final quoted price shall be on FOR, BHEL basis.
4) Total weight of S.NO. 1 to 4 should be minimum of 140 grams.
5) Total weight of S.NO. 5 to 7 should be minimum of 100 grams.
6) Total weight of S.NO. 8 should be minimum of 20 grams.
7) Total weight of S.NO. 9 &amp; 10 should be minimum of 60 grams.
8) Total weight of S.NO. 11 to 14 should be minimum of 160 grams.
9) Total weight of S.NO. 15 should be minimum of 100 grams.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</si>
</sst>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Bookman Old Style"/>
      <family val="1"/>
    </font>
    <font>
      <b/>
      <sz val="15"/>
      <name val="Bookman Old Style"/>
      <family val="1"/>
    </font>
    <font>
      <sz val="11"/>
      <color theme="1"/>
      <name val="Bookman Old Style"/>
      <family val="1"/>
    </font>
    <font>
      <b/>
      <sz val="11"/>
      <name val="Bookman Old Style"/>
      <family val="1"/>
    </font>
    <font>
      <sz val="11"/>
      <name val="Bookman Old Style"/>
      <family val="1"/>
    </font>
    <font>
      <b/>
      <sz val="11"/>
      <color rgb="FF7030A0"/>
      <name val="Bookman Old Style"/>
      <family val="1"/>
    </font>
    <font>
      <b/>
      <sz val="12"/>
      <color theme="1"/>
      <name val="Bookman Old Style"/>
      <family val="1"/>
    </font>
    <font>
      <b/>
      <sz val="12"/>
      <name val="Bookman Old Style"/>
      <family val="1"/>
    </font>
    <font>
      <sz val="12"/>
      <color rgb="FFFF0000"/>
      <name val="Bookman Old Style"/>
      <family val="1"/>
    </font>
    <font>
      <b/>
      <u/>
      <sz val="11"/>
      <color theme="1"/>
      <name val="Bookman Old Style"/>
      <family val="1"/>
    </font>
    <font>
      <b/>
      <u/>
      <sz val="11"/>
      <color rgb="FFFF0000"/>
      <name val="Bookman Old Style"/>
      <family val="1"/>
    </font>
    <font>
      <sz val="11"/>
      <color rgb="FFFF0000"/>
      <name val="Bookman Old Style"/>
      <family val="1"/>
    </font>
  </fonts>
  <fills count="4">
    <fill>
      <patternFill patternType="none"/>
    </fill>
    <fill>
      <patternFill patternType="gray125"/>
    </fill>
    <fill>
      <patternFill patternType="solid">
        <fgColor theme="5" tint="0.79998168889431442"/>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1">
    <xf numFmtId="0" fontId="0" fillId="0" borderId="0"/>
  </cellStyleXfs>
  <cellXfs count="104">
    <xf numFmtId="0" fontId="0" fillId="0" borderId="0" xfId="0"/>
    <xf numFmtId="0" fontId="3" fillId="0" borderId="0" xfId="0" applyFont="1"/>
    <xf numFmtId="0" fontId="2" fillId="0" borderId="0" xfId="0" applyFont="1" applyBorder="1" applyAlignment="1">
      <alignment horizontal="center" vertical="center"/>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4" fontId="4" fillId="0" borderId="5"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14"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0" fontId="5" fillId="0" borderId="2" xfId="0" applyFont="1" applyBorder="1" applyAlignment="1">
      <alignment horizontal="center" vertical="center"/>
    </xf>
    <xf numFmtId="0" fontId="5" fillId="0" borderId="13" xfId="0" applyFont="1" applyBorder="1" applyAlignment="1">
      <alignment vertical="center"/>
    </xf>
    <xf numFmtId="0" fontId="5" fillId="2" borderId="2" xfId="0" applyFont="1" applyFill="1" applyBorder="1" applyAlignment="1">
      <alignment horizontal="center" vertical="center"/>
    </xf>
    <xf numFmtId="4" fontId="5" fillId="2" borderId="1" xfId="0" applyNumberFormat="1" applyFont="1" applyFill="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vertical="center"/>
    </xf>
    <xf numFmtId="0" fontId="4" fillId="0" borderId="17" xfId="0" applyFont="1" applyBorder="1" applyAlignment="1">
      <alignment horizontal="center" vertical="center"/>
    </xf>
    <xf numFmtId="0" fontId="4" fillId="0" borderId="16" xfId="0" applyFont="1" applyBorder="1" applyAlignment="1">
      <alignment horizontal="center" vertical="center"/>
    </xf>
    <xf numFmtId="0" fontId="4" fillId="3" borderId="17" xfId="0" applyFont="1" applyFill="1" applyBorder="1" applyAlignment="1">
      <alignment horizontal="center" vertical="center"/>
    </xf>
    <xf numFmtId="4" fontId="4" fillId="2" borderId="15" xfId="0" applyNumberFormat="1" applyFont="1" applyFill="1" applyBorder="1" applyAlignment="1">
      <alignment horizontal="center" vertical="center"/>
    </xf>
    <xf numFmtId="4" fontId="5" fillId="2" borderId="15" xfId="0" applyNumberFormat="1" applyFont="1" applyFill="1" applyBorder="1" applyAlignment="1">
      <alignment horizontal="center" vertical="center"/>
    </xf>
    <xf numFmtId="0" fontId="5" fillId="0" borderId="3" xfId="0" applyFont="1" applyBorder="1" applyAlignment="1">
      <alignment horizontal="center" vertical="center"/>
    </xf>
    <xf numFmtId="0" fontId="4" fillId="0" borderId="5" xfId="0" applyFont="1" applyBorder="1" applyAlignment="1">
      <alignment vertical="center"/>
    </xf>
    <xf numFmtId="3" fontId="5" fillId="0" borderId="3" xfId="0" applyNumberFormat="1" applyFont="1" applyBorder="1" applyAlignment="1">
      <alignment horizontal="center" vertical="center"/>
    </xf>
    <xf numFmtId="0" fontId="4" fillId="0" borderId="5" xfId="0" applyFont="1" applyBorder="1" applyAlignment="1">
      <alignment horizontal="center" vertical="center"/>
    </xf>
    <xf numFmtId="4" fontId="4" fillId="3" borderId="4" xfId="0" applyNumberFormat="1" applyFont="1" applyFill="1" applyBorder="1" applyAlignment="1">
      <alignment horizontal="center" vertical="center"/>
    </xf>
    <xf numFmtId="4" fontId="5" fillId="3" borderId="12" xfId="0" applyNumberFormat="1"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Alignment="1">
      <alignment vertical="center"/>
    </xf>
    <xf numFmtId="0" fontId="4" fillId="0" borderId="0" xfId="0" applyFont="1" applyBorder="1" applyAlignment="1">
      <alignment horizontal="center" vertical="center"/>
    </xf>
    <xf numFmtId="4" fontId="5" fillId="0" borderId="0" xfId="0" applyNumberFormat="1" applyFont="1" applyAlignment="1">
      <alignment vertical="center"/>
    </xf>
    <xf numFmtId="0" fontId="4" fillId="0" borderId="0" xfId="0" applyFont="1" applyAlignment="1">
      <alignment horizontal="left" vertical="center"/>
    </xf>
    <xf numFmtId="4" fontId="3" fillId="0" borderId="0" xfId="0" applyNumberFormat="1" applyFont="1"/>
    <xf numFmtId="0" fontId="4" fillId="0" borderId="4"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vertical="center"/>
    </xf>
    <xf numFmtId="3" fontId="4" fillId="0" borderId="4" xfId="0" applyNumberFormat="1" applyFont="1" applyBorder="1" applyAlignment="1">
      <alignment horizontal="center" vertical="center"/>
    </xf>
    <xf numFmtId="4" fontId="4" fillId="2" borderId="5" xfId="0" applyNumberFormat="1" applyFont="1" applyFill="1" applyBorder="1" applyAlignment="1">
      <alignment horizontal="center" vertical="center"/>
    </xf>
    <xf numFmtId="0" fontId="3" fillId="0" borderId="0" xfId="0" applyFont="1" applyAlignment="1">
      <alignment horizontal="center"/>
    </xf>
    <xf numFmtId="0" fontId="7" fillId="0" borderId="0" xfId="0" applyFont="1" applyAlignment="1">
      <alignment vertical="center"/>
    </xf>
    <xf numFmtId="0" fontId="8" fillId="0" borderId="0" xfId="0" applyFont="1" applyBorder="1" applyAlignment="1">
      <alignment horizontal="left" vertical="center"/>
    </xf>
    <xf numFmtId="4" fontId="5" fillId="0" borderId="1" xfId="0" applyNumberFormat="1" applyFont="1" applyBorder="1" applyAlignment="1">
      <alignment horizontal="right" vertical="center"/>
    </xf>
    <xf numFmtId="4" fontId="5" fillId="0" borderId="13" xfId="0" applyNumberFormat="1" applyFont="1" applyBorder="1" applyAlignment="1">
      <alignment horizontal="right" vertical="center"/>
    </xf>
    <xf numFmtId="4" fontId="5" fillId="0" borderId="15" xfId="0" applyNumberFormat="1" applyFont="1" applyBorder="1" applyAlignment="1">
      <alignment horizontal="right" vertical="center"/>
    </xf>
    <xf numFmtId="4" fontId="5" fillId="0" borderId="16" xfId="0" applyNumberFormat="1" applyFont="1" applyBorder="1" applyAlignment="1">
      <alignment horizontal="right" vertical="center"/>
    </xf>
    <xf numFmtId="0" fontId="4" fillId="0" borderId="0" xfId="0" applyFont="1" applyBorder="1" applyAlignment="1">
      <alignment vertical="center"/>
    </xf>
    <xf numFmtId="3" fontId="5" fillId="0" borderId="0" xfId="0" applyNumberFormat="1" applyFont="1" applyBorder="1" applyAlignment="1">
      <alignment horizontal="center" vertical="center"/>
    </xf>
    <xf numFmtId="0" fontId="4" fillId="3" borderId="0" xfId="0" applyFont="1" applyFill="1" applyBorder="1" applyAlignment="1">
      <alignment horizontal="center" vertical="center"/>
    </xf>
    <xf numFmtId="4" fontId="4" fillId="3" borderId="0" xfId="0" applyNumberFormat="1" applyFont="1" applyFill="1" applyBorder="1" applyAlignment="1">
      <alignment horizontal="center" vertical="center"/>
    </xf>
    <xf numFmtId="4" fontId="5" fillId="3" borderId="0" xfId="0" applyNumberFormat="1" applyFont="1" applyFill="1" applyBorder="1" applyAlignment="1">
      <alignment horizontal="center" vertical="center"/>
    </xf>
    <xf numFmtId="4" fontId="4" fillId="3" borderId="0" xfId="0" applyNumberFormat="1" applyFont="1" applyFill="1" applyBorder="1" applyAlignment="1">
      <alignment horizontal="right" vertical="center"/>
    </xf>
    <xf numFmtId="4" fontId="6" fillId="3" borderId="0" xfId="0" applyNumberFormat="1" applyFont="1" applyFill="1" applyBorder="1" applyAlignment="1">
      <alignment horizontal="right" vertical="center"/>
    </xf>
    <xf numFmtId="10" fontId="1" fillId="0" borderId="0" xfId="0" applyNumberFormat="1" applyFont="1"/>
    <xf numFmtId="0" fontId="10" fillId="0" borderId="0" xfId="0" applyFont="1"/>
    <xf numFmtId="0" fontId="3" fillId="0" borderId="0" xfId="0" applyFont="1" applyBorder="1"/>
    <xf numFmtId="0" fontId="5" fillId="3" borderId="0" xfId="0" applyFont="1" applyFill="1" applyBorder="1" applyAlignment="1">
      <alignment horizontal="left" vertical="center"/>
    </xf>
    <xf numFmtId="9" fontId="3" fillId="0" borderId="0" xfId="0" applyNumberFormat="1" applyFont="1"/>
    <xf numFmtId="0" fontId="5" fillId="0" borderId="21" xfId="0" applyFont="1" applyBorder="1" applyAlignment="1">
      <alignment horizontal="center" vertical="center"/>
    </xf>
    <xf numFmtId="4" fontId="4" fillId="0" borderId="6" xfId="0" applyNumberFormat="1" applyFont="1" applyBorder="1" applyAlignment="1">
      <alignment horizontal="center" vertical="center" wrapText="1"/>
    </xf>
    <xf numFmtId="4" fontId="4" fillId="0" borderId="8" xfId="0" applyNumberFormat="1" applyFont="1" applyBorder="1" applyAlignment="1">
      <alignment horizontal="center" vertical="center" wrapText="1"/>
    </xf>
    <xf numFmtId="4" fontId="6" fillId="0" borderId="19" xfId="0" applyNumberFormat="1" applyFont="1" applyBorder="1" applyAlignment="1">
      <alignment horizontal="center" vertical="center"/>
    </xf>
    <xf numFmtId="4" fontId="6" fillId="0" borderId="11" xfId="0" applyNumberFormat="1"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4" fontId="2" fillId="0" borderId="6" xfId="0" applyNumberFormat="1" applyFont="1" applyBorder="1" applyAlignment="1">
      <alignment horizontal="right" vertical="center"/>
    </xf>
    <xf numFmtId="4" fontId="2" fillId="0" borderId="7" xfId="0" applyNumberFormat="1" applyFont="1" applyBorder="1" applyAlignment="1">
      <alignment horizontal="right" vertical="center"/>
    </xf>
    <xf numFmtId="4" fontId="2" fillId="0" borderId="8" xfId="0" applyNumberFormat="1" applyFont="1" applyBorder="1" applyAlignment="1">
      <alignment horizontal="right" vertical="center"/>
    </xf>
    <xf numFmtId="0" fontId="9" fillId="0" borderId="0" xfId="0" applyFont="1" applyBorder="1" applyAlignment="1">
      <alignment horizontal="justify" vertical="justify" wrapText="1"/>
    </xf>
    <xf numFmtId="0" fontId="5" fillId="0" borderId="20" xfId="0" applyFont="1" applyBorder="1" applyAlignment="1">
      <alignment horizontal="center" vertical="center"/>
    </xf>
    <xf numFmtId="0" fontId="5" fillId="0" borderId="21" xfId="0" applyFont="1" applyBorder="1" applyAlignment="1">
      <alignment horizontal="center" vertical="center"/>
    </xf>
    <xf numFmtId="49" fontId="4" fillId="0" borderId="8" xfId="0" applyNumberFormat="1" applyFont="1" applyBorder="1" applyAlignment="1">
      <alignment horizontal="center" vertical="center" wrapText="1"/>
    </xf>
    <xf numFmtId="0" fontId="5" fillId="0" borderId="22" xfId="0" applyFont="1" applyBorder="1" applyAlignment="1">
      <alignment horizontal="center" vertical="center"/>
    </xf>
    <xf numFmtId="0" fontId="5" fillId="0" borderId="23" xfId="0" applyFont="1" applyBorder="1" applyAlignment="1">
      <alignment vertical="center"/>
    </xf>
    <xf numFmtId="0" fontId="5" fillId="2" borderId="22" xfId="0" applyFont="1" applyFill="1" applyBorder="1" applyAlignment="1">
      <alignment horizontal="center" vertical="center"/>
    </xf>
    <xf numFmtId="4" fontId="5" fillId="2" borderId="24" xfId="0" applyNumberFormat="1" applyFont="1" applyFill="1" applyBorder="1" applyAlignment="1">
      <alignment horizontal="center" vertical="center"/>
    </xf>
    <xf numFmtId="4" fontId="5" fillId="0" borderId="24" xfId="0" applyNumberFormat="1" applyFont="1" applyBorder="1" applyAlignment="1">
      <alignment horizontal="right" vertical="center"/>
    </xf>
    <xf numFmtId="4" fontId="5" fillId="0" borderId="23" xfId="0" applyNumberFormat="1" applyFont="1" applyBorder="1" applyAlignment="1">
      <alignment horizontal="right" vertical="center"/>
    </xf>
    <xf numFmtId="0" fontId="5" fillId="0" borderId="25" xfId="0" applyFont="1" applyBorder="1" applyAlignment="1">
      <alignment horizontal="center" vertical="center"/>
    </xf>
    <xf numFmtId="0" fontId="5" fillId="0" borderId="26" xfId="0" applyFont="1" applyBorder="1" applyAlignment="1">
      <alignment vertical="center"/>
    </xf>
    <xf numFmtId="0" fontId="5" fillId="0" borderId="27" xfId="0" applyFont="1" applyBorder="1" applyAlignment="1">
      <alignment horizontal="center" vertical="center"/>
    </xf>
    <xf numFmtId="0" fontId="5" fillId="2" borderId="25" xfId="0" applyFont="1" applyFill="1" applyBorder="1" applyAlignment="1">
      <alignment horizontal="center" vertical="center"/>
    </xf>
    <xf numFmtId="4" fontId="5" fillId="2" borderId="28" xfId="0" applyNumberFormat="1" applyFont="1" applyFill="1" applyBorder="1" applyAlignment="1">
      <alignment horizontal="center" vertical="center"/>
    </xf>
    <xf numFmtId="4" fontId="5" fillId="0" borderId="28" xfId="0" applyNumberFormat="1" applyFont="1" applyBorder="1" applyAlignment="1">
      <alignment horizontal="right" vertical="center"/>
    </xf>
    <xf numFmtId="4" fontId="5" fillId="0" borderId="26" xfId="0" applyNumberFormat="1" applyFont="1" applyBorder="1" applyAlignment="1">
      <alignment horizontal="right" vertical="center"/>
    </xf>
    <xf numFmtId="0" fontId="5" fillId="0" borderId="30" xfId="0" applyFont="1" applyBorder="1" applyAlignment="1">
      <alignment horizontal="center" vertical="center"/>
    </xf>
    <xf numFmtId="0" fontId="5" fillId="0" borderId="21" xfId="0" applyFont="1" applyBorder="1" applyAlignment="1">
      <alignment vertical="center"/>
    </xf>
    <xf numFmtId="0" fontId="5" fillId="2" borderId="30" xfId="0" applyFont="1" applyFill="1" applyBorder="1" applyAlignment="1">
      <alignment horizontal="center" vertical="center"/>
    </xf>
    <xf numFmtId="4" fontId="5" fillId="2" borderId="31" xfId="0" applyNumberFormat="1" applyFont="1" applyFill="1" applyBorder="1" applyAlignment="1">
      <alignment horizontal="center" vertical="center"/>
    </xf>
    <xf numFmtId="4" fontId="5" fillId="0" borderId="31" xfId="0" applyNumberFormat="1" applyFont="1" applyBorder="1" applyAlignment="1">
      <alignment horizontal="right" vertical="center"/>
    </xf>
    <xf numFmtId="4" fontId="5" fillId="0" borderId="21" xfId="0" applyNumberFormat="1" applyFont="1" applyBorder="1" applyAlignment="1">
      <alignment horizontal="right" vertical="center"/>
    </xf>
    <xf numFmtId="0" fontId="12" fillId="0" borderId="0" xfId="0" applyFont="1" applyBorder="1" applyAlignment="1">
      <alignment horizontal="left" vertical="center" wrapText="1"/>
    </xf>
    <xf numFmtId="0" fontId="4" fillId="3" borderId="33" xfId="0" applyFont="1" applyFill="1" applyBorder="1" applyAlignment="1">
      <alignment horizontal="center" vertical="center"/>
    </xf>
    <xf numFmtId="4" fontId="4" fillId="0" borderId="7" xfId="0" applyNumberFormat="1" applyFont="1" applyBorder="1" applyAlignment="1">
      <alignment horizontal="center" vertical="center" wrapText="1"/>
    </xf>
    <xf numFmtId="4" fontId="4" fillId="2" borderId="29" xfId="0" applyNumberFormat="1" applyFont="1" applyFill="1" applyBorder="1" applyAlignment="1">
      <alignment horizontal="center" vertical="center"/>
    </xf>
    <xf numFmtId="3" fontId="4" fillId="0" borderId="5" xfId="0" applyNumberFormat="1" applyFont="1" applyBorder="1" applyAlignment="1">
      <alignment horizontal="center" vertical="center" wrapText="1"/>
    </xf>
    <xf numFmtId="0" fontId="5" fillId="0" borderId="34"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3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0"/>
  <sheetViews>
    <sheetView tabSelected="1" topLeftCell="A22" zoomScaleNormal="100" workbookViewId="0">
      <selection activeCell="P29" sqref="P29"/>
    </sheetView>
  </sheetViews>
  <sheetFormatPr defaultRowHeight="15" x14ac:dyDescent="0.25"/>
  <cols>
    <col min="1" max="1" width="9.140625" style="1"/>
    <col min="2" max="2" width="39.5703125" style="1" customWidth="1"/>
    <col min="3" max="3" width="11.140625" style="1" customWidth="1"/>
    <col min="4" max="4" width="11" style="38" customWidth="1"/>
    <col min="5" max="6" width="15.28515625" style="1" customWidth="1"/>
    <col min="7" max="7" width="12.140625" style="32" customWidth="1"/>
    <col min="8" max="8" width="8.28515625" style="1" customWidth="1"/>
    <col min="9" max="9" width="11.5703125" style="32" customWidth="1"/>
    <col min="10" max="10" width="12.5703125" style="32" customWidth="1"/>
    <col min="11" max="11" width="11.28515625" style="32" customWidth="1"/>
    <col min="12" max="12" width="13.7109375" style="1" customWidth="1"/>
    <col min="13" max="16384" width="9.140625" style="1"/>
  </cols>
  <sheetData>
    <row r="1" spans="1:11" ht="20.25" thickBot="1" x14ac:dyDescent="0.3">
      <c r="A1" s="62" t="s">
        <v>19</v>
      </c>
      <c r="B1" s="63"/>
      <c r="C1" s="63"/>
      <c r="D1" s="63"/>
      <c r="E1" s="63"/>
      <c r="F1" s="63"/>
      <c r="G1" s="63"/>
      <c r="H1" s="63"/>
      <c r="I1" s="63"/>
      <c r="J1" s="63"/>
      <c r="K1" s="64"/>
    </row>
    <row r="2" spans="1:11" ht="19.5" x14ac:dyDescent="0.25">
      <c r="A2" s="2"/>
      <c r="B2" s="2"/>
      <c r="C2" s="2"/>
      <c r="D2" s="2"/>
      <c r="E2" s="2"/>
      <c r="F2" s="2"/>
      <c r="G2" s="2"/>
      <c r="H2" s="2"/>
      <c r="I2" s="2"/>
      <c r="J2" s="2"/>
      <c r="K2" s="2"/>
    </row>
    <row r="3" spans="1:11" ht="19.5" x14ac:dyDescent="0.25">
      <c r="A3" s="40" t="s">
        <v>30</v>
      </c>
      <c r="B3" s="2"/>
      <c r="C3" s="2"/>
      <c r="D3" s="2"/>
      <c r="E3" s="2"/>
      <c r="F3" s="2"/>
      <c r="G3" s="2"/>
      <c r="H3" s="2"/>
      <c r="I3" s="2"/>
      <c r="J3" s="2"/>
      <c r="K3" s="2"/>
    </row>
    <row r="4" spans="1:11" ht="19.5" x14ac:dyDescent="0.25">
      <c r="A4" s="39" t="s">
        <v>31</v>
      </c>
      <c r="B4" s="2"/>
      <c r="C4" s="2"/>
      <c r="D4" s="2"/>
      <c r="E4" s="2"/>
      <c r="F4" s="2"/>
      <c r="G4" s="2"/>
      <c r="H4" s="2"/>
      <c r="I4" s="2"/>
      <c r="J4" s="2"/>
      <c r="K4" s="2"/>
    </row>
    <row r="5" spans="1:11" ht="20.25" thickBot="1" x14ac:dyDescent="0.3">
      <c r="A5" s="39" t="s">
        <v>32</v>
      </c>
      <c r="B5" s="2"/>
      <c r="C5" s="2"/>
      <c r="D5" s="2"/>
      <c r="E5" s="2"/>
      <c r="F5" s="2"/>
      <c r="G5" s="2"/>
      <c r="H5" s="2"/>
      <c r="I5" s="2"/>
      <c r="J5" s="2"/>
      <c r="K5" s="2"/>
    </row>
    <row r="6" spans="1:11" ht="20.25" thickBot="1" x14ac:dyDescent="0.3">
      <c r="A6" s="69" t="s">
        <v>29</v>
      </c>
      <c r="B6" s="70"/>
      <c r="C6" s="70"/>
      <c r="D6" s="70"/>
      <c r="E6" s="70"/>
      <c r="F6" s="70"/>
      <c r="G6" s="70"/>
      <c r="H6" s="70"/>
      <c r="I6" s="70"/>
      <c r="J6" s="70"/>
      <c r="K6" s="71"/>
    </row>
    <row r="7" spans="1:11" ht="20.25" thickBot="1" x14ac:dyDescent="0.3">
      <c r="A7" s="67" t="s">
        <v>4</v>
      </c>
      <c r="B7" s="65" t="s">
        <v>5</v>
      </c>
      <c r="C7" s="62" t="s">
        <v>22</v>
      </c>
      <c r="D7" s="64"/>
      <c r="E7" s="62" t="s">
        <v>26</v>
      </c>
      <c r="F7" s="63"/>
      <c r="G7" s="63"/>
      <c r="H7" s="63"/>
      <c r="I7" s="63"/>
      <c r="J7" s="63"/>
      <c r="K7" s="64"/>
    </row>
    <row r="8" spans="1:11" ht="105.75" thickBot="1" x14ac:dyDescent="0.3">
      <c r="A8" s="68"/>
      <c r="B8" s="66"/>
      <c r="C8" s="3" t="s">
        <v>21</v>
      </c>
      <c r="D8" s="4" t="s">
        <v>49</v>
      </c>
      <c r="E8" s="4" t="s">
        <v>20</v>
      </c>
      <c r="F8" s="4" t="s">
        <v>51</v>
      </c>
      <c r="G8" s="5" t="s">
        <v>13</v>
      </c>
      <c r="H8" s="5" t="s">
        <v>10</v>
      </c>
      <c r="I8" s="5" t="s">
        <v>9</v>
      </c>
      <c r="J8" s="5" t="s">
        <v>12</v>
      </c>
      <c r="K8" s="5" t="s">
        <v>11</v>
      </c>
    </row>
    <row r="9" spans="1:11" ht="15.75" thickBot="1" x14ac:dyDescent="0.3">
      <c r="A9" s="6">
        <v>1</v>
      </c>
      <c r="B9" s="7">
        <v>2</v>
      </c>
      <c r="C9" s="8">
        <v>3</v>
      </c>
      <c r="D9" s="9">
        <v>4</v>
      </c>
      <c r="E9" s="7" t="s">
        <v>24</v>
      </c>
      <c r="F9" s="75" t="s">
        <v>14</v>
      </c>
      <c r="G9" s="99">
        <v>7</v>
      </c>
      <c r="H9" s="99" t="s">
        <v>25</v>
      </c>
      <c r="I9" s="99">
        <v>9</v>
      </c>
      <c r="J9" s="99">
        <v>10</v>
      </c>
      <c r="K9" s="99">
        <v>11</v>
      </c>
    </row>
    <row r="10" spans="1:11" ht="30" customHeight="1" x14ac:dyDescent="0.25">
      <c r="A10" s="76">
        <v>1</v>
      </c>
      <c r="B10" s="77" t="s">
        <v>0</v>
      </c>
      <c r="C10" s="76">
        <v>2</v>
      </c>
      <c r="D10" s="73">
        <v>140</v>
      </c>
      <c r="E10" s="78"/>
      <c r="F10" s="100">
        <f>SUM(E10:E13)</f>
        <v>0</v>
      </c>
      <c r="G10" s="79"/>
      <c r="H10" s="79"/>
      <c r="I10" s="80">
        <f>ROUND((G10/1000*E10/(100+H10))*100,2)</f>
        <v>0</v>
      </c>
      <c r="J10" s="80">
        <f>ROUND(I10*H10/100,2)</f>
        <v>0</v>
      </c>
      <c r="K10" s="81">
        <f>I10+J10</f>
        <v>0</v>
      </c>
    </row>
    <row r="11" spans="1:11" ht="30" customHeight="1" x14ac:dyDescent="0.25">
      <c r="A11" s="10">
        <v>2</v>
      </c>
      <c r="B11" s="11" t="s">
        <v>40</v>
      </c>
      <c r="C11" s="10">
        <v>2</v>
      </c>
      <c r="D11" s="74"/>
      <c r="E11" s="12"/>
      <c r="F11" s="101"/>
      <c r="G11" s="13"/>
      <c r="H11" s="13"/>
      <c r="I11" s="41">
        <f t="shared" ref="I11:I18" si="0">ROUND((G11/1000*E11/(100+H11))*100,2)</f>
        <v>0</v>
      </c>
      <c r="J11" s="41">
        <f t="shared" ref="J11:J18" si="1">ROUND(I11*H11/100,2)</f>
        <v>0</v>
      </c>
      <c r="K11" s="42">
        <f t="shared" ref="K11:K18" si="2">I11+J11</f>
        <v>0</v>
      </c>
    </row>
    <row r="12" spans="1:11" ht="30" customHeight="1" x14ac:dyDescent="0.25">
      <c r="A12" s="10">
        <v>3</v>
      </c>
      <c r="B12" s="11" t="s">
        <v>41</v>
      </c>
      <c r="C12" s="10">
        <v>2</v>
      </c>
      <c r="D12" s="74"/>
      <c r="E12" s="12"/>
      <c r="F12" s="101"/>
      <c r="G12" s="13"/>
      <c r="H12" s="13"/>
      <c r="I12" s="41">
        <f t="shared" si="0"/>
        <v>0</v>
      </c>
      <c r="J12" s="41">
        <f t="shared" si="1"/>
        <v>0</v>
      </c>
      <c r="K12" s="42">
        <f t="shared" si="2"/>
        <v>0</v>
      </c>
    </row>
    <row r="13" spans="1:11" ht="30" customHeight="1" thickBot="1" x14ac:dyDescent="0.3">
      <c r="A13" s="82">
        <v>4</v>
      </c>
      <c r="B13" s="83" t="s">
        <v>42</v>
      </c>
      <c r="C13" s="82">
        <v>1</v>
      </c>
      <c r="D13" s="84"/>
      <c r="E13" s="85"/>
      <c r="F13" s="102"/>
      <c r="G13" s="86"/>
      <c r="H13" s="86"/>
      <c r="I13" s="87">
        <f t="shared" si="0"/>
        <v>0</v>
      </c>
      <c r="J13" s="87">
        <f t="shared" si="1"/>
        <v>0</v>
      </c>
      <c r="K13" s="88">
        <f t="shared" si="2"/>
        <v>0</v>
      </c>
    </row>
    <row r="14" spans="1:11" ht="30" customHeight="1" x14ac:dyDescent="0.25">
      <c r="A14" s="76">
        <v>5</v>
      </c>
      <c r="B14" s="77" t="s">
        <v>43</v>
      </c>
      <c r="C14" s="76">
        <v>1</v>
      </c>
      <c r="D14" s="73">
        <v>100</v>
      </c>
      <c r="E14" s="78"/>
      <c r="F14" s="100">
        <f>SUM(E14:E16)</f>
        <v>0</v>
      </c>
      <c r="G14" s="13"/>
      <c r="H14" s="79"/>
      <c r="I14" s="80">
        <f t="shared" si="0"/>
        <v>0</v>
      </c>
      <c r="J14" s="80">
        <f t="shared" si="1"/>
        <v>0</v>
      </c>
      <c r="K14" s="81">
        <f t="shared" si="2"/>
        <v>0</v>
      </c>
    </row>
    <row r="15" spans="1:11" ht="30" customHeight="1" x14ac:dyDescent="0.25">
      <c r="A15" s="10">
        <v>6</v>
      </c>
      <c r="B15" s="11" t="s">
        <v>44</v>
      </c>
      <c r="C15" s="10">
        <v>1</v>
      </c>
      <c r="D15" s="74"/>
      <c r="E15" s="12"/>
      <c r="F15" s="101"/>
      <c r="G15" s="13"/>
      <c r="H15" s="13"/>
      <c r="I15" s="41">
        <f t="shared" si="0"/>
        <v>0</v>
      </c>
      <c r="J15" s="41">
        <f t="shared" si="1"/>
        <v>0</v>
      </c>
      <c r="K15" s="42">
        <f t="shared" si="2"/>
        <v>0</v>
      </c>
    </row>
    <row r="16" spans="1:11" ht="30" customHeight="1" thickBot="1" x14ac:dyDescent="0.3">
      <c r="A16" s="82">
        <v>7</v>
      </c>
      <c r="B16" s="83" t="s">
        <v>6</v>
      </c>
      <c r="C16" s="82">
        <v>1</v>
      </c>
      <c r="D16" s="84"/>
      <c r="E16" s="85"/>
      <c r="F16" s="102"/>
      <c r="G16" s="86"/>
      <c r="H16" s="86"/>
      <c r="I16" s="87">
        <f t="shared" si="0"/>
        <v>0</v>
      </c>
      <c r="J16" s="87">
        <f t="shared" si="1"/>
        <v>0</v>
      </c>
      <c r="K16" s="88">
        <f t="shared" si="2"/>
        <v>0</v>
      </c>
    </row>
    <row r="17" spans="1:16" ht="30" customHeight="1" thickBot="1" x14ac:dyDescent="0.3">
      <c r="A17" s="89">
        <v>8</v>
      </c>
      <c r="B17" s="90" t="s">
        <v>45</v>
      </c>
      <c r="C17" s="89">
        <v>1</v>
      </c>
      <c r="D17" s="57">
        <v>20</v>
      </c>
      <c r="E17" s="91"/>
      <c r="F17" s="103">
        <f>E17</f>
        <v>0</v>
      </c>
      <c r="G17" s="92"/>
      <c r="H17" s="92"/>
      <c r="I17" s="93">
        <f t="shared" si="0"/>
        <v>0</v>
      </c>
      <c r="J17" s="93">
        <f t="shared" si="1"/>
        <v>0</v>
      </c>
      <c r="K17" s="94">
        <f t="shared" si="2"/>
        <v>0</v>
      </c>
    </row>
    <row r="18" spans="1:16" ht="30" customHeight="1" x14ac:dyDescent="0.25">
      <c r="A18" s="76">
        <v>9</v>
      </c>
      <c r="B18" s="77" t="s">
        <v>8</v>
      </c>
      <c r="C18" s="76">
        <v>1</v>
      </c>
      <c r="D18" s="73">
        <v>60</v>
      </c>
      <c r="E18" s="78"/>
      <c r="F18" s="100">
        <f>SUM(E18:E19)</f>
        <v>0</v>
      </c>
      <c r="G18" s="79"/>
      <c r="H18" s="79"/>
      <c r="I18" s="80">
        <f t="shared" si="0"/>
        <v>0</v>
      </c>
      <c r="J18" s="80">
        <f t="shared" si="1"/>
        <v>0</v>
      </c>
      <c r="K18" s="81">
        <f t="shared" si="2"/>
        <v>0</v>
      </c>
    </row>
    <row r="19" spans="1:16" ht="30" customHeight="1" thickBot="1" x14ac:dyDescent="0.3">
      <c r="A19" s="82">
        <v>10</v>
      </c>
      <c r="B19" s="83" t="s">
        <v>46</v>
      </c>
      <c r="C19" s="82">
        <v>1</v>
      </c>
      <c r="D19" s="84"/>
      <c r="E19" s="85"/>
      <c r="F19" s="102"/>
      <c r="G19" s="86"/>
      <c r="H19" s="86"/>
      <c r="I19" s="87">
        <f t="shared" ref="I19:I23" si="3">ROUND((G19/1000*E19/(100+H19))*100,2)</f>
        <v>0</v>
      </c>
      <c r="J19" s="87">
        <f t="shared" ref="J19:J23" si="4">ROUND(I19*H19/100,2)</f>
        <v>0</v>
      </c>
      <c r="K19" s="88">
        <f t="shared" ref="K19:K23" si="5">I19+J19</f>
        <v>0</v>
      </c>
    </row>
    <row r="20" spans="1:16" ht="30" customHeight="1" x14ac:dyDescent="0.25">
      <c r="A20" s="76">
        <v>11</v>
      </c>
      <c r="B20" s="77" t="s">
        <v>1</v>
      </c>
      <c r="C20" s="76">
        <v>2</v>
      </c>
      <c r="D20" s="73">
        <v>160</v>
      </c>
      <c r="E20" s="78"/>
      <c r="F20" s="100">
        <f>SUM(E20:E23)</f>
        <v>0</v>
      </c>
      <c r="G20" s="79"/>
      <c r="H20" s="79"/>
      <c r="I20" s="80">
        <f t="shared" si="3"/>
        <v>0</v>
      </c>
      <c r="J20" s="80">
        <f t="shared" si="4"/>
        <v>0</v>
      </c>
      <c r="K20" s="81">
        <f t="shared" si="5"/>
        <v>0</v>
      </c>
    </row>
    <row r="21" spans="1:16" ht="30" customHeight="1" x14ac:dyDescent="0.25">
      <c r="A21" s="10">
        <v>12</v>
      </c>
      <c r="B21" s="11" t="s">
        <v>47</v>
      </c>
      <c r="C21" s="10">
        <v>1</v>
      </c>
      <c r="D21" s="74"/>
      <c r="E21" s="12"/>
      <c r="F21" s="101"/>
      <c r="G21" s="13"/>
      <c r="H21" s="13"/>
      <c r="I21" s="41">
        <f t="shared" si="3"/>
        <v>0</v>
      </c>
      <c r="J21" s="41">
        <f t="shared" si="4"/>
        <v>0</v>
      </c>
      <c r="K21" s="42">
        <f t="shared" si="5"/>
        <v>0</v>
      </c>
    </row>
    <row r="22" spans="1:16" ht="30" customHeight="1" x14ac:dyDescent="0.25">
      <c r="A22" s="10">
        <v>13</v>
      </c>
      <c r="B22" s="11" t="s">
        <v>2</v>
      </c>
      <c r="C22" s="10">
        <v>1</v>
      </c>
      <c r="D22" s="74"/>
      <c r="E22" s="12"/>
      <c r="F22" s="101"/>
      <c r="G22" s="13"/>
      <c r="H22" s="13"/>
      <c r="I22" s="41">
        <f t="shared" si="3"/>
        <v>0</v>
      </c>
      <c r="J22" s="41">
        <f t="shared" si="4"/>
        <v>0</v>
      </c>
      <c r="K22" s="42">
        <f t="shared" si="5"/>
        <v>0</v>
      </c>
    </row>
    <row r="23" spans="1:16" ht="30" customHeight="1" thickBot="1" x14ac:dyDescent="0.3">
      <c r="A23" s="82">
        <v>14</v>
      </c>
      <c r="B23" s="83" t="s">
        <v>3</v>
      </c>
      <c r="C23" s="82">
        <v>1</v>
      </c>
      <c r="D23" s="84"/>
      <c r="E23" s="85"/>
      <c r="F23" s="102"/>
      <c r="G23" s="86"/>
      <c r="H23" s="86"/>
      <c r="I23" s="87">
        <f t="shared" si="3"/>
        <v>0</v>
      </c>
      <c r="J23" s="87">
        <f t="shared" si="4"/>
        <v>0</v>
      </c>
      <c r="K23" s="88">
        <f t="shared" si="5"/>
        <v>0</v>
      </c>
    </row>
    <row r="24" spans="1:16" ht="30" customHeight="1" thickBot="1" x14ac:dyDescent="0.3">
      <c r="A24" s="14">
        <v>15</v>
      </c>
      <c r="B24" s="15" t="s">
        <v>7</v>
      </c>
      <c r="C24" s="16">
        <v>1</v>
      </c>
      <c r="D24" s="17">
        <v>100</v>
      </c>
      <c r="E24" s="18">
        <v>100</v>
      </c>
      <c r="F24" s="96">
        <v>100</v>
      </c>
      <c r="G24" s="19"/>
      <c r="H24" s="20"/>
      <c r="I24" s="43">
        <f>ROUND((G24/1000*E24/(100+H24))*100,2)</f>
        <v>0</v>
      </c>
      <c r="J24" s="43">
        <f t="shared" ref="J24" si="6">ROUND(I24*H24/100,2)</f>
        <v>0</v>
      </c>
      <c r="K24" s="44">
        <f t="shared" ref="K24" si="7">I24+J24</f>
        <v>0</v>
      </c>
    </row>
    <row r="25" spans="1:16" ht="30" customHeight="1" thickBot="1" x14ac:dyDescent="0.3">
      <c r="A25" s="21"/>
      <c r="B25" s="22" t="s">
        <v>23</v>
      </c>
      <c r="C25" s="23">
        <f>SUM(C10:C24)</f>
        <v>19</v>
      </c>
      <c r="D25" s="23">
        <f>SUM(D10:D24)</f>
        <v>580</v>
      </c>
      <c r="E25" s="23">
        <f>SUM(E10:E24)</f>
        <v>100</v>
      </c>
      <c r="F25" s="23">
        <f>SUM(F10:F24)</f>
        <v>100</v>
      </c>
      <c r="G25" s="25"/>
      <c r="H25" s="26"/>
      <c r="I25" s="23">
        <f>SUM(I10:I24)</f>
        <v>0</v>
      </c>
      <c r="J25" s="23">
        <f>SUM(J10:J24)</f>
        <v>0</v>
      </c>
      <c r="K25" s="23">
        <f>SUM(K10:K24)</f>
        <v>0</v>
      </c>
      <c r="L25" s="1" t="s">
        <v>15</v>
      </c>
      <c r="N25" s="56"/>
      <c r="P25" s="32"/>
    </row>
    <row r="26" spans="1:16" ht="17.25" customHeight="1" x14ac:dyDescent="0.25">
      <c r="A26" s="27"/>
      <c r="B26" s="45"/>
      <c r="C26" s="46"/>
      <c r="D26" s="29"/>
      <c r="E26" s="47"/>
      <c r="F26" s="47"/>
      <c r="G26" s="48"/>
      <c r="H26" s="49"/>
      <c r="I26" s="50"/>
      <c r="J26" s="50"/>
      <c r="K26" s="51"/>
    </row>
    <row r="27" spans="1:16" ht="37.5" customHeight="1" x14ac:dyDescent="0.25">
      <c r="A27" s="72" t="s">
        <v>50</v>
      </c>
      <c r="B27" s="72"/>
      <c r="C27" s="72"/>
      <c r="D27" s="72"/>
      <c r="E27" s="72"/>
      <c r="F27" s="72"/>
      <c r="G27" s="72"/>
      <c r="H27" s="72"/>
      <c r="I27" s="72"/>
      <c r="J27" s="72"/>
      <c r="K27" s="72"/>
    </row>
    <row r="28" spans="1:16" ht="123" customHeight="1" x14ac:dyDescent="0.25">
      <c r="A28" s="95" t="s">
        <v>53</v>
      </c>
      <c r="B28" s="95"/>
      <c r="C28" s="95"/>
      <c r="D28" s="95"/>
      <c r="E28" s="95"/>
      <c r="F28" s="95"/>
      <c r="G28" s="95"/>
      <c r="H28" s="95"/>
      <c r="I28" s="95"/>
      <c r="J28" s="95"/>
      <c r="K28" s="95"/>
    </row>
    <row r="29" spans="1:16" ht="15.75" thickBot="1" x14ac:dyDescent="0.3">
      <c r="A29" s="31" t="s">
        <v>28</v>
      </c>
      <c r="B29" s="28"/>
      <c r="C29" s="28"/>
      <c r="D29" s="28"/>
      <c r="E29" s="30"/>
      <c r="F29" s="30"/>
      <c r="G29" s="30"/>
    </row>
    <row r="30" spans="1:16" ht="45.75" thickBot="1" x14ac:dyDescent="0.3">
      <c r="A30" s="3" t="s">
        <v>4</v>
      </c>
      <c r="B30" s="33" t="s">
        <v>5</v>
      </c>
      <c r="C30" s="33" t="s">
        <v>27</v>
      </c>
      <c r="D30" s="4" t="s">
        <v>17</v>
      </c>
      <c r="E30" s="5" t="s">
        <v>18</v>
      </c>
      <c r="F30" s="97"/>
      <c r="G30" s="58" t="s">
        <v>52</v>
      </c>
      <c r="H30" s="59"/>
    </row>
    <row r="31" spans="1:16" ht="15.75" thickBot="1" x14ac:dyDescent="0.3">
      <c r="A31" s="34">
        <v>1</v>
      </c>
      <c r="B31" s="35" t="s">
        <v>16</v>
      </c>
      <c r="C31" s="36">
        <v>8500</v>
      </c>
      <c r="D31" s="24">
        <f>D25</f>
        <v>580</v>
      </c>
      <c r="E31" s="37">
        <f>K25</f>
        <v>0</v>
      </c>
      <c r="F31" s="98"/>
      <c r="G31" s="60">
        <f>C31*E31</f>
        <v>0</v>
      </c>
      <c r="H31" s="61"/>
    </row>
    <row r="33" spans="1:8" x14ac:dyDescent="0.25">
      <c r="A33" s="53" t="s">
        <v>34</v>
      </c>
    </row>
    <row r="34" spans="1:8" x14ac:dyDescent="0.25">
      <c r="A34" s="54" t="s">
        <v>35</v>
      </c>
      <c r="B34" s="55" t="s">
        <v>48</v>
      </c>
      <c r="C34" s="54"/>
    </row>
    <row r="35" spans="1:8" x14ac:dyDescent="0.25">
      <c r="A35" s="54" t="s">
        <v>36</v>
      </c>
      <c r="B35" s="55" t="s">
        <v>38</v>
      </c>
      <c r="C35" s="54"/>
    </row>
    <row r="36" spans="1:8" x14ac:dyDescent="0.25">
      <c r="A36" s="1" t="s">
        <v>37</v>
      </c>
      <c r="B36" s="55" t="s">
        <v>39</v>
      </c>
    </row>
    <row r="40" spans="1:8" x14ac:dyDescent="0.25">
      <c r="H40" s="52" t="s">
        <v>33</v>
      </c>
    </row>
  </sheetData>
  <mergeCells count="18">
    <mergeCell ref="F10:F13"/>
    <mergeCell ref="F14:F16"/>
    <mergeCell ref="F18:F19"/>
    <mergeCell ref="F20:F23"/>
    <mergeCell ref="G30:H30"/>
    <mergeCell ref="G31:H31"/>
    <mergeCell ref="A1:K1"/>
    <mergeCell ref="B7:B8"/>
    <mergeCell ref="A7:A8"/>
    <mergeCell ref="A6:K6"/>
    <mergeCell ref="A27:K27"/>
    <mergeCell ref="C7:D7"/>
    <mergeCell ref="E7:K7"/>
    <mergeCell ref="D10:D13"/>
    <mergeCell ref="D14:D16"/>
    <mergeCell ref="D18:D19"/>
    <mergeCell ref="D20:D23"/>
    <mergeCell ref="A28:K28"/>
  </mergeCells>
  <pageMargins left="0.7" right="0.7" top="0.75" bottom="0.75" header="0.3" footer="0.3"/>
  <pageSetup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Estimation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Gopiram</dc:creator>
  <cp:lastModifiedBy>Venkateswara Rao T</cp:lastModifiedBy>
  <cp:lastPrinted>2026-03-13T10:05:35Z</cp:lastPrinted>
  <dcterms:created xsi:type="dcterms:W3CDTF">2025-03-16T03:09:47Z</dcterms:created>
  <dcterms:modified xsi:type="dcterms:W3CDTF">2026-03-13T10:34:17Z</dcterms:modified>
</cp:coreProperties>
</file>