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CD3575DA-7ACB-4D55-A61E-DC4FA24E167A}" xr6:coauthVersionLast="47" xr6:coauthVersionMax="47" xr10:uidLastSave="{00000000-0000-0000-0000-000000000000}"/>
  <bookViews>
    <workbookView xWindow="-120" yWindow="-120" windowWidth="19440" windowHeight="15000" xr2:uid="{00000000-000D-0000-FFFF-FFFF00000000}"/>
  </bookViews>
  <sheets>
    <sheet name="PB" sheetId="2" r:id="rId1"/>
    <sheet name="Unpriced Bid" sheetId="4" r:id="rId2"/>
    <sheet name="TB" sheetId="1" state="hidden" r:id="rId3"/>
  </sheets>
  <definedNames>
    <definedName name="_xlnm.Print_Titles" localSheetId="0">PB!$1:$6</definedName>
    <definedName name="_xlnm.Print_Titles" localSheetId="2">TB!$1:$6</definedName>
    <definedName name="_xlnm.Print_Titles" localSheetId="1">'Unpriced Bid'!$1:$6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 l="1"/>
  <c r="F8" i="2" s="1"/>
  <c r="G9" i="2"/>
  <c r="F9" i="2" s="1"/>
  <c r="G10" i="2"/>
  <c r="F10" i="2" s="1"/>
  <c r="G11" i="2"/>
  <c r="F11" i="2" s="1"/>
  <c r="G12" i="2"/>
  <c r="F12" i="2" s="1"/>
  <c r="G13" i="2"/>
  <c r="F13" i="2" s="1"/>
  <c r="G14" i="2"/>
  <c r="F14" i="2" s="1"/>
  <c r="G16" i="2"/>
  <c r="F16" i="2" s="1"/>
  <c r="G17" i="2"/>
  <c r="F17" i="2" s="1"/>
  <c r="G18" i="2"/>
  <c r="F18" i="2" s="1"/>
  <c r="G19" i="2"/>
  <c r="F19" i="2" s="1"/>
  <c r="G20" i="2"/>
  <c r="F20" i="2" s="1"/>
  <c r="G21" i="2"/>
  <c r="F21" i="2" s="1"/>
  <c r="G22" i="2"/>
  <c r="F22" i="2" s="1"/>
  <c r="G23" i="2"/>
  <c r="F23" i="2" s="1"/>
  <c r="G24" i="2"/>
  <c r="F24" i="2" s="1"/>
  <c r="G25" i="2"/>
  <c r="F25" i="2" s="1"/>
  <c r="G27" i="2"/>
  <c r="F27" i="2" s="1"/>
  <c r="G28" i="2"/>
  <c r="F28" i="2" s="1"/>
  <c r="G29" i="2"/>
  <c r="F29" i="2" s="1"/>
  <c r="G30" i="2"/>
  <c r="F30" i="2" s="1"/>
  <c r="G31" i="2"/>
  <c r="F31" i="2" s="1"/>
  <c r="G32" i="2"/>
  <c r="F32" i="2" s="1"/>
  <c r="G33" i="2"/>
  <c r="F33" i="2" s="1"/>
  <c r="G34" i="2"/>
  <c r="F34" i="2" s="1"/>
  <c r="G35" i="2"/>
  <c r="F35" i="2" s="1"/>
  <c r="G36" i="2"/>
  <c r="F36" i="2" s="1"/>
  <c r="G37" i="2"/>
  <c r="F37" i="2" s="1"/>
  <c r="G38" i="2"/>
  <c r="F38" i="2" s="1"/>
  <c r="G39" i="2"/>
  <c r="F39" i="2" s="1"/>
  <c r="G40" i="2"/>
  <c r="F40" i="2" s="1"/>
  <c r="G41" i="2"/>
  <c r="F41" i="2" s="1"/>
  <c r="G42" i="2"/>
  <c r="F42" i="2" s="1"/>
  <c r="G43" i="2"/>
  <c r="F43" i="2" s="1"/>
  <c r="G44" i="2"/>
  <c r="F44" i="2" s="1"/>
  <c r="G45" i="2"/>
  <c r="F45" i="2" s="1"/>
  <c r="G46" i="2"/>
  <c r="F46" i="2" s="1"/>
  <c r="G47" i="2"/>
  <c r="F47" i="2" s="1"/>
  <c r="G48" i="2"/>
  <c r="F48" i="2" s="1"/>
  <c r="G49" i="2"/>
  <c r="F49" i="2" s="1"/>
  <c r="G50" i="2"/>
  <c r="F50" i="2" s="1"/>
  <c r="G51" i="2"/>
  <c r="F51" i="2" s="1"/>
  <c r="G52" i="2"/>
  <c r="F52" i="2" s="1"/>
  <c r="G54" i="2"/>
  <c r="F54" i="2" s="1"/>
  <c r="G55" i="2"/>
  <c r="F55" i="2" s="1"/>
  <c r="G56" i="2"/>
  <c r="F56" i="2" s="1"/>
  <c r="G57" i="2"/>
  <c r="F57" i="2" s="1"/>
  <c r="G59" i="2"/>
  <c r="F59" i="2" s="1"/>
  <c r="G60" i="2"/>
  <c r="F60" i="2" s="1"/>
  <c r="G61" i="2"/>
  <c r="F61" i="2" s="1"/>
  <c r="G62" i="2"/>
  <c r="F62" i="2" s="1"/>
  <c r="G63" i="2"/>
  <c r="F63" i="2" s="1"/>
  <c r="G64" i="2"/>
  <c r="F64" i="2" s="1"/>
  <c r="G65" i="2"/>
  <c r="F65" i="2" s="1"/>
  <c r="G66" i="2"/>
  <c r="F66" i="2" s="1"/>
  <c r="G67" i="2"/>
  <c r="F67" i="2" s="1"/>
  <c r="G69" i="2"/>
  <c r="F69" i="2" s="1"/>
  <c r="G70" i="2"/>
  <c r="F70" i="2" s="1"/>
  <c r="G71" i="2"/>
  <c r="F71" i="2" s="1"/>
  <c r="G72" i="2"/>
  <c r="F72" i="2" s="1"/>
  <c r="G73" i="2"/>
  <c r="F73" i="2" s="1"/>
  <c r="G74" i="2"/>
  <c r="F74" i="2" s="1"/>
  <c r="G76" i="2"/>
  <c r="F76" i="2" s="1"/>
  <c r="G78" i="2"/>
  <c r="F78" i="2" s="1"/>
  <c r="G79" i="2"/>
  <c r="F79" i="2" s="1"/>
  <c r="G81" i="2"/>
  <c r="F81" i="2" s="1"/>
  <c r="G82" i="2"/>
  <c r="F82" i="2" s="1"/>
  <c r="G84" i="2"/>
  <c r="F84" i="2" s="1"/>
  <c r="G85" i="2"/>
  <c r="F85" i="2" s="1"/>
  <c r="G87" i="2"/>
  <c r="F87" i="2" s="1"/>
  <c r="G88" i="2"/>
  <c r="F88" i="2" s="1"/>
  <c r="G90" i="2"/>
  <c r="F90" i="2" s="1"/>
  <c r="G91" i="2"/>
  <c r="F91" i="2" s="1"/>
  <c r="G14" i="1" l="1"/>
  <c r="F14" i="1" s="1"/>
  <c r="G13" i="1"/>
  <c r="F13" i="1" s="1"/>
  <c r="G12" i="1"/>
  <c r="F12" i="1" s="1"/>
  <c r="G11" i="1"/>
  <c r="F11" i="1" s="1"/>
  <c r="G10" i="1"/>
  <c r="F10" i="1" s="1"/>
  <c r="G9" i="1"/>
  <c r="F9" i="1" s="1"/>
  <c r="G8" i="1"/>
  <c r="F8" i="1" s="1"/>
  <c r="G15" i="1"/>
  <c r="F15" i="1" s="1"/>
</calcChain>
</file>

<file path=xl/sharedStrings.xml><?xml version="1.0" encoding="utf-8"?>
<sst xmlns="http://schemas.openxmlformats.org/spreadsheetml/2006/main" count="562" uniqueCount="230">
  <si>
    <t>Bharat Heavy Electricals limited
Power Sector - Southern Region</t>
  </si>
  <si>
    <t>Project - 5X800MW Yadadri TPS</t>
  </si>
  <si>
    <t>Weightage for amount of
each item (Nearest to the 7
decimal points) w.r.t the
total amount</t>
  </si>
  <si>
    <t>Sl No</t>
  </si>
  <si>
    <t>Description of item</t>
  </si>
  <si>
    <t>UOM</t>
  </si>
  <si>
    <t xml:space="preserve">QTY </t>
  </si>
  <si>
    <t>Rate</t>
  </si>
  <si>
    <t>Amount</t>
  </si>
  <si>
    <t>A1</t>
  </si>
  <si>
    <t>A2</t>
  </si>
  <si>
    <t>A3</t>
  </si>
  <si>
    <t>A4</t>
  </si>
  <si>
    <t>A5</t>
  </si>
  <si>
    <t xml:space="preserve"> </t>
  </si>
  <si>
    <t>A6</t>
  </si>
  <si>
    <t>A7</t>
  </si>
  <si>
    <t>A8</t>
  </si>
  <si>
    <t>Cum</t>
  </si>
  <si>
    <t>Sqm</t>
  </si>
  <si>
    <t>MT</t>
  </si>
  <si>
    <t>Earth work in excavation in soft rock (rock without any recovery of excavated materials in the form of hard stone/boulder) including weathered rock which can be excavated by means of crow bar, pick axe, pneumatic rock breaker attachment with excavator machine etc but does not require chiselling or blasting including setting out, levelling, dewatering (wherever required), shoring &amp; strutting (wherever required), dressing the sides &amp; bottom, all lifts, ramming/compacting the excavated bottom, stacking, disposal of surplus excavated materials within a lead upto 1 Km, spreading / levelling of disposed materials etc all complete.</t>
  </si>
  <si>
    <t>Earthwork in Back filling upto any depth below ground level around foundations, plinths, trenches, drains etc. to proper grade and level in layers not exceeding 250mm loose thickness using/ withÂ  selectedÂ  materials from stacked earth available within a lead upto 1 Km and compacted as specified including re-excavation of stacked earth, breaking of oversized rocks, sorting &amp; segregationÂ  of rock pieces of size less than 150mm through mechanical means, watering, ramming/compaction by manual/mechanical means, dressing etc</t>
  </si>
  <si>
    <t>Providing and Filling in trenches, plinths, area paving and other underground structures with graded stone aggregate of size range 63 mm to 45 mm in layers not exceeding 230 mm in thickness including breaking of stone boulders to required sizes, filling the interstices with selected sand and compacting to 85 % of original volume of stone stack for all lifts etc. all complete. Payment shall be made for the measurement of the volume of the compacted fill.</t>
  </si>
  <si>
    <t>Concrete of grade M15 (1 part cement, 2 part sand, 4 parts of 20 mm graded aggregate by volume) as lean concrete, levelling course, mud mat under and around foundations/floors at any depth below finished floor level etc.</t>
  </si>
  <si>
    <t xml:space="preserve">Concrete of grade M20 (1 part cement, 1.5 part sand, 3 parts of 20 mm graded aggregate by volume) under floors, paving, plinth protection, pipe encasing etc </t>
  </si>
  <si>
    <t>Fairface form work with good quality water proof ply wood of minimum 12mm thickness and smooth surface below finished ground floor level for foundations, footings, base of columns, walls, columns, pilasters, beams, mass concrete, trenches etc.including chamfering of edges as per drawing, specification and instruction of engineer in charge..</t>
  </si>
  <si>
    <t>Transportation, straightening, cutting, bending, placing in position at all level, binding in position of steel reinforcements of TMT steel of grade Fe-500D or 500EQR confirming to IS:1786 including cost of binding wire, labour, scaffolding, transportation to &amp; from stores etc complete all as per specifications, drawings and as directed by Engineer.(BHEL to supply steel free of cost)</t>
  </si>
  <si>
    <t>Providing brick work in cement mortar 1:6 (1 part cement : 6 parts coarse sand) in walls, chambers etc. in thickness varying from 230mm to 460mm at all depths, places and positions below plinth including raking out joints, curing, scaffolding etc. complete excluding plastering and painting.Using fly ash lime bricks confirming to IS 12894 with crushing strength of 75 kg/cm2(including cost of cement for brick making)</t>
  </si>
  <si>
    <t>No</t>
  </si>
  <si>
    <t>Bidder's Name</t>
  </si>
  <si>
    <t>VOLUME-II (PRICEBID)</t>
  </si>
  <si>
    <t>JOB:Construction of 2 Nos Store Shed Civil Foundation for wool storage purpose at yadadri site</t>
  </si>
  <si>
    <t xml:space="preserve">TOTAL LUMPSUM PRICE </t>
  </si>
  <si>
    <t>TOTAL LUMPSUM PRICE IN WORDS</t>
  </si>
  <si>
    <t>Note: Vendor to input "total lumpsum price" in Blue cell only. Prices for A1 to A8 will be calculated as per weightages.</t>
  </si>
  <si>
    <t>SIGNATURE &amp; SEAL OF AUTHORISED PERSON</t>
  </si>
  <si>
    <t>Name</t>
  </si>
  <si>
    <t xml:space="preserve"> GST - EXTRA …..... (GST Percentage to be mentioned)</t>
  </si>
  <si>
    <t xml:space="preserve"> (UNPRICEBID)</t>
  </si>
  <si>
    <t>YTPS:SCT:202404-192</t>
  </si>
  <si>
    <t xml:space="preserve">TOTAL  PRICE </t>
  </si>
  <si>
    <t>TOTAL PRICE IN WORDS</t>
  </si>
  <si>
    <t>VOLUME-II (UNPRICED BID)</t>
  </si>
  <si>
    <t>YTPS:SCT:202407-199</t>
  </si>
  <si>
    <t>JOB  Part Works of Stage-2 (Unit 3 and 4) Electrical LT package: Erection, Testing and Commissioning including Handling of materials at site BHEL stores / storage yard, transportating to site of erection and supply &amp; application of final painting of LT electrical works for Unit-3 and 4 of 5X800 MW Yadadri TPS, Nalgonda, Telangana.</t>
  </si>
  <si>
    <t>Sl. No</t>
  </si>
  <si>
    <t>Unit</t>
  </si>
  <si>
    <t>Weightage</t>
  </si>
  <si>
    <t>Qty</t>
  </si>
  <si>
    <t>item no</t>
  </si>
  <si>
    <t>Description of Item</t>
  </si>
  <si>
    <t xml:space="preserve">Total Value </t>
  </si>
  <si>
    <t>F.2.18 &amp; F.2.23</t>
  </si>
  <si>
    <t>415V   UNIT   BOI LER   VALVE   &amp; DAM PER DB (3HA/4HA) : Rating 250A.  App.   Dimension   in   mm (LxHxD) : 19550  X  2425  X  900,No.   of    Panels:   23   &amp;    No.   of Shipping Sections: 12</t>
  </si>
  <si>
    <t>Set</t>
  </si>
  <si>
    <t xml:space="preserve">F.3.34,3.52,3.35, 3.53 </t>
  </si>
  <si>
    <t>415V U NIT BOI LER (3DA/4DA)/
TU RBI N E       SERVICE        PMCC
(3DB/4DB) : Rating 3200/4000A, App. Dimension  in mm   (LxHxD):   23750/23950x2425 X 900, No. of Panels: 28/30 &amp; No of Shipping sections:14/15</t>
  </si>
  <si>
    <t>F.3.37&amp;
F.3.55</t>
  </si>
  <si>
    <t>415V VENTILATION  MCC (3TA/4TA):  Rating 1000A, App. Wt. (in kg) 13500,  App. Dimension in mm    (LxHxD): 16300  X  2425X1300,  No.  Of Panels:17 &amp; No.of Shipping Sections: 9</t>
  </si>
  <si>
    <t>F.3.40,3.58 &amp;
F.3..49</t>
  </si>
  <si>
    <t>415V  STATION  SERVICE  PMCC (0DF/0DJ)/COMPRESSOR HOUSE STAGE-II MM(OSG)::Rating 4000A/1000A/630A,  App. Dimension    in    mm    (LxHxD): 12800/12900/13350X2425X1600/1300, No.of Panels:
14/11/14   &amp;   No.   of   Shipping Sections: 7/6/7</t>
  </si>
  <si>
    <t>F.3.45 &amp;
C1.3</t>
  </si>
  <si>
    <t xml:space="preserve">415V PTP STAGE-I&amp;II  MCC (0WD) /SOOT BLOWER MCC:Rating 4000/3200A,Approximate  Dimension  in  mm (LxHxD) :226000/22100 x2425x900/1000,No.Of Panels :27/26 &amp; No.of Shipping Sections:9   </t>
  </si>
  <si>
    <t>F.2.19 
F.2.24</t>
  </si>
  <si>
    <t>415V UNIT BOILER ACDB (3HB/4HB): Rating 630A, App. Dimension in mm (LxHxD): 10700 X 2425 X 1300, No. of Panels: 13 &amp; No. of Shipping  Sections: 7</t>
  </si>
  <si>
    <t>F.4.9 to 4.16,4.23,4.25,4.27,4.30,4.32,&amp;4.42 to 4.49</t>
  </si>
  <si>
    <t>415 V, LT NSPBD  TYPE BUSDUCT 4000A/3200A/2500A/1600A/1000A</t>
  </si>
  <si>
    <t>Mtr</t>
  </si>
  <si>
    <t>III</t>
  </si>
  <si>
    <t>LAYING  OF  LT  POWER  CABLES 1.1  kV, XLPE  INSULATE D, GALVANISED STEEL ARMOURED SINGLE/MULTICORE CABLES FRLS (Al/Cu CABLES)</t>
  </si>
  <si>
    <t>A.1.1,
A.1.13,
A.3.1</t>
  </si>
  <si>
    <t>1C-400 Sq. mm / 3C-150 sq.mm</t>
  </si>
  <si>
    <t>A.1.2</t>
  </si>
  <si>
    <t>1C-630 sq.mm</t>
  </si>
  <si>
    <t>A.1.3,A.1.5,A.1.9,A.1.20</t>
  </si>
  <si>
    <t>1C-35  sq.mm  /  2C-10  sq.mm  / 3C-10 so.mm  /  4C-10 sq.mm</t>
  </si>
  <si>
    <t>A.1.4 &amp; A.1.7</t>
  </si>
  <si>
    <t>1C-120 sq.mm /  2C-50 sq.mm</t>
  </si>
  <si>
    <t>A.1.6,B.1.4,C.3.1</t>
  </si>
  <si>
    <t>2C-25 sq.mm /  3C - 16 Sq.mm</t>
  </si>
  <si>
    <t>A.1.10 &amp; A.1.16</t>
  </si>
  <si>
    <t>3C-25 sq.mm /  3.5C-25 sq.mm</t>
  </si>
  <si>
    <t>A.1.11,B.1.3,A.1.17,A.1.8,A.3.2</t>
  </si>
  <si>
    <t>3C-50 sq,mm  /  3.5C-50 sq.mm  / 2C-95 sqmm  (Cu)</t>
  </si>
  <si>
    <t>A.1.12 &amp;A.1.18</t>
  </si>
  <si>
    <t>3C-95 sq.mm /  3.5C-95 sq.mm</t>
  </si>
  <si>
    <t>A.1.14 &amp; A.1.19</t>
  </si>
  <si>
    <t>3C-185 sq.mm (AL)</t>
  </si>
  <si>
    <t>A.1.15,B.1.1,B.1.2,A.3.3</t>
  </si>
  <si>
    <t>3C-240 sq.mm/ 3.5C-240 Sq,mm / 2C-150 Sq.mm</t>
  </si>
  <si>
    <t>IV</t>
  </si>
  <si>
    <t>END TERMINATION OF LT POWER / CONTROL CABLES - 1.1 kV, XLPE INSULATED, GALVANISED STEEL ARMOURED SINGLE/ MULTICORE CABLES FRLS (Al/Cu CABLES)</t>
  </si>
  <si>
    <t>A.5.1</t>
  </si>
  <si>
    <t>1C-400 Sq. mm  (Al)</t>
  </si>
  <si>
    <t>Nos.</t>
  </si>
  <si>
    <t>A.5.2</t>
  </si>
  <si>
    <t>1C-630 sq.mm   (Al)</t>
  </si>
  <si>
    <t>A.5.3</t>
  </si>
  <si>
    <t>1C-35 sq.mm  (Al)</t>
  </si>
  <si>
    <t>A.5.4</t>
  </si>
  <si>
    <t>1C-120 sq.mm  (Al)</t>
  </si>
  <si>
    <t>No's</t>
  </si>
  <si>
    <t>A.5.5</t>
  </si>
  <si>
    <t>2C-10 sq.mm  (Al)</t>
  </si>
  <si>
    <t>A.5.6</t>
  </si>
  <si>
    <t>2C-25 sq.mm  (Al)</t>
  </si>
  <si>
    <t>A.5.7</t>
  </si>
  <si>
    <t>2C-50 sq.mm  (Al)</t>
  </si>
  <si>
    <t>A.5.8</t>
  </si>
  <si>
    <t>2C-95 sq.mm  (Al)</t>
  </si>
  <si>
    <t>A.5.9</t>
  </si>
  <si>
    <t>3C-10 sq.mm  (Al)</t>
  </si>
  <si>
    <t>A.5.10</t>
  </si>
  <si>
    <t>3C-25 sq.mm  (Al)</t>
  </si>
  <si>
    <t>A.5.11, B.4.3</t>
  </si>
  <si>
    <t>3C-50 sq.mm  (Al)</t>
  </si>
  <si>
    <t>A.5.12</t>
  </si>
  <si>
    <t>3C-95 sq.mm  (Al)</t>
  </si>
  <si>
    <t>A.5.13</t>
  </si>
  <si>
    <t>3C-150 sq.mm  (Al)</t>
  </si>
  <si>
    <t>A.5.14</t>
  </si>
  <si>
    <t>3C-185 sq.mm  (Al)</t>
  </si>
  <si>
    <t>A.5.15</t>
  </si>
  <si>
    <t>3C-240 sq.mm  (Al)</t>
  </si>
  <si>
    <t>A.5.16</t>
  </si>
  <si>
    <t>3.5C-25 sq.mm  (Al)</t>
  </si>
  <si>
    <t>A.5.17</t>
  </si>
  <si>
    <t>3.5C-50 sq.mm  (Al)</t>
  </si>
  <si>
    <t>A.5.18</t>
  </si>
  <si>
    <t>3.5C-95 sq.mm  (Al)</t>
  </si>
  <si>
    <t>A.5.19</t>
  </si>
  <si>
    <t>3.5C-185 sq.mm  (Al)</t>
  </si>
  <si>
    <t>A.5.20</t>
  </si>
  <si>
    <t>4C-10 sq.mm  (Al)</t>
  </si>
  <si>
    <t>B.4.1</t>
  </si>
  <si>
    <t>3.5C-240 Sq.mm (Al)</t>
  </si>
  <si>
    <t>B.4.2</t>
  </si>
  <si>
    <t>2C-150 Sq.mm (Al)</t>
  </si>
  <si>
    <t>B.4.4, C.5.1</t>
  </si>
  <si>
    <t>3C - 16 Sq.mm (Al)</t>
  </si>
  <si>
    <t>A.6.1</t>
  </si>
  <si>
    <t>1C-400 sq.mm (Cu)</t>
  </si>
  <si>
    <t>A.6.2</t>
  </si>
  <si>
    <t>2C-95 sq.mm (Cu)</t>
  </si>
  <si>
    <t>A.6.3</t>
  </si>
  <si>
    <t>3C-240 sq.mm (Cu)</t>
  </si>
  <si>
    <t>V</t>
  </si>
  <si>
    <t>LAYING AND TERMINATION OF LT POWER/CONTROL CABLES 1.1 kV, XLPE INSULATED, GALVANISED STEEL ARMOURED SINGLE/ MULTICORE CABLES FRLS (CU CABLES)</t>
  </si>
  <si>
    <t>A.2.1, B.2.2, E.17.2, A.2.2, A.3.5, B.2.1, B.3.1, B.3.2, C.2.1, C.4.1, E.17.3</t>
  </si>
  <si>
    <t>2C - 2.5 sq.mm / 3C - 2.5 sq.mm / 4C x 2.5 sqmm</t>
  </si>
  <si>
    <t>A.2.3, A.3.4, A.4.1, C.4.2, A.4.2, A.4.3, C.4.3</t>
  </si>
  <si>
    <t>2C - 6 sq.mm / 5C - 2.5 sq.mm / 5C - 4 sq.mm / 7C - 2.5 sq.mm</t>
  </si>
  <si>
    <t>A.4.4, E.17.1
, B.3.3, C.4.4, C.4.5</t>
  </si>
  <si>
    <t>12C - 2.5 sq.mm / 10C - 2.5 Sq.mm / 9C-2.5 Sq.mm</t>
  </si>
  <si>
    <t>E.17.4</t>
  </si>
  <si>
    <t>24 pair x 0.5 sqmm (Cu)</t>
  </si>
  <si>
    <t>VI</t>
  </si>
  <si>
    <t>ERECTION OF PRE FABRICATED CABLE TRAYS AND ACCESSORIES LIKE BEND, TEE, ELBOW, CROSS &amp; REDUCERS ETC.</t>
  </si>
  <si>
    <t>A.7.1&amp; B.5.1</t>
  </si>
  <si>
    <t>600 mm wide-Cable Tray Ladder Type</t>
  </si>
  <si>
    <t>A.7.2&amp; B.5.2</t>
  </si>
  <si>
    <t>450 mm wide-Cable Tray Ladder Type</t>
  </si>
  <si>
    <t>A.7.3&amp;B.5.3</t>
  </si>
  <si>
    <t>300 mm wide-Cable Tray Ladder Type</t>
  </si>
  <si>
    <t>A.7.4&amp;B.5.4</t>
  </si>
  <si>
    <t>150 mm wide-Cable Tray Ladder Type</t>
  </si>
  <si>
    <t>A.7.5</t>
  </si>
  <si>
    <t>600 mm wide-Cable Tray Perforated Type</t>
  </si>
  <si>
    <t>A.7.6</t>
  </si>
  <si>
    <t>450 mm wide-Cable Tray Perforated Type</t>
  </si>
  <si>
    <t xml:space="preserve">A.7.7    </t>
  </si>
  <si>
    <t>300 mm wide-Cable Tray Perforated Type</t>
  </si>
  <si>
    <t>A.7.8</t>
  </si>
  <si>
    <t>150 mm wide-Cable Tray Perforated Type</t>
  </si>
  <si>
    <t>A.7.9</t>
  </si>
  <si>
    <t>100 mm wide-Cable Tray Perforated Type</t>
  </si>
  <si>
    <t>VII</t>
  </si>
  <si>
    <t>INSTALLATION OF HOT DIP GALVANIZED STEEL FLATS</t>
  </si>
  <si>
    <t>A.9.1&amp; B.7.1</t>
  </si>
  <si>
    <t>GS FLAT 75 X 10 mm (6 kg/m)app</t>
  </si>
  <si>
    <t>Mtrs</t>
  </si>
  <si>
    <t>A.9.2 &amp; B.7.2</t>
  </si>
  <si>
    <t>GS FLAT 50 X 6 mm (2.5 kg/m) app</t>
  </si>
  <si>
    <t>A9.3</t>
  </si>
  <si>
    <t>GS FLAT25X6 mm(1.2 Kg/m)app</t>
  </si>
  <si>
    <t>A9.4</t>
  </si>
  <si>
    <t>GS FLAT 25X3 mm(0.6 Kg/m)app</t>
  </si>
  <si>
    <t>A.9.5 &amp; B.7.3</t>
  </si>
  <si>
    <t>GS WIRE 3.15 DIA 8 SWG (0.131 kg/m) app</t>
  </si>
  <si>
    <t>A.11.1</t>
  </si>
  <si>
    <t>GS Rod 20 mm dia LONG 1000 mm vertical air termination, Test links (150 x 25 x 6), Flexible copper conductor, 50mm GI class C pipe 3 mtr long</t>
  </si>
  <si>
    <t xml:space="preserve">VIII </t>
  </si>
  <si>
    <t>FABRICATION &amp; ERECTION OF STRUCTURAL STEEL</t>
  </si>
  <si>
    <t xml:space="preserve">A.8.1,A.8.2,A8.3,A8.4, B.6.1,B.6.2, B.6.3
</t>
  </si>
  <si>
    <t xml:space="preserve">Structural Steel (ISMC, ISMB, ISA, etc) </t>
  </si>
  <si>
    <t>XI</t>
  </si>
  <si>
    <t>ERECTION AND COMMISSIONING OF CONTROL PANEL SYSTEM</t>
  </si>
  <si>
    <t>C.1.1</t>
  </si>
  <si>
    <t>DC Scanner fan starter panels</t>
  </si>
  <si>
    <t>C.1.2</t>
  </si>
  <si>
    <t>Furnace temp. panel</t>
  </si>
  <si>
    <t>set</t>
  </si>
  <si>
    <t>XII</t>
  </si>
  <si>
    <t>ERECTION OF JUNCTION BOXES / PUSH BUTTON STATIONS</t>
  </si>
  <si>
    <t>B.10.1,F.5.1,
F.5.2,F.5.3,
F.5.4&amp;F.5.5</t>
  </si>
  <si>
    <t>Local Start Stop Pushbuttons</t>
  </si>
  <si>
    <t>B.10.2,B.10.8
B.10.9</t>
  </si>
  <si>
    <t>Junction Boxes for ESP applications</t>
  </si>
  <si>
    <t>XIII</t>
  </si>
  <si>
    <t>COMMISSIONING OF THE FOLLOWING ERECTED BY MECHANICAL/OTHER CONTRACTOR</t>
  </si>
  <si>
    <t>B.11.4</t>
  </si>
  <si>
    <t>Hoist/Cranes/Monorail</t>
  </si>
  <si>
    <t>A.12.6</t>
  </si>
  <si>
    <t>LT Unidirectional &amp; Bidirectional drives (0.2 kW to 110 kW)</t>
  </si>
  <si>
    <t>XIV</t>
  </si>
  <si>
    <t>ERECTION OF MISCELLANEOUS ITEMS</t>
  </si>
  <si>
    <t>F.5.6&amp;F.5.7</t>
  </si>
  <si>
    <t>AC/DC Fuse DB</t>
  </si>
  <si>
    <t>F.5.8</t>
  </si>
  <si>
    <t>Dataconcentrator Panels</t>
  </si>
  <si>
    <t>XV</t>
  </si>
  <si>
    <t>LAYING  AND TERMINATION OF OFC CABLES</t>
  </si>
  <si>
    <t>F.5.9</t>
  </si>
  <si>
    <t>OFC cable includes fixing of fibre optic components and termination kits LIU, face plates,cabinets,SC coupler,grounding etc</t>
  </si>
  <si>
    <t>F.5.10</t>
  </si>
  <si>
    <t>Optical Fibre Plicing</t>
  </si>
  <si>
    <t>Unit Rate</t>
  </si>
  <si>
    <t>Note: Bidder should enter most competetive price in Total price cell 
(blue colour.) Unit rates are calculated as per the weightages automatically).
Bidder should fill all the cells in blue colour.</t>
  </si>
  <si>
    <t xml:space="preserve">Quoted / Not Quoted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</si>
</sst>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0000000_);_(* \(#,##0.0000000\);_(* &quot;-&quot;??_);_(@_)"/>
    <numFmt numFmtId="166" formatCode="_(* #,##0.000000_);_(* \(#,##0.000000\);_(* &quot;-&quot;??_);_(@_)"/>
    <numFmt numFmtId="167" formatCode="_(* #,##0_);_(* \(#,##0\);_(* &quot;-&quot;??_);_(@_)"/>
    <numFmt numFmtId="168" formatCode="&quot;₹&quot;\ #,##0.00"/>
    <numFmt numFmtId="169" formatCode="_ * #,##0.0000000_ ;_ * \-#,##0.0000000_ ;_ * &quot;-&quot;??_ ;_ @_ "/>
    <numFmt numFmtId="170" formatCode="#,##0_);\-#,##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u/>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sz val="10"/>
      <name val="Arial"/>
      <family val="2"/>
    </font>
    <font>
      <b/>
      <sz val="11"/>
      <name val="Calibri"/>
      <family val="2"/>
      <scheme val="minor"/>
    </font>
    <font>
      <sz val="11"/>
      <name val="Calibri"/>
      <family val="2"/>
      <scheme val="minor"/>
    </font>
    <font>
      <sz val="11"/>
      <color rgb="FF00B050"/>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cellStyleXfs>
  <cellXfs count="93">
    <xf numFmtId="0" fontId="0" fillId="0" borderId="0" xfId="0"/>
    <xf numFmtId="0" fontId="7" fillId="0" borderId="3" xfId="0" applyFont="1" applyBorder="1" applyAlignment="1">
      <alignment horizontal="left" vertical="center"/>
    </xf>
    <xf numFmtId="2" fontId="7" fillId="0" borderId="2" xfId="0" applyNumberFormat="1" applyFont="1" applyBorder="1" applyAlignment="1">
      <alignment horizontal="left" vertical="center" wrapText="1"/>
    </xf>
    <xf numFmtId="0" fontId="7" fillId="0" borderId="2" xfId="0" applyFont="1" applyBorder="1" applyAlignment="1">
      <alignment horizontal="center" vertical="center" wrapText="1"/>
    </xf>
    <xf numFmtId="164" fontId="7" fillId="0" borderId="2" xfId="1" applyFont="1" applyBorder="1" applyAlignment="1">
      <alignment horizontal="left" vertical="center"/>
    </xf>
    <xf numFmtId="0" fontId="7" fillId="0" borderId="2"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0" fillId="2" borderId="0" xfId="0" applyFill="1" applyProtection="1">
      <protection locked="0"/>
    </xf>
    <xf numFmtId="0" fontId="0" fillId="0" borderId="0" xfId="0" applyAlignment="1">
      <alignment wrapText="1"/>
    </xf>
    <xf numFmtId="0" fontId="0" fillId="0" borderId="8" xfId="0" applyBorder="1"/>
    <xf numFmtId="167" fontId="2" fillId="0" borderId="0" xfId="1" applyNumberFormat="1" applyFont="1" applyBorder="1"/>
    <xf numFmtId="164" fontId="7" fillId="0" borderId="2" xfId="0" applyNumberFormat="1"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6" fillId="0" borderId="3" xfId="0" applyFont="1" applyBorder="1" applyAlignment="1">
      <alignment horizontal="center" vertical="center"/>
    </xf>
    <xf numFmtId="0" fontId="0" fillId="0" borderId="4" xfId="0" applyBorder="1" applyAlignment="1">
      <alignment horizontal="center" wrapText="1"/>
    </xf>
    <xf numFmtId="165" fontId="0" fillId="0" borderId="4" xfId="1" applyNumberFormat="1" applyFont="1" applyBorder="1" applyAlignment="1">
      <alignment vertical="center"/>
    </xf>
    <xf numFmtId="0" fontId="0" fillId="0" borderId="3" xfId="0" applyBorder="1"/>
    <xf numFmtId="166" fontId="0" fillId="0" borderId="4" xfId="2" applyNumberFormat="1" applyFont="1" applyBorder="1" applyAlignment="1">
      <alignment horizontal="center" vertical="center" wrapText="1"/>
    </xf>
    <xf numFmtId="0" fontId="0" fillId="0" borderId="4" xfId="0" applyBorder="1"/>
    <xf numFmtId="0" fontId="0" fillId="0" borderId="1" xfId="0" applyBorder="1"/>
    <xf numFmtId="0" fontId="0" fillId="0" borderId="6" xfId="0" applyBorder="1"/>
    <xf numFmtId="0" fontId="0" fillId="0" borderId="7" xfId="0" applyBorder="1"/>
    <xf numFmtId="0" fontId="0" fillId="0" borderId="9" xfId="0" applyBorder="1"/>
    <xf numFmtId="17" fontId="0" fillId="0" borderId="0" xfId="0" applyNumberFormat="1"/>
    <xf numFmtId="0" fontId="0" fillId="0" borderId="8" xfId="0" applyBorder="1" applyProtection="1">
      <protection locked="0"/>
    </xf>
    <xf numFmtId="167" fontId="2" fillId="0" borderId="0" xfId="1" applyNumberFormat="1" applyFont="1" applyBorder="1" applyProtection="1"/>
    <xf numFmtId="0" fontId="0" fillId="0" borderId="0" xfId="0" applyProtection="1">
      <protection locked="0"/>
    </xf>
    <xf numFmtId="0" fontId="6" fillId="0" borderId="4" xfId="0" applyFont="1" applyBorder="1" applyAlignment="1">
      <alignment horizontal="center" vertical="center" wrapText="1"/>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12" fillId="0" borderId="3" xfId="0" applyFont="1" applyBorder="1" applyAlignment="1">
      <alignment horizontal="left" vertical="top"/>
    </xf>
    <xf numFmtId="0" fontId="11" fillId="0" borderId="2" xfId="0" applyFont="1" applyBorder="1" applyAlignment="1">
      <alignment horizontal="left" vertical="top" wrapText="1"/>
    </xf>
    <xf numFmtId="1" fontId="12" fillId="0" borderId="2" xfId="0" applyNumberFormat="1" applyFont="1" applyBorder="1" applyAlignment="1">
      <alignment horizontal="left" vertical="center"/>
    </xf>
    <xf numFmtId="0" fontId="1" fillId="0" borderId="2" xfId="3" applyFont="1" applyBorder="1" applyAlignment="1">
      <alignment horizontal="left" vertical="center"/>
    </xf>
    <xf numFmtId="168" fontId="0" fillId="0" borderId="2" xfId="0" applyNumberFormat="1" applyBorder="1" applyAlignment="1">
      <alignment horizontal="right" vertical="center"/>
    </xf>
    <xf numFmtId="168" fontId="1" fillId="0" borderId="2" xfId="3" applyNumberFormat="1" applyFont="1" applyBorder="1" applyAlignment="1">
      <alignment horizontal="right" vertical="center"/>
    </xf>
    <xf numFmtId="169" fontId="12" fillId="3" borderId="4" xfId="0" applyNumberFormat="1" applyFont="1" applyFill="1" applyBorder="1" applyAlignment="1">
      <alignment horizontal="left" vertical="center"/>
    </xf>
    <xf numFmtId="0" fontId="12" fillId="0" borderId="2" xfId="0" applyFont="1" applyBorder="1" applyAlignment="1">
      <alignment horizontal="left" vertical="center"/>
    </xf>
    <xf numFmtId="0" fontId="12" fillId="0" borderId="2" xfId="3" applyFont="1" applyBorder="1" applyAlignment="1">
      <alignment horizontal="left" vertical="top" wrapText="1"/>
    </xf>
    <xf numFmtId="170" fontId="2" fillId="0" borderId="2" xfId="0" applyNumberFormat="1" applyFont="1" applyBorder="1" applyAlignment="1">
      <alignment horizontal="left" vertical="top" wrapText="1"/>
    </xf>
    <xf numFmtId="9" fontId="13" fillId="0" borderId="2" xfId="0" applyNumberFormat="1" applyFont="1" applyBorder="1" applyAlignment="1">
      <alignment horizontal="left" vertical="center"/>
    </xf>
    <xf numFmtId="0" fontId="13" fillId="0" borderId="2" xfId="0" applyFont="1" applyBorder="1" applyAlignment="1">
      <alignment horizontal="left" vertical="center"/>
    </xf>
    <xf numFmtId="0" fontId="2" fillId="0" borderId="2" xfId="0" applyFont="1" applyBorder="1" applyAlignment="1">
      <alignment horizontal="left" vertical="top" wrapText="1"/>
    </xf>
    <xf numFmtId="0" fontId="14" fillId="0" borderId="2" xfId="0" applyFont="1" applyBorder="1" applyAlignment="1">
      <alignment horizontal="left" vertical="top" wrapText="1"/>
    </xf>
    <xf numFmtId="0" fontId="0" fillId="0" borderId="2" xfId="0" applyBorder="1" applyAlignment="1">
      <alignment horizontal="left" vertical="center"/>
    </xf>
    <xf numFmtId="0" fontId="11" fillId="0" borderId="2" xfId="0" applyFont="1" applyBorder="1" applyAlignment="1">
      <alignment horizontal="left" vertical="top"/>
    </xf>
    <xf numFmtId="1" fontId="0" fillId="0" borderId="2" xfId="0" applyNumberFormat="1" applyBorder="1" applyAlignment="1">
      <alignment horizontal="left" vertical="center"/>
    </xf>
    <xf numFmtId="9" fontId="0" fillId="0" borderId="2" xfId="0" applyNumberFormat="1" applyBorder="1" applyAlignment="1">
      <alignment horizontal="left" vertical="center"/>
    </xf>
    <xf numFmtId="0" fontId="13" fillId="0" borderId="2" xfId="0" applyFont="1" applyBorder="1" applyAlignment="1">
      <alignment horizontal="left" vertical="center" wrapText="1"/>
    </xf>
    <xf numFmtId="0" fontId="12" fillId="0" borderId="2" xfId="0" applyFont="1" applyBorder="1" applyAlignment="1">
      <alignment horizontal="left" vertical="center" wrapText="1"/>
    </xf>
    <xf numFmtId="0" fontId="15" fillId="0" borderId="2" xfId="0" applyFont="1" applyBorder="1" applyAlignment="1">
      <alignment horizontal="left" vertical="center" wrapText="1"/>
    </xf>
    <xf numFmtId="0" fontId="12" fillId="0" borderId="2" xfId="3" applyFont="1" applyBorder="1" applyAlignment="1">
      <alignment horizontal="left" vertical="center"/>
    </xf>
    <xf numFmtId="0" fontId="0" fillId="0" borderId="1" xfId="0" applyBorder="1" applyProtection="1">
      <protection locked="0"/>
    </xf>
    <xf numFmtId="0" fontId="0" fillId="0" borderId="0" xfId="0" applyAlignment="1" applyProtection="1">
      <alignment wrapText="1"/>
      <protection locked="0"/>
    </xf>
    <xf numFmtId="0" fontId="0" fillId="0" borderId="6" xfId="0" applyBorder="1" applyProtection="1">
      <protection locked="0"/>
    </xf>
    <xf numFmtId="0" fontId="0" fillId="0" borderId="7" xfId="0" applyBorder="1" applyProtection="1">
      <protection locked="0"/>
    </xf>
    <xf numFmtId="0" fontId="0" fillId="0" borderId="9" xfId="0" applyBorder="1" applyProtection="1">
      <protection locked="0"/>
    </xf>
    <xf numFmtId="0" fontId="0" fillId="2" borderId="2" xfId="0" applyFill="1" applyBorder="1" applyAlignment="1" applyProtection="1">
      <alignment horizontal="center"/>
      <protection locked="0"/>
    </xf>
    <xf numFmtId="0" fontId="0" fillId="0" borderId="0" xfId="0" applyAlignment="1">
      <alignment horizontal="left" vertical="top" wrapText="1"/>
    </xf>
    <xf numFmtId="0" fontId="2" fillId="0" borderId="21" xfId="0" applyFont="1" applyBorder="1" applyAlignment="1">
      <alignment horizontal="center" vertical="center"/>
    </xf>
    <xf numFmtId="0" fontId="2" fillId="0" borderId="19" xfId="0" applyFont="1" applyBorder="1" applyAlignment="1">
      <alignment horizontal="center" vertical="center"/>
    </xf>
    <xf numFmtId="168" fontId="2" fillId="2" borderId="2" xfId="0" applyNumberFormat="1" applyFont="1" applyFill="1" applyBorder="1" applyAlignment="1" applyProtection="1">
      <alignment horizontal="center" vertical="center"/>
      <protection locked="0"/>
    </xf>
    <xf numFmtId="164" fontId="2" fillId="2" borderId="2" xfId="0" applyNumberFormat="1" applyFont="1" applyFill="1" applyBorder="1" applyAlignment="1" applyProtection="1">
      <alignment horizontal="center" vertical="center"/>
      <protection locked="0"/>
    </xf>
    <xf numFmtId="0" fontId="6" fillId="0" borderId="1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2" borderId="11"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9" fillId="0" borderId="5" xfId="0" applyFont="1" applyBorder="1" applyAlignment="1">
      <alignment horizontal="center"/>
    </xf>
    <xf numFmtId="0" fontId="9" fillId="0" borderId="10" xfId="0" applyFont="1" applyBorder="1" applyAlignment="1">
      <alignment horizontal="center"/>
    </xf>
    <xf numFmtId="0" fontId="9" fillId="0" borderId="17" xfId="0" applyFont="1" applyBorder="1" applyAlignment="1">
      <alignment horizontal="center"/>
    </xf>
    <xf numFmtId="0" fontId="3" fillId="0" borderId="12" xfId="0" applyFont="1" applyBorder="1" applyAlignment="1">
      <alignment horizontal="center" wrapText="1"/>
    </xf>
    <xf numFmtId="0" fontId="3" fillId="0" borderId="18"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4" fillId="0" borderId="3" xfId="0" applyFont="1" applyBorder="1" applyAlignment="1">
      <alignment horizontal="center"/>
    </xf>
    <xf numFmtId="0" fontId="4" fillId="0" borderId="19"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5" fillId="0" borderId="3" xfId="0" applyFont="1" applyBorder="1" applyAlignment="1">
      <alignment horizontal="center"/>
    </xf>
    <xf numFmtId="0" fontId="5" fillId="0" borderId="19"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6" fillId="0" borderId="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164" fontId="2" fillId="2" borderId="2" xfId="0" applyNumberFormat="1" applyFont="1" applyFill="1" applyBorder="1" applyAlignment="1">
      <alignment horizontal="center" vertical="center"/>
    </xf>
    <xf numFmtId="0" fontId="8" fillId="0" borderId="5" xfId="0" applyFont="1" applyBorder="1" applyAlignment="1">
      <alignment horizontal="center"/>
    </xf>
    <xf numFmtId="0" fontId="8" fillId="0" borderId="10" xfId="0" applyFont="1" applyBorder="1" applyAlignment="1">
      <alignment horizontal="center"/>
    </xf>
    <xf numFmtId="0" fontId="8" fillId="0" borderId="17" xfId="0" applyFont="1" applyBorder="1" applyAlignment="1">
      <alignment horizontal="center"/>
    </xf>
  </cellXfs>
  <cellStyles count="4">
    <cellStyle name="Comma" xfId="1" builtinId="3"/>
    <cellStyle name="Normal" xfId="0" builtinId="0"/>
    <cellStyle name="Normal 5" xfId="3" xr:uid="{B1ACD219-85AB-4558-92E7-E3BDEB606711}"/>
    <cellStyle name="Percent" xfId="2" builtinId="5"/>
  </cellStyles>
  <dxfs count="7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842645" cy="656590"/>
    <xdr:pic>
      <xdr:nvPicPr>
        <xdr:cNvPr id="2" name="Picture 1" descr="BHEL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842645" cy="65659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0</xdr:rowOff>
    </xdr:from>
    <xdr:ext cx="842645" cy="656590"/>
    <xdr:pic>
      <xdr:nvPicPr>
        <xdr:cNvPr id="2" name="Picture 1" descr="BHEL Logo">
          <a:extLst>
            <a:ext uri="{FF2B5EF4-FFF2-40B4-BE49-F238E27FC236}">
              <a16:creationId xmlns:a16="http://schemas.microsoft.com/office/drawing/2014/main" id="{9953F3AC-5293-402C-9200-8354CB4B4E9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842645" cy="65659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314325</xdr:colOff>
      <xdr:row>0</xdr:row>
      <xdr:rowOff>95250</xdr:rowOff>
    </xdr:from>
    <xdr:ext cx="842645" cy="656590"/>
    <xdr:pic>
      <xdr:nvPicPr>
        <xdr:cNvPr id="3" name="Picture 2" descr="BHEL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0"/>
          <a:ext cx="842645" cy="65659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1"/>
  <sheetViews>
    <sheetView tabSelected="1" view="pageBreakPreview" topLeftCell="A70" zoomScale="90" zoomScaleNormal="100" zoomScaleSheetLayoutView="90" workbookViewId="0">
      <selection activeCell="D9" sqref="D9"/>
    </sheetView>
  </sheetViews>
  <sheetFormatPr defaultRowHeight="15" x14ac:dyDescent="0.25"/>
  <cols>
    <col min="1" max="1" width="7.7109375" bestFit="1" customWidth="1"/>
    <col min="2" max="2" width="9.7109375" customWidth="1"/>
    <col min="3" max="3" width="50.7109375" customWidth="1"/>
    <col min="4" max="4" width="8.42578125" customWidth="1"/>
    <col min="5" max="5" width="6.7109375" customWidth="1"/>
    <col min="6" max="6" width="14.140625" customWidth="1"/>
    <col min="7" max="7" width="15.42578125" customWidth="1"/>
    <col min="8" max="8" width="18.140625" customWidth="1"/>
  </cols>
  <sheetData>
    <row r="1" spans="1:8" ht="26.25" x14ac:dyDescent="0.4">
      <c r="A1" s="73" t="s">
        <v>0</v>
      </c>
      <c r="B1" s="74"/>
      <c r="C1" s="75"/>
      <c r="D1" s="75"/>
      <c r="E1" s="75"/>
      <c r="F1" s="75"/>
      <c r="G1" s="75"/>
      <c r="H1" s="76"/>
    </row>
    <row r="2" spans="1:8" ht="23.25" customHeight="1" x14ac:dyDescent="0.3">
      <c r="A2" s="77" t="s">
        <v>1</v>
      </c>
      <c r="B2" s="78"/>
      <c r="C2" s="79"/>
      <c r="D2" s="79"/>
      <c r="E2" s="79"/>
      <c r="F2" s="79"/>
      <c r="G2" s="79"/>
      <c r="H2" s="80"/>
    </row>
    <row r="3" spans="1:8" ht="23.25" x14ac:dyDescent="0.35">
      <c r="A3" s="70" t="s">
        <v>44</v>
      </c>
      <c r="B3" s="71"/>
      <c r="C3" s="71"/>
      <c r="D3" s="71"/>
      <c r="E3" s="71"/>
      <c r="F3" s="71"/>
      <c r="G3" s="71"/>
      <c r="H3" s="72"/>
    </row>
    <row r="4" spans="1:8" ht="18.75" x14ac:dyDescent="0.3">
      <c r="A4" s="81" t="s">
        <v>31</v>
      </c>
      <c r="B4" s="82"/>
      <c r="C4" s="83"/>
      <c r="D4" s="83"/>
      <c r="E4" s="83"/>
      <c r="F4" s="83"/>
      <c r="G4" s="83"/>
      <c r="H4" s="84"/>
    </row>
    <row r="5" spans="1:8" ht="68.25" customHeight="1" x14ac:dyDescent="0.25">
      <c r="A5" s="85" t="s">
        <v>45</v>
      </c>
      <c r="B5" s="86"/>
      <c r="C5" s="87"/>
      <c r="D5" s="87"/>
      <c r="E5" s="87"/>
      <c r="F5" s="87"/>
      <c r="G5" s="87"/>
      <c r="H5" s="88"/>
    </row>
    <row r="6" spans="1:8" ht="55.5" customHeight="1" x14ac:dyDescent="0.25">
      <c r="A6" s="65" t="s">
        <v>30</v>
      </c>
      <c r="B6" s="66"/>
      <c r="C6" s="67"/>
      <c r="D6" s="68"/>
      <c r="E6" s="68"/>
      <c r="F6" s="68"/>
      <c r="G6" s="68"/>
      <c r="H6" s="69"/>
    </row>
    <row r="7" spans="1:8" ht="15.75" x14ac:dyDescent="0.25">
      <c r="A7" s="15" t="s">
        <v>46</v>
      </c>
      <c r="B7" s="30" t="s">
        <v>50</v>
      </c>
      <c r="C7" s="7" t="s">
        <v>51</v>
      </c>
      <c r="D7" s="6" t="s">
        <v>49</v>
      </c>
      <c r="E7" s="7" t="s">
        <v>47</v>
      </c>
      <c r="F7" s="31" t="s">
        <v>227</v>
      </c>
      <c r="G7" s="7" t="s">
        <v>52</v>
      </c>
      <c r="H7" s="29" t="s">
        <v>48</v>
      </c>
    </row>
    <row r="8" spans="1:8" ht="60" x14ac:dyDescent="0.25">
      <c r="A8" s="32">
        <v>1</v>
      </c>
      <c r="B8" s="33" t="s">
        <v>53</v>
      </c>
      <c r="C8" s="33" t="s">
        <v>54</v>
      </c>
      <c r="D8" s="34">
        <v>2</v>
      </c>
      <c r="E8" s="35" t="s">
        <v>55</v>
      </c>
      <c r="F8" s="36">
        <f>G8/D8</f>
        <v>0</v>
      </c>
      <c r="G8" s="37">
        <f t="shared" ref="G8:G71" si="0">H8*$D$92</f>
        <v>0</v>
      </c>
      <c r="H8" s="38">
        <v>3.0806026858962637E-2</v>
      </c>
    </row>
    <row r="9" spans="1:8" ht="47.25" customHeight="1" x14ac:dyDescent="0.25">
      <c r="A9" s="32">
        <v>2</v>
      </c>
      <c r="B9" s="33" t="s">
        <v>56</v>
      </c>
      <c r="C9" s="33" t="s">
        <v>57</v>
      </c>
      <c r="D9" s="34">
        <v>2</v>
      </c>
      <c r="E9" s="35" t="s">
        <v>55</v>
      </c>
      <c r="F9" s="36">
        <f t="shared" ref="F9:F72" si="1">G9/D9</f>
        <v>0</v>
      </c>
      <c r="G9" s="37">
        <f t="shared" si="0"/>
        <v>0</v>
      </c>
      <c r="H9" s="38">
        <v>3.554672023020463E-2</v>
      </c>
    </row>
    <row r="10" spans="1:8" ht="35.25" customHeight="1" x14ac:dyDescent="0.25">
      <c r="A10" s="32">
        <v>3</v>
      </c>
      <c r="B10" s="33" t="s">
        <v>58</v>
      </c>
      <c r="C10" s="33" t="s">
        <v>59</v>
      </c>
      <c r="D10" s="34">
        <v>2</v>
      </c>
      <c r="E10" s="35" t="s">
        <v>55</v>
      </c>
      <c r="F10" s="36">
        <f t="shared" si="1"/>
        <v>0</v>
      </c>
      <c r="G10" s="37">
        <f t="shared" si="0"/>
        <v>0</v>
      </c>
      <c r="H10" s="38">
        <v>2.4987533315595938E-2</v>
      </c>
    </row>
    <row r="11" spans="1:8" ht="15" customHeight="1" x14ac:dyDescent="0.25">
      <c r="A11" s="32">
        <v>4</v>
      </c>
      <c r="B11" s="33" t="s">
        <v>60</v>
      </c>
      <c r="C11" s="33" t="s">
        <v>61</v>
      </c>
      <c r="D11" s="34">
        <v>2</v>
      </c>
      <c r="E11" s="35" t="s">
        <v>55</v>
      </c>
      <c r="F11" s="36">
        <f t="shared" si="1"/>
        <v>0</v>
      </c>
      <c r="G11" s="37">
        <f t="shared" si="0"/>
        <v>0</v>
      </c>
      <c r="H11" s="38">
        <v>2.2849677362028219E-2</v>
      </c>
    </row>
    <row r="12" spans="1:8" ht="15" customHeight="1" x14ac:dyDescent="0.25">
      <c r="A12" s="32">
        <v>5</v>
      </c>
      <c r="B12" s="33" t="s">
        <v>62</v>
      </c>
      <c r="C12" s="33" t="s">
        <v>63</v>
      </c>
      <c r="D12" s="34">
        <v>2</v>
      </c>
      <c r="E12" s="35" t="s">
        <v>55</v>
      </c>
      <c r="F12" s="36">
        <f t="shared" si="1"/>
        <v>0</v>
      </c>
      <c r="G12" s="37">
        <f t="shared" si="0"/>
        <v>0</v>
      </c>
      <c r="H12" s="38">
        <v>3.0396533378976746E-2</v>
      </c>
    </row>
    <row r="13" spans="1:8" ht="15" customHeight="1" x14ac:dyDescent="0.25">
      <c r="A13" s="32">
        <v>6</v>
      </c>
      <c r="B13" s="33" t="s">
        <v>64</v>
      </c>
      <c r="C13" s="33" t="s">
        <v>65</v>
      </c>
      <c r="D13" s="34">
        <v>2</v>
      </c>
      <c r="E13" s="35" t="s">
        <v>55</v>
      </c>
      <c r="F13" s="36">
        <f t="shared" si="1"/>
        <v>0</v>
      </c>
      <c r="G13" s="37">
        <f t="shared" si="0"/>
        <v>0</v>
      </c>
      <c r="H13" s="38">
        <v>1.8597003752186699E-2</v>
      </c>
    </row>
    <row r="14" spans="1:8" ht="15" customHeight="1" x14ac:dyDescent="0.25">
      <c r="A14" s="32">
        <v>7</v>
      </c>
      <c r="B14" s="33" t="s">
        <v>66</v>
      </c>
      <c r="C14" s="33" t="s">
        <v>67</v>
      </c>
      <c r="D14" s="34">
        <v>100</v>
      </c>
      <c r="E14" s="39" t="s">
        <v>68</v>
      </c>
      <c r="F14" s="36">
        <f t="shared" si="1"/>
        <v>0</v>
      </c>
      <c r="G14" s="37">
        <f t="shared" si="0"/>
        <v>0</v>
      </c>
      <c r="H14" s="38">
        <v>1.5489235482545142E-2</v>
      </c>
    </row>
    <row r="15" spans="1:8" ht="15.75" customHeight="1" x14ac:dyDescent="0.25">
      <c r="A15" s="32">
        <v>8</v>
      </c>
      <c r="B15" s="40" t="s">
        <v>69</v>
      </c>
      <c r="C15" s="41" t="s">
        <v>70</v>
      </c>
      <c r="D15" s="42"/>
      <c r="E15" s="43"/>
      <c r="F15" s="36"/>
      <c r="G15" s="37"/>
      <c r="H15" s="38">
        <v>0</v>
      </c>
    </row>
    <row r="16" spans="1:8" ht="15" customHeight="1" x14ac:dyDescent="0.25">
      <c r="A16" s="32">
        <v>9</v>
      </c>
      <c r="B16" s="33" t="s">
        <v>71</v>
      </c>
      <c r="C16" s="33" t="s">
        <v>72</v>
      </c>
      <c r="D16" s="34">
        <v>4796</v>
      </c>
      <c r="E16" s="39" t="s">
        <v>68</v>
      </c>
      <c r="F16" s="36">
        <f t="shared" si="1"/>
        <v>0</v>
      </c>
      <c r="G16" s="37">
        <f t="shared" si="0"/>
        <v>0</v>
      </c>
      <c r="H16" s="38">
        <v>9.285931847769744E-3</v>
      </c>
    </row>
    <row r="17" spans="1:8" ht="15" customHeight="1" x14ac:dyDescent="0.25">
      <c r="A17" s="32">
        <v>10</v>
      </c>
      <c r="B17" s="33" t="s">
        <v>73</v>
      </c>
      <c r="C17" s="33" t="s">
        <v>74</v>
      </c>
      <c r="D17" s="34">
        <v>5217</v>
      </c>
      <c r="E17" s="39" t="s">
        <v>68</v>
      </c>
      <c r="F17" s="36">
        <f t="shared" si="1"/>
        <v>0</v>
      </c>
      <c r="G17" s="37">
        <f t="shared" si="0"/>
        <v>0</v>
      </c>
      <c r="H17" s="38">
        <v>1.0992343421886396E-2</v>
      </c>
    </row>
    <row r="18" spans="1:8" ht="15" customHeight="1" x14ac:dyDescent="0.25">
      <c r="A18" s="32">
        <v>11</v>
      </c>
      <c r="B18" s="33" t="s">
        <v>75</v>
      </c>
      <c r="C18" s="33" t="s">
        <v>76</v>
      </c>
      <c r="D18" s="34">
        <v>62291</v>
      </c>
      <c r="E18" s="39" t="s">
        <v>68</v>
      </c>
      <c r="F18" s="36">
        <f t="shared" si="1"/>
        <v>0</v>
      </c>
      <c r="G18" s="37">
        <f t="shared" si="0"/>
        <v>0</v>
      </c>
      <c r="H18" s="38">
        <v>4.256717860877509E-2</v>
      </c>
    </row>
    <row r="19" spans="1:8" ht="15" customHeight="1" x14ac:dyDescent="0.25">
      <c r="A19" s="32">
        <v>12</v>
      </c>
      <c r="B19" s="33" t="s">
        <v>77</v>
      </c>
      <c r="C19" s="33" t="s">
        <v>78</v>
      </c>
      <c r="D19" s="34">
        <v>1000</v>
      </c>
      <c r="E19" s="39" t="s">
        <v>68</v>
      </c>
      <c r="F19" s="36">
        <f t="shared" si="1"/>
        <v>0</v>
      </c>
      <c r="G19" s="37">
        <f t="shared" si="0"/>
        <v>0</v>
      </c>
      <c r="H19" s="38">
        <v>1.1959180125271497E-3</v>
      </c>
    </row>
    <row r="20" spans="1:8" ht="15" customHeight="1" x14ac:dyDescent="0.25">
      <c r="A20" s="32">
        <v>13</v>
      </c>
      <c r="B20" s="33" t="s">
        <v>79</v>
      </c>
      <c r="C20" s="33" t="s">
        <v>80</v>
      </c>
      <c r="D20" s="34">
        <v>1000</v>
      </c>
      <c r="E20" s="39" t="s">
        <v>68</v>
      </c>
      <c r="F20" s="36">
        <f t="shared" si="1"/>
        <v>0</v>
      </c>
      <c r="G20" s="37">
        <f t="shared" si="0"/>
        <v>0</v>
      </c>
      <c r="H20" s="38">
        <v>6.2640640165617862E-4</v>
      </c>
    </row>
    <row r="21" spans="1:8" ht="15" customHeight="1" x14ac:dyDescent="0.25">
      <c r="A21" s="32">
        <v>14</v>
      </c>
      <c r="B21" s="33" t="s">
        <v>81</v>
      </c>
      <c r="C21" s="33" t="s">
        <v>82</v>
      </c>
      <c r="D21" s="34">
        <v>32117</v>
      </c>
      <c r="E21" s="39" t="s">
        <v>68</v>
      </c>
      <c r="F21" s="36">
        <f t="shared" si="1"/>
        <v>0</v>
      </c>
      <c r="G21" s="37">
        <f t="shared" si="0"/>
        <v>0</v>
      </c>
      <c r="H21" s="38">
        <v>2.9263088170168542E-2</v>
      </c>
    </row>
    <row r="22" spans="1:8" ht="15" customHeight="1" x14ac:dyDescent="0.25">
      <c r="A22" s="32">
        <v>15</v>
      </c>
      <c r="B22" s="33" t="s">
        <v>83</v>
      </c>
      <c r="C22" s="33" t="s">
        <v>84</v>
      </c>
      <c r="D22" s="34">
        <v>9485</v>
      </c>
      <c r="E22" s="39" t="s">
        <v>68</v>
      </c>
      <c r="F22" s="36">
        <f t="shared" si="1"/>
        <v>0</v>
      </c>
      <c r="G22" s="37">
        <f t="shared" si="0"/>
        <v>0</v>
      </c>
      <c r="H22" s="38">
        <v>1.0262593370285266E-2</v>
      </c>
    </row>
    <row r="23" spans="1:8" ht="15" customHeight="1" x14ac:dyDescent="0.25">
      <c r="A23" s="32">
        <v>16</v>
      </c>
      <c r="B23" s="33" t="s">
        <v>85</v>
      </c>
      <c r="C23" s="33" t="s">
        <v>86</v>
      </c>
      <c r="D23" s="34">
        <v>15530</v>
      </c>
      <c r="E23" s="39" t="s">
        <v>68</v>
      </c>
      <c r="F23" s="36">
        <f t="shared" si="1"/>
        <v>0</v>
      </c>
      <c r="G23" s="37">
        <f t="shared" si="0"/>
        <v>0</v>
      </c>
      <c r="H23" s="38">
        <v>2.034067242933172E-2</v>
      </c>
    </row>
    <row r="24" spans="1:8" ht="15" customHeight="1" x14ac:dyDescent="0.25">
      <c r="A24" s="32">
        <v>17</v>
      </c>
      <c r="B24" s="33" t="s">
        <v>87</v>
      </c>
      <c r="C24" s="33" t="s">
        <v>88</v>
      </c>
      <c r="D24" s="34">
        <v>3469</v>
      </c>
      <c r="E24" s="39" t="s">
        <v>68</v>
      </c>
      <c r="F24" s="36">
        <f t="shared" si="1"/>
        <v>0</v>
      </c>
      <c r="G24" s="37">
        <f t="shared" si="0"/>
        <v>0</v>
      </c>
      <c r="H24" s="38">
        <v>6.9141555818822411E-3</v>
      </c>
    </row>
    <row r="25" spans="1:8" ht="15" customHeight="1" x14ac:dyDescent="0.25">
      <c r="A25" s="32">
        <v>18</v>
      </c>
      <c r="B25" s="44" t="s">
        <v>89</v>
      </c>
      <c r="C25" s="33" t="s">
        <v>90</v>
      </c>
      <c r="D25" s="34">
        <v>4100</v>
      </c>
      <c r="E25" s="39" t="s">
        <v>68</v>
      </c>
      <c r="F25" s="36">
        <f t="shared" si="1"/>
        <v>0</v>
      </c>
      <c r="G25" s="37">
        <f t="shared" si="0"/>
        <v>0</v>
      </c>
      <c r="H25" s="38">
        <v>5.6035320144948615E-3</v>
      </c>
    </row>
    <row r="26" spans="1:8" ht="15.75" customHeight="1" x14ac:dyDescent="0.25">
      <c r="A26" s="32">
        <v>19</v>
      </c>
      <c r="B26" s="45" t="s">
        <v>91</v>
      </c>
      <c r="C26" s="45" t="s">
        <v>92</v>
      </c>
      <c r="D26" s="42"/>
      <c r="E26" s="43"/>
      <c r="F26" s="36"/>
      <c r="G26" s="37"/>
      <c r="H26" s="38">
        <v>0</v>
      </c>
    </row>
    <row r="27" spans="1:8" ht="15" customHeight="1" x14ac:dyDescent="0.25">
      <c r="A27" s="32">
        <v>20</v>
      </c>
      <c r="B27" s="45" t="s">
        <v>93</v>
      </c>
      <c r="C27" s="45" t="s">
        <v>94</v>
      </c>
      <c r="D27" s="34">
        <v>52</v>
      </c>
      <c r="E27" s="39" t="s">
        <v>95</v>
      </c>
      <c r="F27" s="36">
        <f t="shared" si="1"/>
        <v>0</v>
      </c>
      <c r="G27" s="37">
        <f t="shared" si="0"/>
        <v>0</v>
      </c>
      <c r="H27" s="38">
        <v>8.8835093996316697E-4</v>
      </c>
    </row>
    <row r="28" spans="1:8" ht="15" customHeight="1" x14ac:dyDescent="0.25">
      <c r="A28" s="32">
        <v>21</v>
      </c>
      <c r="B28" s="45" t="s">
        <v>96</v>
      </c>
      <c r="C28" s="45" t="s">
        <v>97</v>
      </c>
      <c r="D28" s="34">
        <v>160</v>
      </c>
      <c r="E28" s="39" t="s">
        <v>95</v>
      </c>
      <c r="F28" s="36">
        <f t="shared" si="1"/>
        <v>0</v>
      </c>
      <c r="G28" s="37">
        <f t="shared" si="0"/>
        <v>0</v>
      </c>
      <c r="H28" s="38">
        <v>3.7174988654692463E-3</v>
      </c>
    </row>
    <row r="29" spans="1:8" ht="15" customHeight="1" x14ac:dyDescent="0.25">
      <c r="A29" s="32">
        <v>22</v>
      </c>
      <c r="B29" s="45" t="s">
        <v>98</v>
      </c>
      <c r="C29" s="45" t="s">
        <v>99</v>
      </c>
      <c r="D29" s="34">
        <v>10</v>
      </c>
      <c r="E29" s="39" t="s">
        <v>95</v>
      </c>
      <c r="F29" s="36">
        <f t="shared" si="1"/>
        <v>0</v>
      </c>
      <c r="G29" s="37">
        <f t="shared" si="0"/>
        <v>0</v>
      </c>
      <c r="H29" s="38">
        <v>2.0505702174160685E-5</v>
      </c>
    </row>
    <row r="30" spans="1:8" ht="15" customHeight="1" x14ac:dyDescent="0.25">
      <c r="A30" s="32">
        <v>23</v>
      </c>
      <c r="B30" s="45" t="s">
        <v>100</v>
      </c>
      <c r="C30" s="45" t="s">
        <v>101</v>
      </c>
      <c r="D30" s="34">
        <v>10</v>
      </c>
      <c r="E30" s="39" t="s">
        <v>102</v>
      </c>
      <c r="F30" s="36">
        <f t="shared" si="1"/>
        <v>0</v>
      </c>
      <c r="G30" s="37">
        <f t="shared" si="0"/>
        <v>0</v>
      </c>
      <c r="H30" s="38">
        <v>1.5545600882669127E-4</v>
      </c>
    </row>
    <row r="31" spans="1:8" ht="15" customHeight="1" x14ac:dyDescent="0.25">
      <c r="A31" s="32">
        <v>24</v>
      </c>
      <c r="B31" s="45" t="s">
        <v>103</v>
      </c>
      <c r="C31" s="45" t="s">
        <v>104</v>
      </c>
      <c r="D31" s="34">
        <v>68</v>
      </c>
      <c r="E31" s="39" t="s">
        <v>102</v>
      </c>
      <c r="F31" s="36">
        <f t="shared" si="1"/>
        <v>0</v>
      </c>
      <c r="G31" s="37">
        <f t="shared" si="0"/>
        <v>0</v>
      </c>
      <c r="H31" s="38">
        <v>5.8462769456207007E-4</v>
      </c>
    </row>
    <row r="32" spans="1:8" ht="15" customHeight="1" x14ac:dyDescent="0.25">
      <c r="A32" s="32">
        <v>25</v>
      </c>
      <c r="B32" s="45" t="s">
        <v>105</v>
      </c>
      <c r="C32" s="45" t="s">
        <v>106</v>
      </c>
      <c r="D32" s="34">
        <v>10</v>
      </c>
      <c r="E32" s="39" t="s">
        <v>95</v>
      </c>
      <c r="F32" s="36">
        <f t="shared" si="1"/>
        <v>0</v>
      </c>
      <c r="G32" s="37">
        <f t="shared" si="0"/>
        <v>0</v>
      </c>
      <c r="H32" s="38">
        <v>9.452373193189796E-5</v>
      </c>
    </row>
    <row r="33" spans="1:8" ht="15" customHeight="1" x14ac:dyDescent="0.25">
      <c r="A33" s="32">
        <v>26</v>
      </c>
      <c r="B33" s="45" t="s">
        <v>107</v>
      </c>
      <c r="C33" s="45" t="s">
        <v>108</v>
      </c>
      <c r="D33" s="34">
        <v>10</v>
      </c>
      <c r="E33" s="39" t="s">
        <v>95</v>
      </c>
      <c r="F33" s="36">
        <f t="shared" si="1"/>
        <v>0</v>
      </c>
      <c r="G33" s="37">
        <f t="shared" si="0"/>
        <v>0</v>
      </c>
      <c r="H33" s="38">
        <v>1.0927873197792064E-4</v>
      </c>
    </row>
    <row r="34" spans="1:8" ht="15" customHeight="1" x14ac:dyDescent="0.25">
      <c r="A34" s="32">
        <v>27</v>
      </c>
      <c r="B34" s="45" t="s">
        <v>109</v>
      </c>
      <c r="C34" s="45" t="s">
        <v>110</v>
      </c>
      <c r="D34" s="34">
        <v>10</v>
      </c>
      <c r="E34" s="39" t="s">
        <v>95</v>
      </c>
      <c r="F34" s="36">
        <f t="shared" si="1"/>
        <v>0</v>
      </c>
      <c r="G34" s="37">
        <f t="shared" si="0"/>
        <v>0</v>
      </c>
      <c r="H34" s="38">
        <v>1.3150735566608949E-4</v>
      </c>
    </row>
    <row r="35" spans="1:8" ht="15" customHeight="1" x14ac:dyDescent="0.25">
      <c r="A35" s="32">
        <v>28</v>
      </c>
      <c r="B35" s="45" t="s">
        <v>111</v>
      </c>
      <c r="C35" s="45" t="s">
        <v>112</v>
      </c>
      <c r="D35" s="34">
        <v>478</v>
      </c>
      <c r="E35" s="39" t="s">
        <v>95</v>
      </c>
      <c r="F35" s="36">
        <f t="shared" si="1"/>
        <v>0</v>
      </c>
      <c r="G35" s="37">
        <f t="shared" si="0"/>
        <v>0</v>
      </c>
      <c r="H35" s="38">
        <v>1.0071011669210313E-3</v>
      </c>
    </row>
    <row r="36" spans="1:8" ht="15" customHeight="1" x14ac:dyDescent="0.25">
      <c r="A36" s="32">
        <v>29</v>
      </c>
      <c r="B36" s="45" t="s">
        <v>113</v>
      </c>
      <c r="C36" s="45" t="s">
        <v>114</v>
      </c>
      <c r="D36" s="34">
        <v>264</v>
      </c>
      <c r="E36" s="39" t="s">
        <v>95</v>
      </c>
      <c r="F36" s="36">
        <f t="shared" si="1"/>
        <v>0</v>
      </c>
      <c r="G36" s="37">
        <f t="shared" si="0"/>
        <v>0</v>
      </c>
      <c r="H36" s="38">
        <v>2.661030744930275E-3</v>
      </c>
    </row>
    <row r="37" spans="1:8" ht="15" customHeight="1" x14ac:dyDescent="0.25">
      <c r="A37" s="32">
        <v>30</v>
      </c>
      <c r="B37" s="45" t="s">
        <v>115</v>
      </c>
      <c r="C37" s="45" t="s">
        <v>116</v>
      </c>
      <c r="D37" s="34">
        <v>52</v>
      </c>
      <c r="E37" s="39" t="s">
        <v>95</v>
      </c>
      <c r="F37" s="36">
        <f t="shared" si="1"/>
        <v>0</v>
      </c>
      <c r="G37" s="37">
        <f t="shared" si="0"/>
        <v>0</v>
      </c>
      <c r="H37" s="38">
        <v>8.3509461197841411E-4</v>
      </c>
    </row>
    <row r="38" spans="1:8" ht="15" customHeight="1" x14ac:dyDescent="0.25">
      <c r="A38" s="32">
        <v>31</v>
      </c>
      <c r="B38" s="45" t="s">
        <v>117</v>
      </c>
      <c r="C38" s="45" t="s">
        <v>118</v>
      </c>
      <c r="D38" s="34">
        <v>136</v>
      </c>
      <c r="E38" s="39" t="s">
        <v>95</v>
      </c>
      <c r="F38" s="36">
        <f t="shared" si="1"/>
        <v>0</v>
      </c>
      <c r="G38" s="37">
        <f t="shared" si="0"/>
        <v>0</v>
      </c>
      <c r="H38" s="38">
        <v>1.8741746217506912E-3</v>
      </c>
    </row>
    <row r="39" spans="1:8" ht="15" customHeight="1" x14ac:dyDescent="0.25">
      <c r="A39" s="32">
        <v>32</v>
      </c>
      <c r="B39" s="45" t="s">
        <v>119</v>
      </c>
      <c r="C39" s="45" t="s">
        <v>120</v>
      </c>
      <c r="D39" s="34">
        <v>16</v>
      </c>
      <c r="E39" s="39" t="s">
        <v>95</v>
      </c>
      <c r="F39" s="36">
        <f t="shared" si="1"/>
        <v>0</v>
      </c>
      <c r="G39" s="37">
        <f t="shared" si="0"/>
        <v>0</v>
      </c>
      <c r="H39" s="38">
        <v>5.439587079362516E-4</v>
      </c>
    </row>
    <row r="40" spans="1:8" ht="15" customHeight="1" x14ac:dyDescent="0.25">
      <c r="A40" s="32">
        <v>33</v>
      </c>
      <c r="B40" s="45" t="s">
        <v>121</v>
      </c>
      <c r="C40" s="45" t="s">
        <v>122</v>
      </c>
      <c r="D40" s="34">
        <v>48</v>
      </c>
      <c r="E40" s="39" t="s">
        <v>95</v>
      </c>
      <c r="F40" s="36">
        <f t="shared" si="1"/>
        <v>0</v>
      </c>
      <c r="G40" s="37">
        <f t="shared" si="0"/>
        <v>0</v>
      </c>
      <c r="H40" s="38">
        <v>1.6290990580423539E-3</v>
      </c>
    </row>
    <row r="41" spans="1:8" ht="15" customHeight="1" x14ac:dyDescent="0.25">
      <c r="A41" s="32">
        <v>34</v>
      </c>
      <c r="B41" s="45" t="s">
        <v>123</v>
      </c>
      <c r="C41" s="45" t="s">
        <v>124</v>
      </c>
      <c r="D41" s="34">
        <v>36</v>
      </c>
      <c r="E41" s="39" t="s">
        <v>95</v>
      </c>
      <c r="F41" s="36">
        <f t="shared" si="1"/>
        <v>0</v>
      </c>
      <c r="G41" s="37">
        <f t="shared" si="0"/>
        <v>0</v>
      </c>
      <c r="H41" s="38">
        <v>1.3838337175854994E-3</v>
      </c>
    </row>
    <row r="42" spans="1:8" ht="15" customHeight="1" x14ac:dyDescent="0.25">
      <c r="A42" s="32">
        <v>35</v>
      </c>
      <c r="B42" s="45" t="s">
        <v>125</v>
      </c>
      <c r="C42" s="45" t="s">
        <v>126</v>
      </c>
      <c r="D42" s="34">
        <v>80</v>
      </c>
      <c r="E42" s="39" t="s">
        <v>95</v>
      </c>
      <c r="F42" s="36">
        <f t="shared" si="1"/>
        <v>0</v>
      </c>
      <c r="G42" s="37">
        <f t="shared" si="0"/>
        <v>0</v>
      </c>
      <c r="H42" s="38">
        <v>9.201315554223775E-4</v>
      </c>
    </row>
    <row r="43" spans="1:8" ht="15" customHeight="1" x14ac:dyDescent="0.25">
      <c r="A43" s="32">
        <v>36</v>
      </c>
      <c r="B43" s="45" t="s">
        <v>127</v>
      </c>
      <c r="C43" s="45" t="s">
        <v>128</v>
      </c>
      <c r="D43" s="34">
        <v>36</v>
      </c>
      <c r="E43" s="39" t="s">
        <v>95</v>
      </c>
      <c r="F43" s="36">
        <f t="shared" si="1"/>
        <v>0</v>
      </c>
      <c r="G43" s="37">
        <f t="shared" si="0"/>
        <v>0</v>
      </c>
      <c r="H43" s="38">
        <v>4.8804772107020932E-4</v>
      </c>
    </row>
    <row r="44" spans="1:8" ht="15" customHeight="1" x14ac:dyDescent="0.25">
      <c r="A44" s="32">
        <v>37</v>
      </c>
      <c r="B44" s="45" t="s">
        <v>129</v>
      </c>
      <c r="C44" s="45" t="s">
        <v>130</v>
      </c>
      <c r="D44" s="34">
        <v>16</v>
      </c>
      <c r="E44" s="39" t="s">
        <v>95</v>
      </c>
      <c r="F44" s="36">
        <f t="shared" si="1"/>
        <v>0</v>
      </c>
      <c r="G44" s="37">
        <f t="shared" si="0"/>
        <v>0</v>
      </c>
      <c r="H44" s="38">
        <v>2.551718671144228E-4</v>
      </c>
    </row>
    <row r="45" spans="1:8" ht="15" customHeight="1" x14ac:dyDescent="0.25">
      <c r="A45" s="32">
        <v>38</v>
      </c>
      <c r="B45" s="45" t="s">
        <v>131</v>
      </c>
      <c r="C45" s="45" t="s">
        <v>132</v>
      </c>
      <c r="D45" s="34">
        <v>16</v>
      </c>
      <c r="E45" s="39" t="s">
        <v>95</v>
      </c>
      <c r="F45" s="36">
        <f t="shared" si="1"/>
        <v>0</v>
      </c>
      <c r="G45" s="37">
        <f t="shared" si="0"/>
        <v>0</v>
      </c>
      <c r="H45" s="38">
        <v>6.0051080650009496E-4</v>
      </c>
    </row>
    <row r="46" spans="1:8" ht="15" customHeight="1" x14ac:dyDescent="0.25">
      <c r="A46" s="32">
        <v>39</v>
      </c>
      <c r="B46" s="45" t="s">
        <v>133</v>
      </c>
      <c r="C46" s="45" t="s">
        <v>134</v>
      </c>
      <c r="D46" s="34">
        <v>76</v>
      </c>
      <c r="E46" s="39" t="s">
        <v>95</v>
      </c>
      <c r="F46" s="36">
        <f t="shared" si="1"/>
        <v>0</v>
      </c>
      <c r="G46" s="37">
        <f t="shared" si="0"/>
        <v>0</v>
      </c>
      <c r="H46" s="38">
        <v>1.6008016762774911E-4</v>
      </c>
    </row>
    <row r="47" spans="1:8" ht="15" customHeight="1" x14ac:dyDescent="0.25">
      <c r="A47" s="32">
        <v>40</v>
      </c>
      <c r="B47" s="45" t="s">
        <v>135</v>
      </c>
      <c r="C47" s="45" t="s">
        <v>136</v>
      </c>
      <c r="D47" s="34">
        <v>10</v>
      </c>
      <c r="E47" s="39" t="s">
        <v>95</v>
      </c>
      <c r="F47" s="36">
        <f t="shared" si="1"/>
        <v>0</v>
      </c>
      <c r="G47" s="37">
        <f t="shared" si="0"/>
        <v>0</v>
      </c>
      <c r="H47" s="38">
        <v>4.5503700758846516E-4</v>
      </c>
    </row>
    <row r="48" spans="1:8" ht="15" customHeight="1" x14ac:dyDescent="0.25">
      <c r="A48" s="32">
        <v>41</v>
      </c>
      <c r="B48" s="45" t="s">
        <v>137</v>
      </c>
      <c r="C48" s="45" t="s">
        <v>138</v>
      </c>
      <c r="D48" s="34">
        <v>10</v>
      </c>
      <c r="E48" s="39" t="s">
        <v>95</v>
      </c>
      <c r="F48" s="36">
        <f t="shared" si="1"/>
        <v>0</v>
      </c>
      <c r="G48" s="37">
        <f t="shared" si="0"/>
        <v>0</v>
      </c>
      <c r="H48" s="38">
        <v>1.3781048675274332E-4</v>
      </c>
    </row>
    <row r="49" spans="1:8" ht="15" customHeight="1" x14ac:dyDescent="0.25">
      <c r="A49" s="32">
        <v>42</v>
      </c>
      <c r="B49" s="45" t="s">
        <v>139</v>
      </c>
      <c r="C49" s="45" t="s">
        <v>140</v>
      </c>
      <c r="D49" s="34">
        <v>10</v>
      </c>
      <c r="E49" s="39" t="s">
        <v>95</v>
      </c>
      <c r="F49" s="36">
        <f t="shared" si="1"/>
        <v>0</v>
      </c>
      <c r="G49" s="37">
        <f t="shared" si="0"/>
        <v>0</v>
      </c>
      <c r="H49" s="38">
        <v>1.1674137566561184E-4</v>
      </c>
    </row>
    <row r="50" spans="1:8" ht="15" customHeight="1" x14ac:dyDescent="0.25">
      <c r="A50" s="32">
        <v>43</v>
      </c>
      <c r="B50" s="45" t="s">
        <v>141</v>
      </c>
      <c r="C50" s="45" t="s">
        <v>142</v>
      </c>
      <c r="D50" s="34">
        <v>5</v>
      </c>
      <c r="E50" s="39" t="s">
        <v>95</v>
      </c>
      <c r="F50" s="36">
        <f t="shared" si="1"/>
        <v>0</v>
      </c>
      <c r="G50" s="37">
        <f t="shared" si="0"/>
        <v>0</v>
      </c>
      <c r="H50" s="38">
        <v>8.4001332766478812E-5</v>
      </c>
    </row>
    <row r="51" spans="1:8" ht="15" customHeight="1" x14ac:dyDescent="0.25">
      <c r="A51" s="32">
        <v>44</v>
      </c>
      <c r="B51" s="45" t="s">
        <v>143</v>
      </c>
      <c r="C51" s="45" t="s">
        <v>144</v>
      </c>
      <c r="D51" s="34">
        <v>5</v>
      </c>
      <c r="E51" s="39" t="s">
        <v>95</v>
      </c>
      <c r="F51" s="36">
        <f t="shared" si="1"/>
        <v>0</v>
      </c>
      <c r="G51" s="37">
        <f t="shared" si="0"/>
        <v>0</v>
      </c>
      <c r="H51" s="38">
        <v>6.7206708145137371E-5</v>
      </c>
    </row>
    <row r="52" spans="1:8" ht="15" customHeight="1" x14ac:dyDescent="0.25">
      <c r="A52" s="32">
        <v>45</v>
      </c>
      <c r="B52" s="45" t="s">
        <v>145</v>
      </c>
      <c r="C52" s="45" t="s">
        <v>146</v>
      </c>
      <c r="D52" s="34">
        <v>5</v>
      </c>
      <c r="E52" s="39" t="s">
        <v>95</v>
      </c>
      <c r="F52" s="36">
        <f t="shared" si="1"/>
        <v>0</v>
      </c>
      <c r="G52" s="37">
        <f t="shared" si="0"/>
        <v>0</v>
      </c>
      <c r="H52" s="38">
        <v>1.8513355125948259E-4</v>
      </c>
    </row>
    <row r="53" spans="1:8" ht="15.75" customHeight="1" x14ac:dyDescent="0.25">
      <c r="A53" s="32">
        <v>46</v>
      </c>
      <c r="B53" s="45" t="s">
        <v>147</v>
      </c>
      <c r="C53" s="45" t="s">
        <v>148</v>
      </c>
      <c r="D53" s="42"/>
      <c r="E53" s="43"/>
      <c r="F53" s="36"/>
      <c r="G53" s="37"/>
      <c r="H53" s="38">
        <v>0</v>
      </c>
    </row>
    <row r="54" spans="1:8" ht="15" customHeight="1" x14ac:dyDescent="0.25">
      <c r="A54" s="32">
        <v>47</v>
      </c>
      <c r="B54" s="45" t="s">
        <v>149</v>
      </c>
      <c r="C54" s="45" t="s">
        <v>150</v>
      </c>
      <c r="D54" s="34">
        <v>226175</v>
      </c>
      <c r="E54" s="39" t="s">
        <v>68</v>
      </c>
      <c r="F54" s="36">
        <f t="shared" si="1"/>
        <v>0</v>
      </c>
      <c r="G54" s="37">
        <f t="shared" si="0"/>
        <v>0</v>
      </c>
      <c r="H54" s="38">
        <v>0.12879820202088985</v>
      </c>
    </row>
    <row r="55" spans="1:8" ht="15" customHeight="1" x14ac:dyDescent="0.25">
      <c r="A55" s="32">
        <v>48</v>
      </c>
      <c r="B55" s="45" t="s">
        <v>151</v>
      </c>
      <c r="C55" s="45" t="s">
        <v>152</v>
      </c>
      <c r="D55" s="34">
        <v>47210</v>
      </c>
      <c r="E55" s="39" t="s">
        <v>68</v>
      </c>
      <c r="F55" s="36">
        <f t="shared" si="1"/>
        <v>0</v>
      </c>
      <c r="G55" s="37">
        <f t="shared" si="0"/>
        <v>0</v>
      </c>
      <c r="H55" s="38">
        <v>2.9572877634531862E-2</v>
      </c>
    </row>
    <row r="56" spans="1:8" ht="15" customHeight="1" x14ac:dyDescent="0.25">
      <c r="A56" s="32">
        <v>49</v>
      </c>
      <c r="B56" s="45" t="s">
        <v>153</v>
      </c>
      <c r="C56" s="45" t="s">
        <v>154</v>
      </c>
      <c r="D56" s="34">
        <v>38883</v>
      </c>
      <c r="E56" s="39" t="s">
        <v>68</v>
      </c>
      <c r="F56" s="36">
        <f t="shared" si="1"/>
        <v>0</v>
      </c>
      <c r="G56" s="37">
        <f t="shared" si="0"/>
        <v>0</v>
      </c>
      <c r="H56" s="38">
        <v>2.657089681447513E-2</v>
      </c>
    </row>
    <row r="57" spans="1:8" ht="15" customHeight="1" x14ac:dyDescent="0.25">
      <c r="A57" s="32">
        <v>50</v>
      </c>
      <c r="B57" s="45" t="s">
        <v>155</v>
      </c>
      <c r="C57" s="45" t="s">
        <v>156</v>
      </c>
      <c r="D57" s="34">
        <v>99</v>
      </c>
      <c r="E57" s="39" t="s">
        <v>68</v>
      </c>
      <c r="F57" s="36">
        <f t="shared" si="1"/>
        <v>0</v>
      </c>
      <c r="G57" s="37">
        <f t="shared" si="0"/>
        <v>0</v>
      </c>
      <c r="H57" s="38">
        <v>1.2956836433405667E-4</v>
      </c>
    </row>
    <row r="58" spans="1:8" ht="15.75" customHeight="1" x14ac:dyDescent="0.25">
      <c r="A58" s="32">
        <v>51</v>
      </c>
      <c r="B58" s="45" t="s">
        <v>157</v>
      </c>
      <c r="C58" s="45" t="s">
        <v>158</v>
      </c>
      <c r="D58" s="42"/>
      <c r="E58" s="43"/>
      <c r="F58" s="36"/>
      <c r="G58" s="37"/>
      <c r="H58" s="38">
        <v>0</v>
      </c>
    </row>
    <row r="59" spans="1:8" ht="15" customHeight="1" x14ac:dyDescent="0.25">
      <c r="A59" s="32">
        <v>52</v>
      </c>
      <c r="B59" s="45" t="s">
        <v>159</v>
      </c>
      <c r="C59" s="45" t="s">
        <v>160</v>
      </c>
      <c r="D59" s="46">
        <v>12580</v>
      </c>
      <c r="E59" s="39" t="s">
        <v>68</v>
      </c>
      <c r="F59" s="36">
        <f t="shared" si="1"/>
        <v>0</v>
      </c>
      <c r="G59" s="37">
        <f t="shared" si="0"/>
        <v>0</v>
      </c>
      <c r="H59" s="38">
        <v>7.5220591426992153E-2</v>
      </c>
    </row>
    <row r="60" spans="1:8" ht="15" customHeight="1" x14ac:dyDescent="0.25">
      <c r="A60" s="32">
        <v>53</v>
      </c>
      <c r="B60" s="45" t="s">
        <v>161</v>
      </c>
      <c r="C60" s="45" t="s">
        <v>162</v>
      </c>
      <c r="D60" s="46">
        <v>870</v>
      </c>
      <c r="E60" s="39" t="s">
        <v>68</v>
      </c>
      <c r="F60" s="36">
        <f t="shared" si="1"/>
        <v>0</v>
      </c>
      <c r="G60" s="37">
        <f t="shared" si="0"/>
        <v>0</v>
      </c>
      <c r="H60" s="38">
        <v>3.3194550270971993E-3</v>
      </c>
    </row>
    <row r="61" spans="1:8" ht="15" customHeight="1" x14ac:dyDescent="0.25">
      <c r="A61" s="32">
        <v>54</v>
      </c>
      <c r="B61" s="45" t="s">
        <v>163</v>
      </c>
      <c r="C61" s="45" t="s">
        <v>164</v>
      </c>
      <c r="D61" s="46">
        <v>3600</v>
      </c>
      <c r="E61" s="39" t="s">
        <v>68</v>
      </c>
      <c r="F61" s="36">
        <f t="shared" si="1"/>
        <v>0</v>
      </c>
      <c r="G61" s="37">
        <f t="shared" si="0"/>
        <v>0</v>
      </c>
      <c r="H61" s="38">
        <v>2.1115805304157381E-2</v>
      </c>
    </row>
    <row r="62" spans="1:8" ht="15" customHeight="1" x14ac:dyDescent="0.25">
      <c r="A62" s="32">
        <v>55</v>
      </c>
      <c r="B62" s="45" t="s">
        <v>165</v>
      </c>
      <c r="C62" s="45" t="s">
        <v>166</v>
      </c>
      <c r="D62" s="46">
        <v>2340</v>
      </c>
      <c r="E62" s="39" t="s">
        <v>68</v>
      </c>
      <c r="F62" s="36">
        <f t="shared" si="1"/>
        <v>0</v>
      </c>
      <c r="G62" s="37">
        <f t="shared" si="0"/>
        <v>0</v>
      </c>
      <c r="H62" s="38">
        <v>8.1285262607781478E-3</v>
      </c>
    </row>
    <row r="63" spans="1:8" ht="15" customHeight="1" x14ac:dyDescent="0.25">
      <c r="A63" s="32">
        <v>56</v>
      </c>
      <c r="B63" s="45" t="s">
        <v>167</v>
      </c>
      <c r="C63" s="45" t="s">
        <v>168</v>
      </c>
      <c r="D63" s="46">
        <v>4610</v>
      </c>
      <c r="E63" s="39" t="s">
        <v>68</v>
      </c>
      <c r="F63" s="36">
        <f t="shared" si="1"/>
        <v>0</v>
      </c>
      <c r="G63" s="37">
        <f t="shared" si="0"/>
        <v>0</v>
      </c>
      <c r="H63" s="38">
        <v>3.4653073305280717E-2</v>
      </c>
    </row>
    <row r="64" spans="1:8" ht="15" customHeight="1" x14ac:dyDescent="0.25">
      <c r="A64" s="32">
        <v>57</v>
      </c>
      <c r="B64" s="45" t="s">
        <v>169</v>
      </c>
      <c r="C64" s="45" t="s">
        <v>170</v>
      </c>
      <c r="D64" s="46">
        <v>360</v>
      </c>
      <c r="E64" s="39" t="s">
        <v>68</v>
      </c>
      <c r="F64" s="36">
        <f t="shared" si="1"/>
        <v>0</v>
      </c>
      <c r="G64" s="37">
        <f t="shared" si="0"/>
        <v>0</v>
      </c>
      <c r="H64" s="38">
        <v>1.681095926429937E-3</v>
      </c>
    </row>
    <row r="65" spans="1:8" ht="15" customHeight="1" x14ac:dyDescent="0.25">
      <c r="A65" s="32">
        <v>58</v>
      </c>
      <c r="B65" s="45" t="s">
        <v>171</v>
      </c>
      <c r="C65" s="45" t="s">
        <v>172</v>
      </c>
      <c r="D65" s="46">
        <v>1730</v>
      </c>
      <c r="E65" s="39" t="s">
        <v>68</v>
      </c>
      <c r="F65" s="36">
        <f t="shared" si="1"/>
        <v>0</v>
      </c>
      <c r="G65" s="37">
        <f t="shared" si="0"/>
        <v>0</v>
      </c>
      <c r="H65" s="38">
        <v>1.0639847571723419E-2</v>
      </c>
    </row>
    <row r="66" spans="1:8" ht="15" customHeight="1" x14ac:dyDescent="0.25">
      <c r="A66" s="32">
        <v>59</v>
      </c>
      <c r="B66" s="45" t="s">
        <v>173</v>
      </c>
      <c r="C66" s="45" t="s">
        <v>174</v>
      </c>
      <c r="D66" s="46">
        <v>1040</v>
      </c>
      <c r="E66" s="39" t="s">
        <v>68</v>
      </c>
      <c r="F66" s="36">
        <f t="shared" si="1"/>
        <v>0</v>
      </c>
      <c r="G66" s="37">
        <f t="shared" si="0"/>
        <v>0</v>
      </c>
      <c r="H66" s="38">
        <v>3.6126579467796339E-3</v>
      </c>
    </row>
    <row r="67" spans="1:8" ht="15" customHeight="1" x14ac:dyDescent="0.25">
      <c r="A67" s="32">
        <v>60</v>
      </c>
      <c r="B67" s="45" t="s">
        <v>175</v>
      </c>
      <c r="C67" s="45" t="s">
        <v>176</v>
      </c>
      <c r="D67" s="46">
        <v>1000</v>
      </c>
      <c r="E67" s="39" t="s">
        <v>68</v>
      </c>
      <c r="F67" s="36">
        <f t="shared" si="1"/>
        <v>0</v>
      </c>
      <c r="G67" s="37">
        <f t="shared" si="0"/>
        <v>0</v>
      </c>
      <c r="H67" s="38">
        <v>2.3348088866037863E-3</v>
      </c>
    </row>
    <row r="68" spans="1:8" ht="15.75" customHeight="1" x14ac:dyDescent="0.25">
      <c r="A68" s="32">
        <v>61</v>
      </c>
      <c r="B68" s="45" t="s">
        <v>177</v>
      </c>
      <c r="C68" s="45" t="s">
        <v>178</v>
      </c>
      <c r="D68" s="42"/>
      <c r="E68" s="43"/>
      <c r="F68" s="36"/>
      <c r="G68" s="37"/>
      <c r="H68" s="38">
        <v>0</v>
      </c>
    </row>
    <row r="69" spans="1:8" ht="15" customHeight="1" x14ac:dyDescent="0.25">
      <c r="A69" s="32">
        <v>62</v>
      </c>
      <c r="B69" s="45" t="s">
        <v>179</v>
      </c>
      <c r="C69" s="45" t="s">
        <v>180</v>
      </c>
      <c r="D69" s="46">
        <v>6220</v>
      </c>
      <c r="E69" s="39" t="s">
        <v>181</v>
      </c>
      <c r="F69" s="36">
        <f t="shared" si="1"/>
        <v>0</v>
      </c>
      <c r="G69" s="37">
        <f t="shared" si="0"/>
        <v>0</v>
      </c>
      <c r="H69" s="38">
        <v>4.1442207959198209E-2</v>
      </c>
    </row>
    <row r="70" spans="1:8" ht="15" customHeight="1" x14ac:dyDescent="0.25">
      <c r="A70" s="32">
        <v>63</v>
      </c>
      <c r="B70" s="45" t="s">
        <v>182</v>
      </c>
      <c r="C70" s="45" t="s">
        <v>183</v>
      </c>
      <c r="D70" s="46">
        <v>4700</v>
      </c>
      <c r="E70" s="39" t="s">
        <v>181</v>
      </c>
      <c r="F70" s="36">
        <f t="shared" si="1"/>
        <v>0</v>
      </c>
      <c r="G70" s="37">
        <f t="shared" si="0"/>
        <v>0</v>
      </c>
      <c r="H70" s="38">
        <v>2.0876590820530047E-2</v>
      </c>
    </row>
    <row r="71" spans="1:8" ht="15" customHeight="1" x14ac:dyDescent="0.25">
      <c r="A71" s="32">
        <v>64</v>
      </c>
      <c r="B71" s="47" t="s">
        <v>184</v>
      </c>
      <c r="C71" s="33" t="s">
        <v>185</v>
      </c>
      <c r="D71" s="48">
        <v>500</v>
      </c>
      <c r="E71" s="39" t="s">
        <v>181</v>
      </c>
      <c r="F71" s="36">
        <f t="shared" si="1"/>
        <v>0</v>
      </c>
      <c r="G71" s="37">
        <f t="shared" si="0"/>
        <v>0</v>
      </c>
      <c r="H71" s="38">
        <v>1.8507546533970964E-3</v>
      </c>
    </row>
    <row r="72" spans="1:8" ht="15" customHeight="1" x14ac:dyDescent="0.25">
      <c r="A72" s="32">
        <v>65</v>
      </c>
      <c r="B72" s="47" t="s">
        <v>186</v>
      </c>
      <c r="C72" s="33" t="s">
        <v>187</v>
      </c>
      <c r="D72" s="48">
        <v>200</v>
      </c>
      <c r="E72" s="39" t="s">
        <v>181</v>
      </c>
      <c r="F72" s="36">
        <f t="shared" si="1"/>
        <v>0</v>
      </c>
      <c r="G72" s="37">
        <f t="shared" ref="G72:G90" si="2">H72*$D$92</f>
        <v>0</v>
      </c>
      <c r="H72" s="38">
        <v>7.9729468745167993E-4</v>
      </c>
    </row>
    <row r="73" spans="1:8" ht="15" customHeight="1" x14ac:dyDescent="0.25">
      <c r="A73" s="32">
        <v>66</v>
      </c>
      <c r="B73" s="45" t="s">
        <v>188</v>
      </c>
      <c r="C73" s="45" t="s">
        <v>189</v>
      </c>
      <c r="D73" s="46">
        <v>5000</v>
      </c>
      <c r="E73" s="39" t="s">
        <v>181</v>
      </c>
      <c r="F73" s="36">
        <f t="shared" ref="F73:F91" si="3">G73/D73</f>
        <v>0</v>
      </c>
      <c r="G73" s="37">
        <f t="shared" si="2"/>
        <v>0</v>
      </c>
      <c r="H73" s="38">
        <v>1.1389251864343084E-3</v>
      </c>
    </row>
    <row r="74" spans="1:8" ht="15" customHeight="1" x14ac:dyDescent="0.25">
      <c r="A74" s="32">
        <v>67</v>
      </c>
      <c r="B74" s="45" t="s">
        <v>190</v>
      </c>
      <c r="C74" s="45" t="s">
        <v>191</v>
      </c>
      <c r="D74" s="46">
        <v>120</v>
      </c>
      <c r="E74" s="39" t="s">
        <v>55</v>
      </c>
      <c r="F74" s="36">
        <f t="shared" si="3"/>
        <v>0</v>
      </c>
      <c r="G74" s="37">
        <f t="shared" si="2"/>
        <v>0</v>
      </c>
      <c r="H74" s="38">
        <v>2.3240838239486614E-2</v>
      </c>
    </row>
    <row r="75" spans="1:8" x14ac:dyDescent="0.25">
      <c r="A75" s="32">
        <v>68</v>
      </c>
      <c r="B75" s="45" t="s">
        <v>192</v>
      </c>
      <c r="C75" s="45" t="s">
        <v>193</v>
      </c>
      <c r="D75" s="49"/>
      <c r="E75" s="39"/>
      <c r="F75" s="36"/>
      <c r="G75" s="37"/>
      <c r="H75" s="38">
        <v>0</v>
      </c>
    </row>
    <row r="76" spans="1:8" ht="15" customHeight="1" x14ac:dyDescent="0.25">
      <c r="A76" s="32">
        <v>69</v>
      </c>
      <c r="B76" s="45" t="s">
        <v>194</v>
      </c>
      <c r="C76" s="45" t="s">
        <v>195</v>
      </c>
      <c r="D76" s="46">
        <v>92</v>
      </c>
      <c r="E76" s="39" t="s">
        <v>20</v>
      </c>
      <c r="F76" s="36">
        <f t="shared" si="3"/>
        <v>0</v>
      </c>
      <c r="G76" s="37">
        <f t="shared" si="2"/>
        <v>0</v>
      </c>
      <c r="H76" s="38">
        <v>9.1259514212639808E-2</v>
      </c>
    </row>
    <row r="77" spans="1:8" ht="15.75" customHeight="1" x14ac:dyDescent="0.25">
      <c r="A77" s="32">
        <v>70</v>
      </c>
      <c r="B77" s="45" t="s">
        <v>196</v>
      </c>
      <c r="C77" s="45" t="s">
        <v>197</v>
      </c>
      <c r="D77" s="42"/>
      <c r="E77" s="50"/>
      <c r="F77" s="36"/>
      <c r="G77" s="37"/>
      <c r="H77" s="38">
        <v>0</v>
      </c>
    </row>
    <row r="78" spans="1:8" ht="15" customHeight="1" x14ac:dyDescent="0.25">
      <c r="A78" s="32">
        <v>71</v>
      </c>
      <c r="B78" s="45" t="s">
        <v>198</v>
      </c>
      <c r="C78" s="45" t="s">
        <v>199</v>
      </c>
      <c r="D78" s="39">
        <v>2</v>
      </c>
      <c r="E78" s="51" t="s">
        <v>55</v>
      </c>
      <c r="F78" s="36">
        <f t="shared" si="3"/>
        <v>0</v>
      </c>
      <c r="G78" s="37">
        <f t="shared" si="2"/>
        <v>0</v>
      </c>
      <c r="H78" s="38">
        <v>9.4025663551465034E-4</v>
      </c>
    </row>
    <row r="79" spans="1:8" ht="15" customHeight="1" x14ac:dyDescent="0.25">
      <c r="A79" s="32">
        <v>72</v>
      </c>
      <c r="B79" s="45" t="s">
        <v>200</v>
      </c>
      <c r="C79" s="45" t="s">
        <v>201</v>
      </c>
      <c r="D79" s="39">
        <v>4</v>
      </c>
      <c r="E79" s="51" t="s">
        <v>202</v>
      </c>
      <c r="F79" s="36">
        <f t="shared" si="3"/>
        <v>0</v>
      </c>
      <c r="G79" s="37">
        <f t="shared" si="2"/>
        <v>0</v>
      </c>
      <c r="H79" s="38">
        <v>1.4312174561441331E-3</v>
      </c>
    </row>
    <row r="80" spans="1:8" ht="15.75" customHeight="1" x14ac:dyDescent="0.25">
      <c r="A80" s="32">
        <v>73</v>
      </c>
      <c r="B80" s="45" t="s">
        <v>203</v>
      </c>
      <c r="C80" s="45" t="s">
        <v>204</v>
      </c>
      <c r="D80" s="42"/>
      <c r="E80" s="50"/>
      <c r="F80" s="36"/>
      <c r="G80" s="37"/>
      <c r="H80" s="38">
        <v>0</v>
      </c>
    </row>
    <row r="81" spans="1:8" ht="15" customHeight="1" x14ac:dyDescent="0.25">
      <c r="A81" s="32">
        <v>74</v>
      </c>
      <c r="B81" s="45" t="s">
        <v>205</v>
      </c>
      <c r="C81" s="45" t="s">
        <v>206</v>
      </c>
      <c r="D81" s="39">
        <v>600</v>
      </c>
      <c r="E81" s="39" t="s">
        <v>55</v>
      </c>
      <c r="F81" s="36">
        <f t="shared" si="3"/>
        <v>0</v>
      </c>
      <c r="G81" s="37">
        <f t="shared" si="2"/>
        <v>0</v>
      </c>
      <c r="H81" s="38">
        <v>2.0774080691279426E-2</v>
      </c>
    </row>
    <row r="82" spans="1:8" ht="15" customHeight="1" x14ac:dyDescent="0.25">
      <c r="A82" s="32">
        <v>75</v>
      </c>
      <c r="B82" s="45" t="s">
        <v>207</v>
      </c>
      <c r="C82" s="45" t="s">
        <v>208</v>
      </c>
      <c r="D82" s="39">
        <v>330</v>
      </c>
      <c r="E82" s="39" t="s">
        <v>55</v>
      </c>
      <c r="F82" s="36">
        <f t="shared" si="3"/>
        <v>0</v>
      </c>
      <c r="G82" s="37">
        <f t="shared" si="2"/>
        <v>0</v>
      </c>
      <c r="H82" s="38">
        <v>1.6556104864921654E-2</v>
      </c>
    </row>
    <row r="83" spans="1:8" ht="15.75" customHeight="1" x14ac:dyDescent="0.25">
      <c r="A83" s="32">
        <v>76</v>
      </c>
      <c r="B83" s="45" t="s">
        <v>209</v>
      </c>
      <c r="C83" s="45" t="s">
        <v>210</v>
      </c>
      <c r="D83" s="49"/>
      <c r="E83" s="39"/>
      <c r="F83" s="36"/>
      <c r="G83" s="37"/>
      <c r="H83" s="38">
        <v>0</v>
      </c>
    </row>
    <row r="84" spans="1:8" ht="15" customHeight="1" x14ac:dyDescent="0.25">
      <c r="A84" s="32">
        <v>77</v>
      </c>
      <c r="B84" s="33" t="s">
        <v>211</v>
      </c>
      <c r="C84" s="33" t="s">
        <v>212</v>
      </c>
      <c r="D84" s="39">
        <v>10</v>
      </c>
      <c r="E84" s="52" t="s">
        <v>202</v>
      </c>
      <c r="F84" s="36">
        <f t="shared" si="3"/>
        <v>0</v>
      </c>
      <c r="G84" s="37">
        <f t="shared" si="2"/>
        <v>0</v>
      </c>
      <c r="H84" s="38">
        <v>1.5348652851398441E-3</v>
      </c>
    </row>
    <row r="85" spans="1:8" ht="15" customHeight="1" x14ac:dyDescent="0.25">
      <c r="A85" s="32">
        <v>78</v>
      </c>
      <c r="B85" s="33" t="s">
        <v>213</v>
      </c>
      <c r="C85" s="33" t="s">
        <v>214</v>
      </c>
      <c r="D85" s="39">
        <v>1500</v>
      </c>
      <c r="E85" s="52" t="s">
        <v>95</v>
      </c>
      <c r="F85" s="36">
        <f t="shared" si="3"/>
        <v>0</v>
      </c>
      <c r="G85" s="37">
        <f t="shared" si="2"/>
        <v>0</v>
      </c>
      <c r="H85" s="38">
        <v>6.7567078583350704E-2</v>
      </c>
    </row>
    <row r="86" spans="1:8" x14ac:dyDescent="0.25">
      <c r="A86" s="32">
        <v>79</v>
      </c>
      <c r="B86" s="45" t="s">
        <v>215</v>
      </c>
      <c r="C86" s="45" t="s">
        <v>216</v>
      </c>
      <c r="D86" s="49"/>
      <c r="E86" s="53"/>
      <c r="F86" s="36"/>
      <c r="G86" s="37"/>
      <c r="H86" s="38">
        <v>0</v>
      </c>
    </row>
    <row r="87" spans="1:8" ht="15" customHeight="1" x14ac:dyDescent="0.25">
      <c r="A87" s="32">
        <v>80</v>
      </c>
      <c r="B87" s="45" t="s">
        <v>217</v>
      </c>
      <c r="C87" s="45" t="s">
        <v>218</v>
      </c>
      <c r="D87" s="46">
        <v>4</v>
      </c>
      <c r="E87" s="52" t="s">
        <v>95</v>
      </c>
      <c r="F87" s="36">
        <f t="shared" si="3"/>
        <v>0</v>
      </c>
      <c r="G87" s="37">
        <f t="shared" si="2"/>
        <v>0</v>
      </c>
      <c r="H87" s="38">
        <v>1.2377611092113123E-3</v>
      </c>
    </row>
    <row r="88" spans="1:8" ht="15" customHeight="1" x14ac:dyDescent="0.25">
      <c r="A88" s="32">
        <v>81</v>
      </c>
      <c r="B88" s="45" t="s">
        <v>219</v>
      </c>
      <c r="C88" s="45" t="s">
        <v>220</v>
      </c>
      <c r="D88" s="46">
        <v>1</v>
      </c>
      <c r="E88" s="52" t="s">
        <v>55</v>
      </c>
      <c r="F88" s="36">
        <f t="shared" si="3"/>
        <v>0</v>
      </c>
      <c r="G88" s="37">
        <f t="shared" si="2"/>
        <v>0</v>
      </c>
      <c r="H88" s="38">
        <v>3.0275753879972049E-3</v>
      </c>
    </row>
    <row r="89" spans="1:8" x14ac:dyDescent="0.25">
      <c r="A89" s="32">
        <v>82</v>
      </c>
      <c r="B89" s="45" t="s">
        <v>221</v>
      </c>
      <c r="C89" s="45" t="s">
        <v>222</v>
      </c>
      <c r="D89" s="49"/>
      <c r="E89" s="39"/>
      <c r="F89" s="36"/>
      <c r="G89" s="37"/>
      <c r="H89" s="38">
        <v>0</v>
      </c>
    </row>
    <row r="90" spans="1:8" ht="15" customHeight="1" x14ac:dyDescent="0.25">
      <c r="A90" s="32">
        <v>83</v>
      </c>
      <c r="B90" s="45" t="s">
        <v>223</v>
      </c>
      <c r="C90" s="45" t="s">
        <v>224</v>
      </c>
      <c r="D90" s="39">
        <v>20000</v>
      </c>
      <c r="E90" s="39" t="s">
        <v>181</v>
      </c>
      <c r="F90" s="36">
        <f t="shared" si="3"/>
        <v>0</v>
      </c>
      <c r="G90" s="37">
        <f t="shared" si="2"/>
        <v>0</v>
      </c>
      <c r="H90" s="38">
        <v>2.5056452136862414E-2</v>
      </c>
    </row>
    <row r="91" spans="1:8" ht="15" customHeight="1" x14ac:dyDescent="0.25">
      <c r="A91" s="32">
        <v>84</v>
      </c>
      <c r="B91" s="45" t="s">
        <v>225</v>
      </c>
      <c r="C91" s="45" t="s">
        <v>226</v>
      </c>
      <c r="D91" s="39">
        <v>100</v>
      </c>
      <c r="E91" s="39" t="s">
        <v>29</v>
      </c>
      <c r="F91" s="36">
        <f t="shared" si="3"/>
        <v>0</v>
      </c>
      <c r="G91" s="37">
        <f>H91*$D$92</f>
        <v>0</v>
      </c>
      <c r="H91" s="38">
        <v>6.6061092048957069E-4</v>
      </c>
    </row>
    <row r="92" spans="1:8" ht="57" customHeight="1" x14ac:dyDescent="0.25">
      <c r="A92" s="18"/>
      <c r="B92" s="61" t="s">
        <v>41</v>
      </c>
      <c r="C92" s="62"/>
      <c r="D92" s="63">
        <v>0</v>
      </c>
      <c r="E92" s="63"/>
      <c r="F92" s="63"/>
      <c r="G92" s="63"/>
      <c r="H92" s="63"/>
    </row>
    <row r="93" spans="1:8" ht="47.25" customHeight="1" x14ac:dyDescent="0.25">
      <c r="A93" s="18"/>
      <c r="B93" s="61" t="s">
        <v>42</v>
      </c>
      <c r="C93" s="62"/>
      <c r="D93" s="64"/>
      <c r="E93" s="64"/>
      <c r="F93" s="64"/>
      <c r="G93" s="64"/>
      <c r="H93" s="64"/>
    </row>
    <row r="94" spans="1:8" ht="35.25" customHeight="1" x14ac:dyDescent="0.25">
      <c r="A94" s="21"/>
      <c r="B94" s="59" t="s">
        <v>38</v>
      </c>
      <c r="C94" s="59"/>
      <c r="G94" s="27"/>
      <c r="H94" s="22"/>
    </row>
    <row r="95" spans="1:8" x14ac:dyDescent="0.25">
      <c r="A95" s="21"/>
      <c r="G95" s="27"/>
      <c r="H95" s="22"/>
    </row>
    <row r="96" spans="1:8" ht="61.5" customHeight="1" x14ac:dyDescent="0.25">
      <c r="A96" s="21"/>
      <c r="B96" s="60" t="s">
        <v>228</v>
      </c>
      <c r="C96" s="60"/>
      <c r="D96" s="60"/>
      <c r="E96" s="60"/>
      <c r="G96" s="27"/>
      <c r="H96" s="22"/>
    </row>
    <row r="97" spans="1:8" x14ac:dyDescent="0.25">
      <c r="A97" s="54"/>
      <c r="B97" s="55"/>
      <c r="C97" s="28"/>
      <c r="D97" s="28"/>
      <c r="E97" s="28"/>
      <c r="F97" s="28"/>
      <c r="G97" s="28"/>
      <c r="H97" s="56"/>
    </row>
    <row r="98" spans="1:8" x14ac:dyDescent="0.25">
      <c r="A98" s="54"/>
      <c r="B98" s="28"/>
      <c r="C98" s="28"/>
      <c r="D98" s="28"/>
      <c r="E98" s="28" t="s">
        <v>36</v>
      </c>
      <c r="F98" s="28"/>
      <c r="G98" s="28"/>
      <c r="H98" s="56"/>
    </row>
    <row r="99" spans="1:8" x14ac:dyDescent="0.25">
      <c r="A99" s="54"/>
      <c r="B99" s="28"/>
      <c r="C99" s="28"/>
      <c r="D99" s="28"/>
      <c r="E99" s="28"/>
      <c r="F99" s="28"/>
      <c r="G99" s="28"/>
      <c r="H99" s="56"/>
    </row>
    <row r="100" spans="1:8" x14ac:dyDescent="0.25">
      <c r="A100" s="54"/>
      <c r="B100" s="28"/>
      <c r="C100" s="28"/>
      <c r="D100" s="28"/>
      <c r="E100" s="28"/>
      <c r="F100" s="28"/>
      <c r="G100" s="28"/>
      <c r="H100" s="56"/>
    </row>
    <row r="101" spans="1:8" ht="15.75" thickBot="1" x14ac:dyDescent="0.3">
      <c r="A101" s="57"/>
      <c r="B101" s="26"/>
      <c r="C101" s="26"/>
      <c r="D101" s="26"/>
      <c r="E101" s="26"/>
      <c r="F101" s="26" t="s">
        <v>37</v>
      </c>
      <c r="G101" s="26"/>
      <c r="H101" s="58"/>
    </row>
  </sheetData>
  <sheetProtection algorithmName="SHA-512" hashValue="PxndKFVNR97NG/zeQ6NyyvUXSsQgoPNoskRHasafH0R1BIMv/TV2hJcQCK80awKbxJvlx4OFw/oFLVyfkDKpaA==" saltValue="8iDFp6qTn9UF5PYKSBfWFg==" spinCount="100000" sheet="1" objects="1" scenarios="1"/>
  <mergeCells count="13">
    <mergeCell ref="A6:C6"/>
    <mergeCell ref="D6:H6"/>
    <mergeCell ref="A3:H3"/>
    <mergeCell ref="A1:H1"/>
    <mergeCell ref="A2:H2"/>
    <mergeCell ref="A4:H4"/>
    <mergeCell ref="A5:H5"/>
    <mergeCell ref="B94:C94"/>
    <mergeCell ref="B96:E96"/>
    <mergeCell ref="B92:C92"/>
    <mergeCell ref="B93:C93"/>
    <mergeCell ref="D92:H92"/>
    <mergeCell ref="D93:H93"/>
  </mergeCells>
  <conditionalFormatting sqref="C8">
    <cfRule type="duplicateValues" dxfId="71" priority="36" stopIfTrue="1"/>
  </conditionalFormatting>
  <conditionalFormatting sqref="C9">
    <cfRule type="duplicateValues" dxfId="70" priority="35" stopIfTrue="1"/>
  </conditionalFormatting>
  <conditionalFormatting sqref="C10">
    <cfRule type="duplicateValues" dxfId="69" priority="34" stopIfTrue="1"/>
  </conditionalFormatting>
  <conditionalFormatting sqref="C12:C13">
    <cfRule type="duplicateValues" dxfId="68" priority="1" stopIfTrue="1"/>
  </conditionalFormatting>
  <conditionalFormatting sqref="C14">
    <cfRule type="duplicateValues" dxfId="67" priority="33" stopIfTrue="1"/>
  </conditionalFormatting>
  <conditionalFormatting sqref="C16">
    <cfRule type="duplicateValues" dxfId="66" priority="32" stopIfTrue="1"/>
  </conditionalFormatting>
  <conditionalFormatting sqref="C17">
    <cfRule type="duplicateValues" dxfId="65" priority="24" stopIfTrue="1"/>
  </conditionalFormatting>
  <conditionalFormatting sqref="C18">
    <cfRule type="duplicateValues" dxfId="64" priority="31" stopIfTrue="1"/>
  </conditionalFormatting>
  <conditionalFormatting sqref="C19">
    <cfRule type="duplicateValues" dxfId="63" priority="30" stopIfTrue="1"/>
  </conditionalFormatting>
  <conditionalFormatting sqref="C20">
    <cfRule type="duplicateValues" dxfId="62" priority="29" stopIfTrue="1"/>
  </conditionalFormatting>
  <conditionalFormatting sqref="C21">
    <cfRule type="duplicateValues" dxfId="61" priority="28" stopIfTrue="1"/>
  </conditionalFormatting>
  <conditionalFormatting sqref="C22">
    <cfRule type="duplicateValues" dxfId="60" priority="27" stopIfTrue="1"/>
  </conditionalFormatting>
  <conditionalFormatting sqref="C23">
    <cfRule type="duplicateValues" dxfId="59" priority="26" stopIfTrue="1"/>
  </conditionalFormatting>
  <conditionalFormatting sqref="C24">
    <cfRule type="duplicateValues" dxfId="58" priority="25" stopIfTrue="1"/>
  </conditionalFormatting>
  <conditionalFormatting sqref="C25">
    <cfRule type="duplicateValues" dxfId="57" priority="23" stopIfTrue="1"/>
  </conditionalFormatting>
  <conditionalFormatting sqref="C27">
    <cfRule type="duplicateValues" dxfId="56" priority="17" stopIfTrue="1"/>
  </conditionalFormatting>
  <conditionalFormatting sqref="C28">
    <cfRule type="duplicateValues" dxfId="55" priority="16" stopIfTrue="1"/>
  </conditionalFormatting>
  <conditionalFormatting sqref="C29">
    <cfRule type="duplicateValues" dxfId="54" priority="11" stopIfTrue="1"/>
  </conditionalFormatting>
  <conditionalFormatting sqref="C30">
    <cfRule type="duplicateValues" dxfId="53" priority="15" stopIfTrue="1"/>
  </conditionalFormatting>
  <conditionalFormatting sqref="C31">
    <cfRule type="duplicateValues" dxfId="52" priority="9" stopIfTrue="1"/>
  </conditionalFormatting>
  <conditionalFormatting sqref="C32">
    <cfRule type="duplicateValues" dxfId="51" priority="14" stopIfTrue="1"/>
  </conditionalFormatting>
  <conditionalFormatting sqref="C33">
    <cfRule type="duplicateValues" dxfId="50" priority="10" stopIfTrue="1"/>
  </conditionalFormatting>
  <conditionalFormatting sqref="C34">
    <cfRule type="duplicateValues" dxfId="49" priority="8" stopIfTrue="1"/>
  </conditionalFormatting>
  <conditionalFormatting sqref="C35">
    <cfRule type="duplicateValues" dxfId="48" priority="13" stopIfTrue="1"/>
  </conditionalFormatting>
  <conditionalFormatting sqref="C36:C37">
    <cfRule type="duplicateValues" dxfId="47" priority="12" stopIfTrue="1"/>
  </conditionalFormatting>
  <conditionalFormatting sqref="C44">
    <cfRule type="duplicateValues" dxfId="46" priority="7" stopIfTrue="1"/>
  </conditionalFormatting>
  <conditionalFormatting sqref="C45">
    <cfRule type="duplicateValues" dxfId="45" priority="6" stopIfTrue="1"/>
  </conditionalFormatting>
  <conditionalFormatting sqref="C46">
    <cfRule type="duplicateValues" dxfId="44" priority="20" stopIfTrue="1"/>
  </conditionalFormatting>
  <conditionalFormatting sqref="C47">
    <cfRule type="duplicateValues" dxfId="43" priority="21" stopIfTrue="1"/>
  </conditionalFormatting>
  <conditionalFormatting sqref="C48">
    <cfRule type="duplicateValues" dxfId="42" priority="22" stopIfTrue="1"/>
  </conditionalFormatting>
  <conditionalFormatting sqref="C50:C51">
    <cfRule type="duplicateValues" dxfId="41" priority="19" stopIfTrue="1"/>
  </conditionalFormatting>
  <conditionalFormatting sqref="C52">
    <cfRule type="duplicateValues" dxfId="40" priority="18" stopIfTrue="1"/>
  </conditionalFormatting>
  <conditionalFormatting sqref="C54">
    <cfRule type="duplicateValues" dxfId="39" priority="5" stopIfTrue="1"/>
  </conditionalFormatting>
  <conditionalFormatting sqref="C55">
    <cfRule type="duplicateValues" dxfId="38" priority="4" stopIfTrue="1"/>
  </conditionalFormatting>
  <conditionalFormatting sqref="C84">
    <cfRule type="duplicateValues" dxfId="37" priority="3" stopIfTrue="1"/>
  </conditionalFormatting>
  <conditionalFormatting sqref="C85">
    <cfRule type="duplicateValues" dxfId="36" priority="2" stopIfTrue="1"/>
  </conditionalFormatting>
  <pageMargins left="0.7" right="0.7" top="0.75" bottom="0.75" header="0.3" footer="0.3"/>
  <pageSetup paperSize="9" scale="66" fitToHeight="0"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C0A73-969B-4E62-8F7D-B071541585FE}">
  <sheetPr>
    <pageSetUpPr fitToPage="1"/>
  </sheetPr>
  <dimension ref="A1:G97"/>
  <sheetViews>
    <sheetView view="pageBreakPreview" topLeftCell="A63" zoomScale="60" zoomScaleNormal="100" workbookViewId="0">
      <selection activeCell="C115" sqref="C115"/>
    </sheetView>
  </sheetViews>
  <sheetFormatPr defaultRowHeight="15" x14ac:dyDescent="0.25"/>
  <cols>
    <col min="1" max="1" width="7.7109375" bestFit="1" customWidth="1"/>
    <col min="2" max="2" width="9.7109375" customWidth="1"/>
    <col min="3" max="3" width="50.7109375" customWidth="1"/>
    <col min="4" max="4" width="8.42578125" customWidth="1"/>
    <col min="5" max="5" width="6.7109375" customWidth="1"/>
    <col min="6" max="6" width="15.42578125" customWidth="1"/>
    <col min="7" max="7" width="18.140625" customWidth="1"/>
  </cols>
  <sheetData>
    <row r="1" spans="1:7" ht="26.25" x14ac:dyDescent="0.4">
      <c r="A1" s="73" t="s">
        <v>0</v>
      </c>
      <c r="B1" s="74"/>
      <c r="C1" s="75"/>
      <c r="D1" s="75"/>
      <c r="E1" s="75"/>
      <c r="F1" s="75"/>
      <c r="G1" s="76"/>
    </row>
    <row r="2" spans="1:7" ht="23.25" customHeight="1" x14ac:dyDescent="0.3">
      <c r="A2" s="77" t="s">
        <v>1</v>
      </c>
      <c r="B2" s="78"/>
      <c r="C2" s="79"/>
      <c r="D2" s="79"/>
      <c r="E2" s="79"/>
      <c r="F2" s="79"/>
      <c r="G2" s="80"/>
    </row>
    <row r="3" spans="1:7" ht="23.25" x14ac:dyDescent="0.35">
      <c r="A3" s="70" t="s">
        <v>44</v>
      </c>
      <c r="B3" s="71"/>
      <c r="C3" s="71"/>
      <c r="D3" s="71"/>
      <c r="E3" s="71"/>
      <c r="F3" s="71"/>
      <c r="G3" s="72"/>
    </row>
    <row r="4" spans="1:7" ht="18.75" x14ac:dyDescent="0.3">
      <c r="A4" s="81" t="s">
        <v>43</v>
      </c>
      <c r="B4" s="82"/>
      <c r="C4" s="83"/>
      <c r="D4" s="83"/>
      <c r="E4" s="83"/>
      <c r="F4" s="83"/>
      <c r="G4" s="84"/>
    </row>
    <row r="5" spans="1:7" ht="68.25" customHeight="1" x14ac:dyDescent="0.25">
      <c r="A5" s="85" t="s">
        <v>45</v>
      </c>
      <c r="B5" s="86"/>
      <c r="C5" s="87"/>
      <c r="D5" s="87"/>
      <c r="E5" s="87"/>
      <c r="F5" s="87"/>
      <c r="G5" s="88"/>
    </row>
    <row r="6" spans="1:7" ht="55.5" customHeight="1" x14ac:dyDescent="0.25">
      <c r="A6" s="65" t="s">
        <v>30</v>
      </c>
      <c r="B6" s="66"/>
      <c r="C6" s="67"/>
      <c r="D6" s="68"/>
      <c r="E6" s="68"/>
      <c r="F6" s="68"/>
      <c r="G6" s="69"/>
    </row>
    <row r="7" spans="1:7" ht="31.5" x14ac:dyDescent="0.25">
      <c r="A7" s="15" t="s">
        <v>46</v>
      </c>
      <c r="B7" s="30" t="s">
        <v>50</v>
      </c>
      <c r="C7" s="7" t="s">
        <v>51</v>
      </c>
      <c r="D7" s="6" t="s">
        <v>49</v>
      </c>
      <c r="E7" s="7" t="s">
        <v>47</v>
      </c>
      <c r="F7" s="7" t="s">
        <v>229</v>
      </c>
      <c r="G7" s="29" t="s">
        <v>48</v>
      </c>
    </row>
    <row r="8" spans="1:7" ht="60" x14ac:dyDescent="0.25">
      <c r="A8" s="32">
        <v>1</v>
      </c>
      <c r="B8" s="33" t="s">
        <v>53</v>
      </c>
      <c r="C8" s="33" t="s">
        <v>54</v>
      </c>
      <c r="D8" s="34">
        <v>2</v>
      </c>
      <c r="E8" s="35" t="s">
        <v>55</v>
      </c>
      <c r="F8" s="37"/>
      <c r="G8" s="38">
        <v>3.0806026858962637E-2</v>
      </c>
    </row>
    <row r="9" spans="1:7" ht="47.25" customHeight="1" x14ac:dyDescent="0.25">
      <c r="A9" s="32">
        <v>2</v>
      </c>
      <c r="B9" s="33" t="s">
        <v>56</v>
      </c>
      <c r="C9" s="33" t="s">
        <v>57</v>
      </c>
      <c r="D9" s="34">
        <v>2</v>
      </c>
      <c r="E9" s="35" t="s">
        <v>55</v>
      </c>
      <c r="F9" s="37"/>
      <c r="G9" s="38">
        <v>3.554672023020463E-2</v>
      </c>
    </row>
    <row r="10" spans="1:7" ht="35.25" customHeight="1" x14ac:dyDescent="0.25">
      <c r="A10" s="32">
        <v>3</v>
      </c>
      <c r="B10" s="33" t="s">
        <v>58</v>
      </c>
      <c r="C10" s="33" t="s">
        <v>59</v>
      </c>
      <c r="D10" s="34">
        <v>2</v>
      </c>
      <c r="E10" s="35" t="s">
        <v>55</v>
      </c>
      <c r="F10" s="37"/>
      <c r="G10" s="38">
        <v>2.4987533315595938E-2</v>
      </c>
    </row>
    <row r="11" spans="1:7" ht="15" customHeight="1" x14ac:dyDescent="0.25">
      <c r="A11" s="32">
        <v>4</v>
      </c>
      <c r="B11" s="33" t="s">
        <v>60</v>
      </c>
      <c r="C11" s="33" t="s">
        <v>61</v>
      </c>
      <c r="D11" s="34">
        <v>2</v>
      </c>
      <c r="E11" s="35" t="s">
        <v>55</v>
      </c>
      <c r="F11" s="37"/>
      <c r="G11" s="38">
        <v>2.2849677362028219E-2</v>
      </c>
    </row>
    <row r="12" spans="1:7" ht="15" customHeight="1" x14ac:dyDescent="0.25">
      <c r="A12" s="32">
        <v>5</v>
      </c>
      <c r="B12" s="33" t="s">
        <v>62</v>
      </c>
      <c r="C12" s="33" t="s">
        <v>63</v>
      </c>
      <c r="D12" s="34">
        <v>2</v>
      </c>
      <c r="E12" s="35" t="s">
        <v>55</v>
      </c>
      <c r="F12" s="37"/>
      <c r="G12" s="38">
        <v>3.0396533378976746E-2</v>
      </c>
    </row>
    <row r="13" spans="1:7" ht="15" customHeight="1" x14ac:dyDescent="0.25">
      <c r="A13" s="32">
        <v>6</v>
      </c>
      <c r="B13" s="33" t="s">
        <v>64</v>
      </c>
      <c r="C13" s="33" t="s">
        <v>65</v>
      </c>
      <c r="D13" s="34">
        <v>2</v>
      </c>
      <c r="E13" s="35" t="s">
        <v>55</v>
      </c>
      <c r="F13" s="37"/>
      <c r="G13" s="38">
        <v>1.8597003752186699E-2</v>
      </c>
    </row>
    <row r="14" spans="1:7" ht="15" customHeight="1" x14ac:dyDescent="0.25">
      <c r="A14" s="32">
        <v>7</v>
      </c>
      <c r="B14" s="33" t="s">
        <v>66</v>
      </c>
      <c r="C14" s="33" t="s">
        <v>67</v>
      </c>
      <c r="D14" s="34">
        <v>100</v>
      </c>
      <c r="E14" s="39" t="s">
        <v>68</v>
      </c>
      <c r="F14" s="37"/>
      <c r="G14" s="38">
        <v>1.5489235482545142E-2</v>
      </c>
    </row>
    <row r="15" spans="1:7" ht="15.75" customHeight="1" x14ac:dyDescent="0.25">
      <c r="A15" s="32">
        <v>8</v>
      </c>
      <c r="B15" s="40" t="s">
        <v>69</v>
      </c>
      <c r="C15" s="41" t="s">
        <v>70</v>
      </c>
      <c r="D15" s="42"/>
      <c r="E15" s="43"/>
      <c r="F15" s="37"/>
      <c r="G15" s="38">
        <v>0</v>
      </c>
    </row>
    <row r="16" spans="1:7" ht="15" customHeight="1" x14ac:dyDescent="0.25">
      <c r="A16" s="32">
        <v>9</v>
      </c>
      <c r="B16" s="33" t="s">
        <v>71</v>
      </c>
      <c r="C16" s="33" t="s">
        <v>72</v>
      </c>
      <c r="D16" s="34">
        <v>4796</v>
      </c>
      <c r="E16" s="39" t="s">
        <v>68</v>
      </c>
      <c r="F16" s="37"/>
      <c r="G16" s="38">
        <v>9.285931847769744E-3</v>
      </c>
    </row>
    <row r="17" spans="1:7" ht="15" customHeight="1" x14ac:dyDescent="0.25">
      <c r="A17" s="32">
        <v>10</v>
      </c>
      <c r="B17" s="33" t="s">
        <v>73</v>
      </c>
      <c r="C17" s="33" t="s">
        <v>74</v>
      </c>
      <c r="D17" s="34">
        <v>5217</v>
      </c>
      <c r="E17" s="39" t="s">
        <v>68</v>
      </c>
      <c r="F17" s="37"/>
      <c r="G17" s="38">
        <v>1.0992343421886396E-2</v>
      </c>
    </row>
    <row r="18" spans="1:7" ht="15" customHeight="1" x14ac:dyDescent="0.25">
      <c r="A18" s="32">
        <v>11</v>
      </c>
      <c r="B18" s="33" t="s">
        <v>75</v>
      </c>
      <c r="C18" s="33" t="s">
        <v>76</v>
      </c>
      <c r="D18" s="34">
        <v>62291</v>
      </c>
      <c r="E18" s="39" t="s">
        <v>68</v>
      </c>
      <c r="F18" s="37"/>
      <c r="G18" s="38">
        <v>4.256717860877509E-2</v>
      </c>
    </row>
    <row r="19" spans="1:7" ht="15" customHeight="1" x14ac:dyDescent="0.25">
      <c r="A19" s="32">
        <v>12</v>
      </c>
      <c r="B19" s="33" t="s">
        <v>77</v>
      </c>
      <c r="C19" s="33" t="s">
        <v>78</v>
      </c>
      <c r="D19" s="34">
        <v>1000</v>
      </c>
      <c r="E19" s="39" t="s">
        <v>68</v>
      </c>
      <c r="F19" s="37"/>
      <c r="G19" s="38">
        <v>1.1959180125271497E-3</v>
      </c>
    </row>
    <row r="20" spans="1:7" ht="15" customHeight="1" x14ac:dyDescent="0.25">
      <c r="A20" s="32">
        <v>13</v>
      </c>
      <c r="B20" s="33" t="s">
        <v>79</v>
      </c>
      <c r="C20" s="33" t="s">
        <v>80</v>
      </c>
      <c r="D20" s="34">
        <v>1000</v>
      </c>
      <c r="E20" s="39" t="s">
        <v>68</v>
      </c>
      <c r="F20" s="37"/>
      <c r="G20" s="38">
        <v>6.2640640165617862E-4</v>
      </c>
    </row>
    <row r="21" spans="1:7" ht="15" customHeight="1" x14ac:dyDescent="0.25">
      <c r="A21" s="32">
        <v>14</v>
      </c>
      <c r="B21" s="33" t="s">
        <v>81</v>
      </c>
      <c r="C21" s="33" t="s">
        <v>82</v>
      </c>
      <c r="D21" s="34">
        <v>32117</v>
      </c>
      <c r="E21" s="39" t="s">
        <v>68</v>
      </c>
      <c r="F21" s="37"/>
      <c r="G21" s="38">
        <v>2.9263088170168542E-2</v>
      </c>
    </row>
    <row r="22" spans="1:7" ht="15" customHeight="1" x14ac:dyDescent="0.25">
      <c r="A22" s="32">
        <v>15</v>
      </c>
      <c r="B22" s="33" t="s">
        <v>83</v>
      </c>
      <c r="C22" s="33" t="s">
        <v>84</v>
      </c>
      <c r="D22" s="34">
        <v>9485</v>
      </c>
      <c r="E22" s="39" t="s">
        <v>68</v>
      </c>
      <c r="F22" s="37"/>
      <c r="G22" s="38">
        <v>1.0262593370285266E-2</v>
      </c>
    </row>
    <row r="23" spans="1:7" ht="15" customHeight="1" x14ac:dyDescent="0.25">
      <c r="A23" s="32">
        <v>16</v>
      </c>
      <c r="B23" s="33" t="s">
        <v>85</v>
      </c>
      <c r="C23" s="33" t="s">
        <v>86</v>
      </c>
      <c r="D23" s="34">
        <v>15530</v>
      </c>
      <c r="E23" s="39" t="s">
        <v>68</v>
      </c>
      <c r="F23" s="37"/>
      <c r="G23" s="38">
        <v>2.034067242933172E-2</v>
      </c>
    </row>
    <row r="24" spans="1:7" ht="15" customHeight="1" x14ac:dyDescent="0.25">
      <c r="A24" s="32">
        <v>17</v>
      </c>
      <c r="B24" s="33" t="s">
        <v>87</v>
      </c>
      <c r="C24" s="33" t="s">
        <v>88</v>
      </c>
      <c r="D24" s="34">
        <v>3469</v>
      </c>
      <c r="E24" s="39" t="s">
        <v>68</v>
      </c>
      <c r="F24" s="37"/>
      <c r="G24" s="38">
        <v>6.9141555818822411E-3</v>
      </c>
    </row>
    <row r="25" spans="1:7" ht="15" customHeight="1" x14ac:dyDescent="0.25">
      <c r="A25" s="32">
        <v>18</v>
      </c>
      <c r="B25" s="44" t="s">
        <v>89</v>
      </c>
      <c r="C25" s="33" t="s">
        <v>90</v>
      </c>
      <c r="D25" s="34">
        <v>4100</v>
      </c>
      <c r="E25" s="39" t="s">
        <v>68</v>
      </c>
      <c r="F25" s="37"/>
      <c r="G25" s="38">
        <v>5.6035320144948615E-3</v>
      </c>
    </row>
    <row r="26" spans="1:7" ht="15.75" customHeight="1" x14ac:dyDescent="0.25">
      <c r="A26" s="32">
        <v>19</v>
      </c>
      <c r="B26" s="45" t="s">
        <v>91</v>
      </c>
      <c r="C26" s="45" t="s">
        <v>92</v>
      </c>
      <c r="D26" s="42"/>
      <c r="E26" s="43"/>
      <c r="F26" s="37"/>
      <c r="G26" s="38">
        <v>0</v>
      </c>
    </row>
    <row r="27" spans="1:7" ht="15" customHeight="1" x14ac:dyDescent="0.25">
      <c r="A27" s="32">
        <v>20</v>
      </c>
      <c r="B27" s="45" t="s">
        <v>93</v>
      </c>
      <c r="C27" s="45" t="s">
        <v>94</v>
      </c>
      <c r="D27" s="34">
        <v>52</v>
      </c>
      <c r="E27" s="39" t="s">
        <v>95</v>
      </c>
      <c r="F27" s="37"/>
      <c r="G27" s="38">
        <v>8.8835093996316697E-4</v>
      </c>
    </row>
    <row r="28" spans="1:7" ht="15" customHeight="1" x14ac:dyDescent="0.25">
      <c r="A28" s="32">
        <v>21</v>
      </c>
      <c r="B28" s="45" t="s">
        <v>96</v>
      </c>
      <c r="C28" s="45" t="s">
        <v>97</v>
      </c>
      <c r="D28" s="34">
        <v>160</v>
      </c>
      <c r="E28" s="39" t="s">
        <v>95</v>
      </c>
      <c r="F28" s="37"/>
      <c r="G28" s="38">
        <v>3.7174988654692463E-3</v>
      </c>
    </row>
    <row r="29" spans="1:7" ht="15" customHeight="1" x14ac:dyDescent="0.25">
      <c r="A29" s="32">
        <v>22</v>
      </c>
      <c r="B29" s="45" t="s">
        <v>98</v>
      </c>
      <c r="C29" s="45" t="s">
        <v>99</v>
      </c>
      <c r="D29" s="34">
        <v>10</v>
      </c>
      <c r="E29" s="39" t="s">
        <v>95</v>
      </c>
      <c r="F29" s="37"/>
      <c r="G29" s="38">
        <v>2.0505702174160685E-5</v>
      </c>
    </row>
    <row r="30" spans="1:7" ht="15" customHeight="1" x14ac:dyDescent="0.25">
      <c r="A30" s="32">
        <v>23</v>
      </c>
      <c r="B30" s="45" t="s">
        <v>100</v>
      </c>
      <c r="C30" s="45" t="s">
        <v>101</v>
      </c>
      <c r="D30" s="34">
        <v>10</v>
      </c>
      <c r="E30" s="39" t="s">
        <v>102</v>
      </c>
      <c r="F30" s="37"/>
      <c r="G30" s="38">
        <v>1.5545600882669127E-4</v>
      </c>
    </row>
    <row r="31" spans="1:7" ht="15" customHeight="1" x14ac:dyDescent="0.25">
      <c r="A31" s="32">
        <v>24</v>
      </c>
      <c r="B31" s="45" t="s">
        <v>103</v>
      </c>
      <c r="C31" s="45" t="s">
        <v>104</v>
      </c>
      <c r="D31" s="34">
        <v>68</v>
      </c>
      <c r="E31" s="39" t="s">
        <v>102</v>
      </c>
      <c r="F31" s="37"/>
      <c r="G31" s="38">
        <v>5.8462769456207007E-4</v>
      </c>
    </row>
    <row r="32" spans="1:7" ht="15" customHeight="1" x14ac:dyDescent="0.25">
      <c r="A32" s="32">
        <v>25</v>
      </c>
      <c r="B32" s="45" t="s">
        <v>105</v>
      </c>
      <c r="C32" s="45" t="s">
        <v>106</v>
      </c>
      <c r="D32" s="34">
        <v>10</v>
      </c>
      <c r="E32" s="39" t="s">
        <v>95</v>
      </c>
      <c r="F32" s="37"/>
      <c r="G32" s="38">
        <v>9.452373193189796E-5</v>
      </c>
    </row>
    <row r="33" spans="1:7" ht="15" customHeight="1" x14ac:dyDescent="0.25">
      <c r="A33" s="32">
        <v>26</v>
      </c>
      <c r="B33" s="45" t="s">
        <v>107</v>
      </c>
      <c r="C33" s="45" t="s">
        <v>108</v>
      </c>
      <c r="D33" s="34">
        <v>10</v>
      </c>
      <c r="E33" s="39" t="s">
        <v>95</v>
      </c>
      <c r="F33" s="37"/>
      <c r="G33" s="38">
        <v>1.0927873197792064E-4</v>
      </c>
    </row>
    <row r="34" spans="1:7" ht="15" customHeight="1" x14ac:dyDescent="0.25">
      <c r="A34" s="32">
        <v>27</v>
      </c>
      <c r="B34" s="45" t="s">
        <v>109</v>
      </c>
      <c r="C34" s="45" t="s">
        <v>110</v>
      </c>
      <c r="D34" s="34">
        <v>10</v>
      </c>
      <c r="E34" s="39" t="s">
        <v>95</v>
      </c>
      <c r="F34" s="37"/>
      <c r="G34" s="38">
        <v>1.3150735566608949E-4</v>
      </c>
    </row>
    <row r="35" spans="1:7" ht="15" customHeight="1" x14ac:dyDescent="0.25">
      <c r="A35" s="32">
        <v>28</v>
      </c>
      <c r="B35" s="45" t="s">
        <v>111</v>
      </c>
      <c r="C35" s="45" t="s">
        <v>112</v>
      </c>
      <c r="D35" s="34">
        <v>478</v>
      </c>
      <c r="E35" s="39" t="s">
        <v>95</v>
      </c>
      <c r="F35" s="37"/>
      <c r="G35" s="38">
        <v>1.0071011669210313E-3</v>
      </c>
    </row>
    <row r="36" spans="1:7" ht="15" customHeight="1" x14ac:dyDescent="0.25">
      <c r="A36" s="32">
        <v>29</v>
      </c>
      <c r="B36" s="45" t="s">
        <v>113</v>
      </c>
      <c r="C36" s="45" t="s">
        <v>114</v>
      </c>
      <c r="D36" s="34">
        <v>264</v>
      </c>
      <c r="E36" s="39" t="s">
        <v>95</v>
      </c>
      <c r="F36" s="37"/>
      <c r="G36" s="38">
        <v>2.661030744930275E-3</v>
      </c>
    </row>
    <row r="37" spans="1:7" ht="15" customHeight="1" x14ac:dyDescent="0.25">
      <c r="A37" s="32">
        <v>30</v>
      </c>
      <c r="B37" s="45" t="s">
        <v>115</v>
      </c>
      <c r="C37" s="45" t="s">
        <v>116</v>
      </c>
      <c r="D37" s="34">
        <v>52</v>
      </c>
      <c r="E37" s="39" t="s">
        <v>95</v>
      </c>
      <c r="F37" s="37"/>
      <c r="G37" s="38">
        <v>8.3509461197841411E-4</v>
      </c>
    </row>
    <row r="38" spans="1:7" ht="15" customHeight="1" x14ac:dyDescent="0.25">
      <c r="A38" s="32">
        <v>31</v>
      </c>
      <c r="B38" s="45" t="s">
        <v>117</v>
      </c>
      <c r="C38" s="45" t="s">
        <v>118</v>
      </c>
      <c r="D38" s="34">
        <v>136</v>
      </c>
      <c r="E38" s="39" t="s">
        <v>95</v>
      </c>
      <c r="F38" s="37"/>
      <c r="G38" s="38">
        <v>1.8741746217506912E-3</v>
      </c>
    </row>
    <row r="39" spans="1:7" ht="15" customHeight="1" x14ac:dyDescent="0.25">
      <c r="A39" s="32">
        <v>32</v>
      </c>
      <c r="B39" s="45" t="s">
        <v>119</v>
      </c>
      <c r="C39" s="45" t="s">
        <v>120</v>
      </c>
      <c r="D39" s="34">
        <v>16</v>
      </c>
      <c r="E39" s="39" t="s">
        <v>95</v>
      </c>
      <c r="F39" s="37"/>
      <c r="G39" s="38">
        <v>5.439587079362516E-4</v>
      </c>
    </row>
    <row r="40" spans="1:7" ht="15" customHeight="1" x14ac:dyDescent="0.25">
      <c r="A40" s="32">
        <v>33</v>
      </c>
      <c r="B40" s="45" t="s">
        <v>121</v>
      </c>
      <c r="C40" s="45" t="s">
        <v>122</v>
      </c>
      <c r="D40" s="34">
        <v>48</v>
      </c>
      <c r="E40" s="39" t="s">
        <v>95</v>
      </c>
      <c r="F40" s="37"/>
      <c r="G40" s="38">
        <v>1.6290990580423539E-3</v>
      </c>
    </row>
    <row r="41" spans="1:7" ht="15" customHeight="1" x14ac:dyDescent="0.25">
      <c r="A41" s="32">
        <v>34</v>
      </c>
      <c r="B41" s="45" t="s">
        <v>123</v>
      </c>
      <c r="C41" s="45" t="s">
        <v>124</v>
      </c>
      <c r="D41" s="34">
        <v>36</v>
      </c>
      <c r="E41" s="39" t="s">
        <v>95</v>
      </c>
      <c r="F41" s="37"/>
      <c r="G41" s="38">
        <v>1.3838337175854994E-3</v>
      </c>
    </row>
    <row r="42" spans="1:7" ht="15" customHeight="1" x14ac:dyDescent="0.25">
      <c r="A42" s="32">
        <v>35</v>
      </c>
      <c r="B42" s="45" t="s">
        <v>125</v>
      </c>
      <c r="C42" s="45" t="s">
        <v>126</v>
      </c>
      <c r="D42" s="34">
        <v>80</v>
      </c>
      <c r="E42" s="39" t="s">
        <v>95</v>
      </c>
      <c r="F42" s="37"/>
      <c r="G42" s="38">
        <v>9.201315554223775E-4</v>
      </c>
    </row>
    <row r="43" spans="1:7" ht="15" customHeight="1" x14ac:dyDescent="0.25">
      <c r="A43" s="32">
        <v>36</v>
      </c>
      <c r="B43" s="45" t="s">
        <v>127</v>
      </c>
      <c r="C43" s="45" t="s">
        <v>128</v>
      </c>
      <c r="D43" s="34">
        <v>36</v>
      </c>
      <c r="E43" s="39" t="s">
        <v>95</v>
      </c>
      <c r="F43" s="37"/>
      <c r="G43" s="38">
        <v>4.8804772107020932E-4</v>
      </c>
    </row>
    <row r="44" spans="1:7" ht="15" customHeight="1" x14ac:dyDescent="0.25">
      <c r="A44" s="32">
        <v>37</v>
      </c>
      <c r="B44" s="45" t="s">
        <v>129</v>
      </c>
      <c r="C44" s="45" t="s">
        <v>130</v>
      </c>
      <c r="D44" s="34">
        <v>16</v>
      </c>
      <c r="E44" s="39" t="s">
        <v>95</v>
      </c>
      <c r="F44" s="37"/>
      <c r="G44" s="38">
        <v>2.551718671144228E-4</v>
      </c>
    </row>
    <row r="45" spans="1:7" ht="15" customHeight="1" x14ac:dyDescent="0.25">
      <c r="A45" s="32">
        <v>38</v>
      </c>
      <c r="B45" s="45" t="s">
        <v>131</v>
      </c>
      <c r="C45" s="45" t="s">
        <v>132</v>
      </c>
      <c r="D45" s="34">
        <v>16</v>
      </c>
      <c r="E45" s="39" t="s">
        <v>95</v>
      </c>
      <c r="F45" s="37"/>
      <c r="G45" s="38">
        <v>6.0051080650009496E-4</v>
      </c>
    </row>
    <row r="46" spans="1:7" ht="15" customHeight="1" x14ac:dyDescent="0.25">
      <c r="A46" s="32">
        <v>39</v>
      </c>
      <c r="B46" s="45" t="s">
        <v>133</v>
      </c>
      <c r="C46" s="45" t="s">
        <v>134</v>
      </c>
      <c r="D46" s="34">
        <v>76</v>
      </c>
      <c r="E46" s="39" t="s">
        <v>95</v>
      </c>
      <c r="F46" s="37"/>
      <c r="G46" s="38">
        <v>1.6008016762774911E-4</v>
      </c>
    </row>
    <row r="47" spans="1:7" ht="15" customHeight="1" x14ac:dyDescent="0.25">
      <c r="A47" s="32">
        <v>40</v>
      </c>
      <c r="B47" s="45" t="s">
        <v>135</v>
      </c>
      <c r="C47" s="45" t="s">
        <v>136</v>
      </c>
      <c r="D47" s="34">
        <v>10</v>
      </c>
      <c r="E47" s="39" t="s">
        <v>95</v>
      </c>
      <c r="F47" s="37"/>
      <c r="G47" s="38">
        <v>4.5503700758846516E-4</v>
      </c>
    </row>
    <row r="48" spans="1:7" ht="15" customHeight="1" x14ac:dyDescent="0.25">
      <c r="A48" s="32">
        <v>41</v>
      </c>
      <c r="B48" s="45" t="s">
        <v>137</v>
      </c>
      <c r="C48" s="45" t="s">
        <v>138</v>
      </c>
      <c r="D48" s="34">
        <v>10</v>
      </c>
      <c r="E48" s="39" t="s">
        <v>95</v>
      </c>
      <c r="F48" s="37"/>
      <c r="G48" s="38">
        <v>1.3781048675274332E-4</v>
      </c>
    </row>
    <row r="49" spans="1:7" ht="15" customHeight="1" x14ac:dyDescent="0.25">
      <c r="A49" s="32">
        <v>42</v>
      </c>
      <c r="B49" s="45" t="s">
        <v>139</v>
      </c>
      <c r="C49" s="45" t="s">
        <v>140</v>
      </c>
      <c r="D49" s="34">
        <v>10</v>
      </c>
      <c r="E49" s="39" t="s">
        <v>95</v>
      </c>
      <c r="F49" s="37"/>
      <c r="G49" s="38">
        <v>1.1674137566561184E-4</v>
      </c>
    </row>
    <row r="50" spans="1:7" ht="15" customHeight="1" x14ac:dyDescent="0.25">
      <c r="A50" s="32">
        <v>43</v>
      </c>
      <c r="B50" s="45" t="s">
        <v>141</v>
      </c>
      <c r="C50" s="45" t="s">
        <v>142</v>
      </c>
      <c r="D50" s="34">
        <v>5</v>
      </c>
      <c r="E50" s="39" t="s">
        <v>95</v>
      </c>
      <c r="F50" s="37"/>
      <c r="G50" s="38">
        <v>8.4001332766478812E-5</v>
      </c>
    </row>
    <row r="51" spans="1:7" ht="15" customHeight="1" x14ac:dyDescent="0.25">
      <c r="A51" s="32">
        <v>44</v>
      </c>
      <c r="B51" s="45" t="s">
        <v>143</v>
      </c>
      <c r="C51" s="45" t="s">
        <v>144</v>
      </c>
      <c r="D51" s="34">
        <v>5</v>
      </c>
      <c r="E51" s="39" t="s">
        <v>95</v>
      </c>
      <c r="F51" s="37"/>
      <c r="G51" s="38">
        <v>6.7206708145137371E-5</v>
      </c>
    </row>
    <row r="52" spans="1:7" ht="15" customHeight="1" x14ac:dyDescent="0.25">
      <c r="A52" s="32">
        <v>45</v>
      </c>
      <c r="B52" s="45" t="s">
        <v>145</v>
      </c>
      <c r="C52" s="45" t="s">
        <v>146</v>
      </c>
      <c r="D52" s="34">
        <v>5</v>
      </c>
      <c r="E52" s="39" t="s">
        <v>95</v>
      </c>
      <c r="F52" s="37"/>
      <c r="G52" s="38">
        <v>1.8513355125948259E-4</v>
      </c>
    </row>
    <row r="53" spans="1:7" ht="15.75" customHeight="1" x14ac:dyDescent="0.25">
      <c r="A53" s="32">
        <v>46</v>
      </c>
      <c r="B53" s="45" t="s">
        <v>147</v>
      </c>
      <c r="C53" s="45" t="s">
        <v>148</v>
      </c>
      <c r="D53" s="42"/>
      <c r="E53" s="43"/>
      <c r="F53" s="37"/>
      <c r="G53" s="38">
        <v>0</v>
      </c>
    </row>
    <row r="54" spans="1:7" ht="15" customHeight="1" x14ac:dyDescent="0.25">
      <c r="A54" s="32">
        <v>47</v>
      </c>
      <c r="B54" s="45" t="s">
        <v>149</v>
      </c>
      <c r="C54" s="45" t="s">
        <v>150</v>
      </c>
      <c r="D54" s="34">
        <v>226175</v>
      </c>
      <c r="E54" s="39" t="s">
        <v>68</v>
      </c>
      <c r="F54" s="37"/>
      <c r="G54" s="38">
        <v>0.12879820202088985</v>
      </c>
    </row>
    <row r="55" spans="1:7" ht="15" customHeight="1" x14ac:dyDescent="0.25">
      <c r="A55" s="32">
        <v>48</v>
      </c>
      <c r="B55" s="45" t="s">
        <v>151</v>
      </c>
      <c r="C55" s="45" t="s">
        <v>152</v>
      </c>
      <c r="D55" s="34">
        <v>47210</v>
      </c>
      <c r="E55" s="39" t="s">
        <v>68</v>
      </c>
      <c r="F55" s="37"/>
      <c r="G55" s="38">
        <v>2.9572877634531862E-2</v>
      </c>
    </row>
    <row r="56" spans="1:7" ht="15" customHeight="1" x14ac:dyDescent="0.25">
      <c r="A56" s="32">
        <v>49</v>
      </c>
      <c r="B56" s="45" t="s">
        <v>153</v>
      </c>
      <c r="C56" s="45" t="s">
        <v>154</v>
      </c>
      <c r="D56" s="34">
        <v>38883</v>
      </c>
      <c r="E56" s="39" t="s">
        <v>68</v>
      </c>
      <c r="F56" s="37"/>
      <c r="G56" s="38">
        <v>2.657089681447513E-2</v>
      </c>
    </row>
    <row r="57" spans="1:7" ht="15" customHeight="1" x14ac:dyDescent="0.25">
      <c r="A57" s="32">
        <v>50</v>
      </c>
      <c r="B57" s="45" t="s">
        <v>155</v>
      </c>
      <c r="C57" s="45" t="s">
        <v>156</v>
      </c>
      <c r="D57" s="34">
        <v>99</v>
      </c>
      <c r="E57" s="39" t="s">
        <v>68</v>
      </c>
      <c r="F57" s="37"/>
      <c r="G57" s="38">
        <v>1.2956836433405667E-4</v>
      </c>
    </row>
    <row r="58" spans="1:7" ht="15.75" customHeight="1" x14ac:dyDescent="0.25">
      <c r="A58" s="32">
        <v>51</v>
      </c>
      <c r="B58" s="45" t="s">
        <v>157</v>
      </c>
      <c r="C58" s="45" t="s">
        <v>158</v>
      </c>
      <c r="D58" s="42"/>
      <c r="E58" s="43"/>
      <c r="F58" s="37"/>
      <c r="G58" s="38">
        <v>0</v>
      </c>
    </row>
    <row r="59" spans="1:7" ht="15" customHeight="1" x14ac:dyDescent="0.25">
      <c r="A59" s="32">
        <v>52</v>
      </c>
      <c r="B59" s="45" t="s">
        <v>159</v>
      </c>
      <c r="C59" s="45" t="s">
        <v>160</v>
      </c>
      <c r="D59" s="46">
        <v>12580</v>
      </c>
      <c r="E59" s="39" t="s">
        <v>68</v>
      </c>
      <c r="F59" s="37"/>
      <c r="G59" s="38">
        <v>7.5220591426992153E-2</v>
      </c>
    </row>
    <row r="60" spans="1:7" ht="15" customHeight="1" x14ac:dyDescent="0.25">
      <c r="A60" s="32">
        <v>53</v>
      </c>
      <c r="B60" s="45" t="s">
        <v>161</v>
      </c>
      <c r="C60" s="45" t="s">
        <v>162</v>
      </c>
      <c r="D60" s="46">
        <v>870</v>
      </c>
      <c r="E60" s="39" t="s">
        <v>68</v>
      </c>
      <c r="F60" s="37"/>
      <c r="G60" s="38">
        <v>3.3194550270971993E-3</v>
      </c>
    </row>
    <row r="61" spans="1:7" ht="15" customHeight="1" x14ac:dyDescent="0.25">
      <c r="A61" s="32">
        <v>54</v>
      </c>
      <c r="B61" s="45" t="s">
        <v>163</v>
      </c>
      <c r="C61" s="45" t="s">
        <v>164</v>
      </c>
      <c r="D61" s="46">
        <v>3600</v>
      </c>
      <c r="E61" s="39" t="s">
        <v>68</v>
      </c>
      <c r="F61" s="37"/>
      <c r="G61" s="38">
        <v>2.1115805304157381E-2</v>
      </c>
    </row>
    <row r="62" spans="1:7" ht="15" customHeight="1" x14ac:dyDescent="0.25">
      <c r="A62" s="32">
        <v>55</v>
      </c>
      <c r="B62" s="45" t="s">
        <v>165</v>
      </c>
      <c r="C62" s="45" t="s">
        <v>166</v>
      </c>
      <c r="D62" s="46">
        <v>2340</v>
      </c>
      <c r="E62" s="39" t="s">
        <v>68</v>
      </c>
      <c r="F62" s="37"/>
      <c r="G62" s="38">
        <v>8.1285262607781478E-3</v>
      </c>
    </row>
    <row r="63" spans="1:7" ht="15" customHeight="1" x14ac:dyDescent="0.25">
      <c r="A63" s="32">
        <v>56</v>
      </c>
      <c r="B63" s="45" t="s">
        <v>167</v>
      </c>
      <c r="C63" s="45" t="s">
        <v>168</v>
      </c>
      <c r="D63" s="46">
        <v>4610</v>
      </c>
      <c r="E63" s="39" t="s">
        <v>68</v>
      </c>
      <c r="F63" s="37"/>
      <c r="G63" s="38">
        <v>3.4653073305280717E-2</v>
      </c>
    </row>
    <row r="64" spans="1:7" ht="15" customHeight="1" x14ac:dyDescent="0.25">
      <c r="A64" s="32">
        <v>57</v>
      </c>
      <c r="B64" s="45" t="s">
        <v>169</v>
      </c>
      <c r="C64" s="45" t="s">
        <v>170</v>
      </c>
      <c r="D64" s="46">
        <v>360</v>
      </c>
      <c r="E64" s="39" t="s">
        <v>68</v>
      </c>
      <c r="F64" s="37"/>
      <c r="G64" s="38">
        <v>1.681095926429937E-3</v>
      </c>
    </row>
    <row r="65" spans="1:7" ht="15" customHeight="1" x14ac:dyDescent="0.25">
      <c r="A65" s="32">
        <v>58</v>
      </c>
      <c r="B65" s="45" t="s">
        <v>171</v>
      </c>
      <c r="C65" s="45" t="s">
        <v>172</v>
      </c>
      <c r="D65" s="46">
        <v>1730</v>
      </c>
      <c r="E65" s="39" t="s">
        <v>68</v>
      </c>
      <c r="F65" s="37"/>
      <c r="G65" s="38">
        <v>1.0639847571723419E-2</v>
      </c>
    </row>
    <row r="66" spans="1:7" ht="15" customHeight="1" x14ac:dyDescent="0.25">
      <c r="A66" s="32">
        <v>59</v>
      </c>
      <c r="B66" s="45" t="s">
        <v>173</v>
      </c>
      <c r="C66" s="45" t="s">
        <v>174</v>
      </c>
      <c r="D66" s="46">
        <v>1040</v>
      </c>
      <c r="E66" s="39" t="s">
        <v>68</v>
      </c>
      <c r="F66" s="37"/>
      <c r="G66" s="38">
        <v>3.6126579467796339E-3</v>
      </c>
    </row>
    <row r="67" spans="1:7" ht="15" customHeight="1" x14ac:dyDescent="0.25">
      <c r="A67" s="32">
        <v>60</v>
      </c>
      <c r="B67" s="45" t="s">
        <v>175</v>
      </c>
      <c r="C67" s="45" t="s">
        <v>176</v>
      </c>
      <c r="D67" s="46">
        <v>1000</v>
      </c>
      <c r="E67" s="39" t="s">
        <v>68</v>
      </c>
      <c r="F67" s="37"/>
      <c r="G67" s="38">
        <v>2.3348088866037863E-3</v>
      </c>
    </row>
    <row r="68" spans="1:7" ht="15.75" customHeight="1" x14ac:dyDescent="0.25">
      <c r="A68" s="32">
        <v>61</v>
      </c>
      <c r="B68" s="45" t="s">
        <v>177</v>
      </c>
      <c r="C68" s="45" t="s">
        <v>178</v>
      </c>
      <c r="D68" s="42"/>
      <c r="E68" s="43"/>
      <c r="F68" s="37"/>
      <c r="G68" s="38">
        <v>0</v>
      </c>
    </row>
    <row r="69" spans="1:7" ht="15" customHeight="1" x14ac:dyDescent="0.25">
      <c r="A69" s="32">
        <v>62</v>
      </c>
      <c r="B69" s="45" t="s">
        <v>179</v>
      </c>
      <c r="C69" s="45" t="s">
        <v>180</v>
      </c>
      <c r="D69" s="46">
        <v>6220</v>
      </c>
      <c r="E69" s="39" t="s">
        <v>181</v>
      </c>
      <c r="F69" s="37"/>
      <c r="G69" s="38">
        <v>4.1442207959198209E-2</v>
      </c>
    </row>
    <row r="70" spans="1:7" ht="15" customHeight="1" x14ac:dyDescent="0.25">
      <c r="A70" s="32">
        <v>63</v>
      </c>
      <c r="B70" s="45" t="s">
        <v>182</v>
      </c>
      <c r="C70" s="45" t="s">
        <v>183</v>
      </c>
      <c r="D70" s="46">
        <v>4700</v>
      </c>
      <c r="E70" s="39" t="s">
        <v>181</v>
      </c>
      <c r="F70" s="37"/>
      <c r="G70" s="38">
        <v>2.0876590820530047E-2</v>
      </c>
    </row>
    <row r="71" spans="1:7" ht="15" customHeight="1" x14ac:dyDescent="0.25">
      <c r="A71" s="32">
        <v>64</v>
      </c>
      <c r="B71" s="47" t="s">
        <v>184</v>
      </c>
      <c r="C71" s="33" t="s">
        <v>185</v>
      </c>
      <c r="D71" s="48">
        <v>500</v>
      </c>
      <c r="E71" s="39" t="s">
        <v>181</v>
      </c>
      <c r="F71" s="37"/>
      <c r="G71" s="38">
        <v>1.8507546533970964E-3</v>
      </c>
    </row>
    <row r="72" spans="1:7" ht="15" customHeight="1" x14ac:dyDescent="0.25">
      <c r="A72" s="32">
        <v>65</v>
      </c>
      <c r="B72" s="47" t="s">
        <v>186</v>
      </c>
      <c r="C72" s="33" t="s">
        <v>187</v>
      </c>
      <c r="D72" s="48">
        <v>200</v>
      </c>
      <c r="E72" s="39" t="s">
        <v>181</v>
      </c>
      <c r="F72" s="37"/>
      <c r="G72" s="38">
        <v>7.9729468745167993E-4</v>
      </c>
    </row>
    <row r="73" spans="1:7" ht="15" customHeight="1" x14ac:dyDescent="0.25">
      <c r="A73" s="32">
        <v>66</v>
      </c>
      <c r="B73" s="45" t="s">
        <v>188</v>
      </c>
      <c r="C73" s="45" t="s">
        <v>189</v>
      </c>
      <c r="D73" s="46">
        <v>5000</v>
      </c>
      <c r="E73" s="39" t="s">
        <v>181</v>
      </c>
      <c r="F73" s="37"/>
      <c r="G73" s="38">
        <v>1.1389251864343084E-3</v>
      </c>
    </row>
    <row r="74" spans="1:7" ht="15" customHeight="1" x14ac:dyDescent="0.25">
      <c r="A74" s="32">
        <v>67</v>
      </c>
      <c r="B74" s="45" t="s">
        <v>190</v>
      </c>
      <c r="C74" s="45" t="s">
        <v>191</v>
      </c>
      <c r="D74" s="46">
        <v>120</v>
      </c>
      <c r="E74" s="39" t="s">
        <v>55</v>
      </c>
      <c r="F74" s="37"/>
      <c r="G74" s="38">
        <v>2.3240838239486614E-2</v>
      </c>
    </row>
    <row r="75" spans="1:7" x14ac:dyDescent="0.25">
      <c r="A75" s="32">
        <v>68</v>
      </c>
      <c r="B75" s="45" t="s">
        <v>192</v>
      </c>
      <c r="C75" s="45" t="s">
        <v>193</v>
      </c>
      <c r="D75" s="49"/>
      <c r="E75" s="39"/>
      <c r="F75" s="37"/>
      <c r="G75" s="38">
        <v>0</v>
      </c>
    </row>
    <row r="76" spans="1:7" ht="15" customHeight="1" x14ac:dyDescent="0.25">
      <c r="A76" s="32">
        <v>69</v>
      </c>
      <c r="B76" s="45" t="s">
        <v>194</v>
      </c>
      <c r="C76" s="45" t="s">
        <v>195</v>
      </c>
      <c r="D76" s="46">
        <v>92</v>
      </c>
      <c r="E76" s="39" t="s">
        <v>20</v>
      </c>
      <c r="F76" s="37"/>
      <c r="G76" s="38">
        <v>9.1259514212639808E-2</v>
      </c>
    </row>
    <row r="77" spans="1:7" ht="15.75" customHeight="1" x14ac:dyDescent="0.25">
      <c r="A77" s="32">
        <v>70</v>
      </c>
      <c r="B77" s="45" t="s">
        <v>196</v>
      </c>
      <c r="C77" s="45" t="s">
        <v>197</v>
      </c>
      <c r="D77" s="42"/>
      <c r="E77" s="50"/>
      <c r="F77" s="37"/>
      <c r="G77" s="38">
        <v>0</v>
      </c>
    </row>
    <row r="78" spans="1:7" ht="15" customHeight="1" x14ac:dyDescent="0.25">
      <c r="A78" s="32">
        <v>71</v>
      </c>
      <c r="B78" s="45" t="s">
        <v>198</v>
      </c>
      <c r="C78" s="45" t="s">
        <v>199</v>
      </c>
      <c r="D78" s="39">
        <v>2</v>
      </c>
      <c r="E78" s="51" t="s">
        <v>55</v>
      </c>
      <c r="F78" s="37"/>
      <c r="G78" s="38">
        <v>9.4025663551465034E-4</v>
      </c>
    </row>
    <row r="79" spans="1:7" ht="15" customHeight="1" x14ac:dyDescent="0.25">
      <c r="A79" s="32">
        <v>72</v>
      </c>
      <c r="B79" s="45" t="s">
        <v>200</v>
      </c>
      <c r="C79" s="45" t="s">
        <v>201</v>
      </c>
      <c r="D79" s="39">
        <v>4</v>
      </c>
      <c r="E79" s="51" t="s">
        <v>202</v>
      </c>
      <c r="F79" s="37"/>
      <c r="G79" s="38">
        <v>1.4312174561441331E-3</v>
      </c>
    </row>
    <row r="80" spans="1:7" ht="15.75" customHeight="1" x14ac:dyDescent="0.25">
      <c r="A80" s="32">
        <v>73</v>
      </c>
      <c r="B80" s="45" t="s">
        <v>203</v>
      </c>
      <c r="C80" s="45" t="s">
        <v>204</v>
      </c>
      <c r="D80" s="42"/>
      <c r="E80" s="50"/>
      <c r="F80" s="37"/>
      <c r="G80" s="38">
        <v>0</v>
      </c>
    </row>
    <row r="81" spans="1:7" ht="15" customHeight="1" x14ac:dyDescent="0.25">
      <c r="A81" s="32">
        <v>74</v>
      </c>
      <c r="B81" s="45" t="s">
        <v>205</v>
      </c>
      <c r="C81" s="45" t="s">
        <v>206</v>
      </c>
      <c r="D81" s="39">
        <v>600</v>
      </c>
      <c r="E81" s="39" t="s">
        <v>55</v>
      </c>
      <c r="F81" s="37"/>
      <c r="G81" s="38">
        <v>2.0774080691279426E-2</v>
      </c>
    </row>
    <row r="82" spans="1:7" ht="15" customHeight="1" x14ac:dyDescent="0.25">
      <c r="A82" s="32">
        <v>75</v>
      </c>
      <c r="B82" s="45" t="s">
        <v>207</v>
      </c>
      <c r="C82" s="45" t="s">
        <v>208</v>
      </c>
      <c r="D82" s="39">
        <v>330</v>
      </c>
      <c r="E82" s="39" t="s">
        <v>55</v>
      </c>
      <c r="F82" s="37"/>
      <c r="G82" s="38">
        <v>1.6556104864921654E-2</v>
      </c>
    </row>
    <row r="83" spans="1:7" ht="15.75" customHeight="1" x14ac:dyDescent="0.25">
      <c r="A83" s="32">
        <v>76</v>
      </c>
      <c r="B83" s="45" t="s">
        <v>209</v>
      </c>
      <c r="C83" s="45" t="s">
        <v>210</v>
      </c>
      <c r="D83" s="49"/>
      <c r="E83" s="39"/>
      <c r="F83" s="37"/>
      <c r="G83" s="38">
        <v>0</v>
      </c>
    </row>
    <row r="84" spans="1:7" ht="15" customHeight="1" x14ac:dyDescent="0.25">
      <c r="A84" s="32">
        <v>77</v>
      </c>
      <c r="B84" s="33" t="s">
        <v>211</v>
      </c>
      <c r="C84" s="33" t="s">
        <v>212</v>
      </c>
      <c r="D84" s="39">
        <v>10</v>
      </c>
      <c r="E84" s="52" t="s">
        <v>202</v>
      </c>
      <c r="F84" s="37"/>
      <c r="G84" s="38">
        <v>1.5348652851398441E-3</v>
      </c>
    </row>
    <row r="85" spans="1:7" ht="15" customHeight="1" x14ac:dyDescent="0.25">
      <c r="A85" s="32">
        <v>78</v>
      </c>
      <c r="B85" s="33" t="s">
        <v>213</v>
      </c>
      <c r="C85" s="33" t="s">
        <v>214</v>
      </c>
      <c r="D85" s="39">
        <v>1500</v>
      </c>
      <c r="E85" s="52" t="s">
        <v>95</v>
      </c>
      <c r="F85" s="37"/>
      <c r="G85" s="38">
        <v>6.7567078583350704E-2</v>
      </c>
    </row>
    <row r="86" spans="1:7" x14ac:dyDescent="0.25">
      <c r="A86" s="32">
        <v>79</v>
      </c>
      <c r="B86" s="45" t="s">
        <v>215</v>
      </c>
      <c r="C86" s="45" t="s">
        <v>216</v>
      </c>
      <c r="D86" s="49"/>
      <c r="E86" s="53"/>
      <c r="F86" s="37"/>
      <c r="G86" s="38">
        <v>0</v>
      </c>
    </row>
    <row r="87" spans="1:7" ht="15" customHeight="1" x14ac:dyDescent="0.25">
      <c r="A87" s="32">
        <v>80</v>
      </c>
      <c r="B87" s="45" t="s">
        <v>217</v>
      </c>
      <c r="C87" s="45" t="s">
        <v>218</v>
      </c>
      <c r="D87" s="46">
        <v>4</v>
      </c>
      <c r="E87" s="52" t="s">
        <v>95</v>
      </c>
      <c r="F87" s="37"/>
      <c r="G87" s="38">
        <v>1.2377611092113123E-3</v>
      </c>
    </row>
    <row r="88" spans="1:7" ht="15" customHeight="1" x14ac:dyDescent="0.25">
      <c r="A88" s="32">
        <v>81</v>
      </c>
      <c r="B88" s="45" t="s">
        <v>219</v>
      </c>
      <c r="C88" s="45" t="s">
        <v>220</v>
      </c>
      <c r="D88" s="46">
        <v>1</v>
      </c>
      <c r="E88" s="52" t="s">
        <v>55</v>
      </c>
      <c r="F88" s="37"/>
      <c r="G88" s="38">
        <v>3.0275753879972049E-3</v>
      </c>
    </row>
    <row r="89" spans="1:7" x14ac:dyDescent="0.25">
      <c r="A89" s="32">
        <v>82</v>
      </c>
      <c r="B89" s="45" t="s">
        <v>221</v>
      </c>
      <c r="C89" s="45" t="s">
        <v>222</v>
      </c>
      <c r="D89" s="49"/>
      <c r="E89" s="39"/>
      <c r="F89" s="37"/>
      <c r="G89" s="38">
        <v>0</v>
      </c>
    </row>
    <row r="90" spans="1:7" ht="15" customHeight="1" x14ac:dyDescent="0.25">
      <c r="A90" s="32">
        <v>83</v>
      </c>
      <c r="B90" s="45" t="s">
        <v>223</v>
      </c>
      <c r="C90" s="45" t="s">
        <v>224</v>
      </c>
      <c r="D90" s="39">
        <v>20000</v>
      </c>
      <c r="E90" s="39" t="s">
        <v>181</v>
      </c>
      <c r="F90" s="37"/>
      <c r="G90" s="38">
        <v>2.5056452136862414E-2</v>
      </c>
    </row>
    <row r="91" spans="1:7" ht="15" customHeight="1" x14ac:dyDescent="0.25">
      <c r="A91" s="32">
        <v>84</v>
      </c>
      <c r="B91" s="45" t="s">
        <v>225</v>
      </c>
      <c r="C91" s="45" t="s">
        <v>226</v>
      </c>
      <c r="D91" s="39">
        <v>100</v>
      </c>
      <c r="E91" s="39" t="s">
        <v>29</v>
      </c>
      <c r="F91" s="37"/>
      <c r="G91" s="38">
        <v>6.6061092048957069E-4</v>
      </c>
    </row>
    <row r="92" spans="1:7" x14ac:dyDescent="0.25">
      <c r="A92" s="21"/>
      <c r="B92" s="9"/>
      <c r="G92" s="22"/>
    </row>
    <row r="93" spans="1:7" x14ac:dyDescent="0.25">
      <c r="A93" s="21"/>
      <c r="B93" s="9"/>
      <c r="G93" s="22"/>
    </row>
    <row r="94" spans="1:7" x14ac:dyDescent="0.25">
      <c r="A94" s="21"/>
      <c r="D94" s="28" t="s">
        <v>36</v>
      </c>
      <c r="E94" s="28"/>
      <c r="F94" s="28"/>
      <c r="G94" s="56"/>
    </row>
    <row r="95" spans="1:7" x14ac:dyDescent="0.25">
      <c r="A95" s="21"/>
      <c r="D95" s="28"/>
      <c r="E95" s="28"/>
      <c r="F95" s="28"/>
      <c r="G95" s="56"/>
    </row>
    <row r="96" spans="1:7" x14ac:dyDescent="0.25">
      <c r="A96" s="21"/>
      <c r="D96" s="28"/>
      <c r="E96" s="28"/>
      <c r="F96" s="28"/>
      <c r="G96" s="56"/>
    </row>
    <row r="97" spans="1:7" ht="15.75" thickBot="1" x14ac:dyDescent="0.3">
      <c r="A97" s="23"/>
      <c r="B97" s="10"/>
      <c r="C97" s="10"/>
      <c r="D97" s="26"/>
      <c r="E97" s="26" t="s">
        <v>37</v>
      </c>
      <c r="F97" s="26"/>
      <c r="G97" s="58"/>
    </row>
  </sheetData>
  <sheetProtection algorithmName="SHA-512" hashValue="5belhCF/s0ng9hUT9yK4XiL2aYxLA8pCt2GfzwvVq7zLO/yvzl/qEATQu7o22gyBphhlgJpr37RFNEQJ4XPrvA==" saltValue="p2y22dDDwHxQSVO1s+wk4Q==" spinCount="100000" sheet="1" objects="1" scenarios="1"/>
  <mergeCells count="7">
    <mergeCell ref="A6:C6"/>
    <mergeCell ref="D6:G6"/>
    <mergeCell ref="A1:G1"/>
    <mergeCell ref="A2:G2"/>
    <mergeCell ref="A3:G3"/>
    <mergeCell ref="A4:G4"/>
    <mergeCell ref="A5:G5"/>
  </mergeCells>
  <conditionalFormatting sqref="C8">
    <cfRule type="duplicateValues" dxfId="35" priority="36" stopIfTrue="1"/>
  </conditionalFormatting>
  <conditionalFormatting sqref="C9">
    <cfRule type="duplicateValues" dxfId="34" priority="35" stopIfTrue="1"/>
  </conditionalFormatting>
  <conditionalFormatting sqref="C10">
    <cfRule type="duplicateValues" dxfId="33" priority="34" stopIfTrue="1"/>
  </conditionalFormatting>
  <conditionalFormatting sqref="C12:C13">
    <cfRule type="duplicateValues" dxfId="32" priority="1" stopIfTrue="1"/>
  </conditionalFormatting>
  <conditionalFormatting sqref="C14">
    <cfRule type="duplicateValues" dxfId="31" priority="33" stopIfTrue="1"/>
  </conditionalFormatting>
  <conditionalFormatting sqref="C16">
    <cfRule type="duplicateValues" dxfId="30" priority="32" stopIfTrue="1"/>
  </conditionalFormatting>
  <conditionalFormatting sqref="C17">
    <cfRule type="duplicateValues" dxfId="29" priority="24" stopIfTrue="1"/>
  </conditionalFormatting>
  <conditionalFormatting sqref="C18">
    <cfRule type="duplicateValues" dxfId="28" priority="31" stopIfTrue="1"/>
  </conditionalFormatting>
  <conditionalFormatting sqref="C19">
    <cfRule type="duplicateValues" dxfId="27" priority="30" stopIfTrue="1"/>
  </conditionalFormatting>
  <conditionalFormatting sqref="C20">
    <cfRule type="duplicateValues" dxfId="26" priority="29" stopIfTrue="1"/>
  </conditionalFormatting>
  <conditionalFormatting sqref="C21">
    <cfRule type="duplicateValues" dxfId="25" priority="28" stopIfTrue="1"/>
  </conditionalFormatting>
  <conditionalFormatting sqref="C22">
    <cfRule type="duplicateValues" dxfId="24" priority="27" stopIfTrue="1"/>
  </conditionalFormatting>
  <conditionalFormatting sqref="C23">
    <cfRule type="duplicateValues" dxfId="23" priority="26" stopIfTrue="1"/>
  </conditionalFormatting>
  <conditionalFormatting sqref="C24">
    <cfRule type="duplicateValues" dxfId="22" priority="25" stopIfTrue="1"/>
  </conditionalFormatting>
  <conditionalFormatting sqref="C25">
    <cfRule type="duplicateValues" dxfId="21" priority="23" stopIfTrue="1"/>
  </conditionalFormatting>
  <conditionalFormatting sqref="C27">
    <cfRule type="duplicateValues" dxfId="20" priority="17" stopIfTrue="1"/>
  </conditionalFormatting>
  <conditionalFormatting sqref="C28">
    <cfRule type="duplicateValues" dxfId="19" priority="16" stopIfTrue="1"/>
  </conditionalFormatting>
  <conditionalFormatting sqref="C29">
    <cfRule type="duplicateValues" dxfId="18" priority="11" stopIfTrue="1"/>
  </conditionalFormatting>
  <conditionalFormatting sqref="C30">
    <cfRule type="duplicateValues" dxfId="17" priority="15" stopIfTrue="1"/>
  </conditionalFormatting>
  <conditionalFormatting sqref="C31">
    <cfRule type="duplicateValues" dxfId="16" priority="9" stopIfTrue="1"/>
  </conditionalFormatting>
  <conditionalFormatting sqref="C32">
    <cfRule type="duplicateValues" dxfId="15" priority="14" stopIfTrue="1"/>
  </conditionalFormatting>
  <conditionalFormatting sqref="C33">
    <cfRule type="duplicateValues" dxfId="14" priority="10" stopIfTrue="1"/>
  </conditionalFormatting>
  <conditionalFormatting sqref="C34">
    <cfRule type="duplicateValues" dxfId="13" priority="8" stopIfTrue="1"/>
  </conditionalFormatting>
  <conditionalFormatting sqref="C35">
    <cfRule type="duplicateValues" dxfId="12" priority="13" stopIfTrue="1"/>
  </conditionalFormatting>
  <conditionalFormatting sqref="C36:C37">
    <cfRule type="duplicateValues" dxfId="11" priority="12" stopIfTrue="1"/>
  </conditionalFormatting>
  <conditionalFormatting sqref="C44">
    <cfRule type="duplicateValues" dxfId="10" priority="7" stopIfTrue="1"/>
  </conditionalFormatting>
  <conditionalFormatting sqref="C45">
    <cfRule type="duplicateValues" dxfId="9" priority="6" stopIfTrue="1"/>
  </conditionalFormatting>
  <conditionalFormatting sqref="C46">
    <cfRule type="duplicateValues" dxfId="8" priority="20" stopIfTrue="1"/>
  </conditionalFormatting>
  <conditionalFormatting sqref="C47">
    <cfRule type="duplicateValues" dxfId="7" priority="21" stopIfTrue="1"/>
  </conditionalFormatting>
  <conditionalFormatting sqref="C48">
    <cfRule type="duplicateValues" dxfId="6" priority="22" stopIfTrue="1"/>
  </conditionalFormatting>
  <conditionalFormatting sqref="C50:C51">
    <cfRule type="duplicateValues" dxfId="5" priority="19" stopIfTrue="1"/>
  </conditionalFormatting>
  <conditionalFormatting sqref="C52">
    <cfRule type="duplicateValues" dxfId="4" priority="18" stopIfTrue="1"/>
  </conditionalFormatting>
  <conditionalFormatting sqref="C54">
    <cfRule type="duplicateValues" dxfId="3" priority="5" stopIfTrue="1"/>
  </conditionalFormatting>
  <conditionalFormatting sqref="C55">
    <cfRule type="duplicateValues" dxfId="2" priority="4" stopIfTrue="1"/>
  </conditionalFormatting>
  <conditionalFormatting sqref="C84">
    <cfRule type="duplicateValues" dxfId="1" priority="3" stopIfTrue="1"/>
  </conditionalFormatting>
  <conditionalFormatting sqref="C85">
    <cfRule type="duplicateValues" dxfId="0" priority="2" stopIfTrue="1"/>
  </conditionalFormatting>
  <pageMargins left="0.7" right="0.7" top="0.75" bottom="0.75" header="0.3" footer="0.3"/>
  <pageSetup paperSize="9" scale="74" fitToHeight="0" orientation="portrait" verticalDpi="1200" r:id="rId1"/>
  <rowBreaks count="1" manualBreakCount="1">
    <brk id="5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4"/>
  <sheetViews>
    <sheetView workbookViewId="0">
      <selection activeCell="A6" sqref="A6:B6"/>
    </sheetView>
  </sheetViews>
  <sheetFormatPr defaultRowHeight="15" x14ac:dyDescent="0.25"/>
  <cols>
    <col min="1" max="1" width="7.7109375" bestFit="1" customWidth="1"/>
    <col min="2" max="2" width="50.7109375" customWidth="1"/>
    <col min="3" max="4" width="6.7109375" customWidth="1"/>
    <col min="5" max="5" width="7" customWidth="1"/>
    <col min="6" max="6" width="14.5703125" bestFit="1" customWidth="1"/>
    <col min="7" max="7" width="14.28515625" customWidth="1"/>
    <col min="8" max="8" width="17" customWidth="1"/>
  </cols>
  <sheetData>
    <row r="1" spans="1:10" ht="26.25" x14ac:dyDescent="0.4">
      <c r="A1" s="73" t="s">
        <v>0</v>
      </c>
      <c r="B1" s="75"/>
      <c r="C1" s="75"/>
      <c r="D1" s="75"/>
      <c r="E1" s="75"/>
      <c r="F1" s="75"/>
      <c r="G1" s="75"/>
      <c r="H1" s="76"/>
    </row>
    <row r="2" spans="1:10" ht="18.75" x14ac:dyDescent="0.3">
      <c r="A2" s="77" t="s">
        <v>1</v>
      </c>
      <c r="B2" s="79"/>
      <c r="C2" s="79"/>
      <c r="D2" s="79"/>
      <c r="E2" s="79"/>
      <c r="F2" s="79"/>
      <c r="G2" s="79"/>
      <c r="H2" s="80"/>
    </row>
    <row r="3" spans="1:10" ht="21" customHeight="1" x14ac:dyDescent="0.35">
      <c r="A3" s="90" t="s">
        <v>40</v>
      </c>
      <c r="B3" s="91"/>
      <c r="C3" s="91"/>
      <c r="D3" s="91"/>
      <c r="E3" s="91"/>
      <c r="F3" s="91"/>
      <c r="G3" s="91"/>
      <c r="H3" s="92"/>
    </row>
    <row r="4" spans="1:10" ht="18.75" x14ac:dyDescent="0.3">
      <c r="A4" s="81" t="s">
        <v>39</v>
      </c>
      <c r="B4" s="83"/>
      <c r="C4" s="83"/>
      <c r="D4" s="83"/>
      <c r="E4" s="83"/>
      <c r="F4" s="83"/>
      <c r="G4" s="83"/>
      <c r="H4" s="84"/>
    </row>
    <row r="5" spans="1:10" ht="32.25" customHeight="1" x14ac:dyDescent="0.25">
      <c r="A5" s="85" t="s">
        <v>32</v>
      </c>
      <c r="B5" s="87"/>
      <c r="C5" s="87"/>
      <c r="D5" s="87"/>
      <c r="E5" s="87"/>
      <c r="F5" s="87"/>
      <c r="G5" s="87"/>
      <c r="H5" s="88"/>
      <c r="J5" s="25"/>
    </row>
    <row r="6" spans="1:10" ht="55.5" customHeight="1" x14ac:dyDescent="0.25">
      <c r="A6" s="65" t="s">
        <v>30</v>
      </c>
      <c r="B6" s="67"/>
      <c r="C6" s="68"/>
      <c r="D6" s="68"/>
      <c r="E6" s="68"/>
      <c r="F6" s="68"/>
      <c r="G6" s="68"/>
      <c r="H6" s="69"/>
    </row>
    <row r="7" spans="1:10" ht="105" x14ac:dyDescent="0.25">
      <c r="A7" s="15" t="s">
        <v>3</v>
      </c>
      <c r="B7" s="7" t="s">
        <v>4</v>
      </c>
      <c r="C7" s="6" t="s">
        <v>5</v>
      </c>
      <c r="D7" s="6" t="s">
        <v>29</v>
      </c>
      <c r="E7" s="7" t="s">
        <v>6</v>
      </c>
      <c r="F7" s="7" t="s">
        <v>7</v>
      </c>
      <c r="G7" s="7" t="s">
        <v>8</v>
      </c>
      <c r="H7" s="16" t="s">
        <v>2</v>
      </c>
    </row>
    <row r="8" spans="1:10" ht="225.75" customHeight="1" x14ac:dyDescent="0.25">
      <c r="A8" s="1" t="s">
        <v>9</v>
      </c>
      <c r="B8" s="2" t="s">
        <v>21</v>
      </c>
      <c r="C8" s="5" t="s">
        <v>18</v>
      </c>
      <c r="D8" s="3">
        <v>2</v>
      </c>
      <c r="E8" s="3">
        <v>706.01999999999987</v>
      </c>
      <c r="F8" s="4">
        <f>G8/(E8*D8)</f>
        <v>0</v>
      </c>
      <c r="G8" s="12">
        <f t="shared" ref="G8:G14" si="0">$C$16*H8</f>
        <v>0</v>
      </c>
      <c r="H8" s="17">
        <v>5.3632699999999998E-2</v>
      </c>
    </row>
    <row r="9" spans="1:10" ht="204" customHeight="1" x14ac:dyDescent="0.25">
      <c r="A9" s="1" t="s">
        <v>10</v>
      </c>
      <c r="B9" s="2" t="s">
        <v>22</v>
      </c>
      <c r="C9" s="5" t="s">
        <v>18</v>
      </c>
      <c r="D9" s="3">
        <v>2</v>
      </c>
      <c r="E9" s="3">
        <v>775.56824999999981</v>
      </c>
      <c r="F9" s="4">
        <f t="shared" ref="F9:F15" si="1">G9/(E9*D9)</f>
        <v>0</v>
      </c>
      <c r="G9" s="12">
        <f t="shared" si="0"/>
        <v>0</v>
      </c>
      <c r="H9" s="17">
        <v>4.82975E-2</v>
      </c>
    </row>
    <row r="10" spans="1:10" ht="163.5" customHeight="1" x14ac:dyDescent="0.25">
      <c r="A10" s="1" t="s">
        <v>11</v>
      </c>
      <c r="B10" s="2" t="s">
        <v>23</v>
      </c>
      <c r="C10" s="5" t="s">
        <v>18</v>
      </c>
      <c r="D10" s="3">
        <v>2</v>
      </c>
      <c r="E10" s="3">
        <v>212.52</v>
      </c>
      <c r="F10" s="4">
        <f t="shared" si="1"/>
        <v>0</v>
      </c>
      <c r="G10" s="12">
        <f t="shared" si="0"/>
        <v>0</v>
      </c>
      <c r="H10" s="17">
        <v>0.1916639</v>
      </c>
    </row>
    <row r="11" spans="1:10" ht="84.75" customHeight="1" x14ac:dyDescent="0.25">
      <c r="A11" s="1" t="s">
        <v>12</v>
      </c>
      <c r="B11" s="2" t="s">
        <v>24</v>
      </c>
      <c r="C11" s="5" t="s">
        <v>18</v>
      </c>
      <c r="D11" s="3">
        <v>2</v>
      </c>
      <c r="E11" s="3">
        <v>113.71875000000001</v>
      </c>
      <c r="F11" s="4">
        <f t="shared" si="1"/>
        <v>0</v>
      </c>
      <c r="G11" s="12">
        <f t="shared" si="0"/>
        <v>0</v>
      </c>
      <c r="H11" s="17">
        <v>0.26617669999999999</v>
      </c>
    </row>
    <row r="12" spans="1:10" ht="81" customHeight="1" x14ac:dyDescent="0.25">
      <c r="A12" s="1" t="s">
        <v>13</v>
      </c>
      <c r="B12" s="2" t="s">
        <v>25</v>
      </c>
      <c r="C12" s="5" t="s">
        <v>18</v>
      </c>
      <c r="D12" s="3">
        <v>2</v>
      </c>
      <c r="E12" s="3">
        <v>56.133000000000003</v>
      </c>
      <c r="F12" s="4">
        <f t="shared" si="1"/>
        <v>0</v>
      </c>
      <c r="G12" s="12">
        <f t="shared" si="0"/>
        <v>0</v>
      </c>
      <c r="H12" s="17">
        <v>0.14222090000000001</v>
      </c>
    </row>
    <row r="13" spans="1:10" ht="139.5" customHeight="1" x14ac:dyDescent="0.25">
      <c r="A13" s="1" t="s">
        <v>15</v>
      </c>
      <c r="B13" s="2" t="s">
        <v>26</v>
      </c>
      <c r="C13" s="5" t="s">
        <v>19</v>
      </c>
      <c r="D13" s="3">
        <v>2</v>
      </c>
      <c r="E13" s="3">
        <v>386.58</v>
      </c>
      <c r="F13" s="4">
        <f t="shared" si="1"/>
        <v>0</v>
      </c>
      <c r="G13" s="12">
        <f t="shared" si="0"/>
        <v>0</v>
      </c>
      <c r="H13" s="17">
        <v>0.1063682</v>
      </c>
    </row>
    <row r="14" spans="1:10" ht="145.5" customHeight="1" x14ac:dyDescent="0.25">
      <c r="A14" s="1" t="s">
        <v>16</v>
      </c>
      <c r="B14" s="2" t="s">
        <v>27</v>
      </c>
      <c r="C14" s="5" t="s">
        <v>20</v>
      </c>
      <c r="D14" s="3">
        <v>2</v>
      </c>
      <c r="E14" s="3">
        <v>2.8233205560000001</v>
      </c>
      <c r="F14" s="4">
        <f t="shared" si="1"/>
        <v>0</v>
      </c>
      <c r="G14" s="12">
        <f t="shared" si="0"/>
        <v>0</v>
      </c>
      <c r="H14" s="17">
        <v>1.9715300000000002E-2</v>
      </c>
    </row>
    <row r="15" spans="1:10" ht="165.75" customHeight="1" x14ac:dyDescent="0.25">
      <c r="A15" s="1" t="s">
        <v>17</v>
      </c>
      <c r="B15" s="2" t="s">
        <v>28</v>
      </c>
      <c r="C15" s="5" t="s">
        <v>18</v>
      </c>
      <c r="D15" s="3">
        <v>2</v>
      </c>
      <c r="E15" s="3">
        <v>56.120000000000005</v>
      </c>
      <c r="F15" s="4">
        <f t="shared" si="1"/>
        <v>0</v>
      </c>
      <c r="G15" s="12">
        <f>$C$16*H15</f>
        <v>0</v>
      </c>
      <c r="H15" s="17">
        <v>0.17192479999999999</v>
      </c>
    </row>
    <row r="16" spans="1:10" ht="57" customHeight="1" x14ac:dyDescent="0.25">
      <c r="A16" s="18"/>
      <c r="B16" s="13" t="s">
        <v>33</v>
      </c>
      <c r="C16" s="89"/>
      <c r="D16" s="89"/>
      <c r="E16" s="89"/>
      <c r="F16" s="89"/>
      <c r="G16" s="89"/>
      <c r="H16" s="19">
        <v>0.99999999999999989</v>
      </c>
    </row>
    <row r="17" spans="1:8" ht="47.25" customHeight="1" x14ac:dyDescent="0.25">
      <c r="A17" s="18"/>
      <c r="B17" s="14" t="s">
        <v>34</v>
      </c>
      <c r="C17" s="89" t="s">
        <v>14</v>
      </c>
      <c r="D17" s="89"/>
      <c r="E17" s="89"/>
      <c r="F17" s="89"/>
      <c r="G17" s="89"/>
      <c r="H17" s="20"/>
    </row>
    <row r="18" spans="1:8" ht="35.25" customHeight="1" x14ac:dyDescent="0.25">
      <c r="A18" s="21"/>
      <c r="B18" s="8" t="s">
        <v>38</v>
      </c>
      <c r="G18" s="11"/>
      <c r="H18" s="22"/>
    </row>
    <row r="19" spans="1:8" x14ac:dyDescent="0.25">
      <c r="A19" s="21"/>
      <c r="G19" s="11"/>
      <c r="H19" s="22"/>
    </row>
    <row r="20" spans="1:8" ht="45" x14ac:dyDescent="0.25">
      <c r="A20" s="21"/>
      <c r="B20" s="9" t="s">
        <v>35</v>
      </c>
      <c r="H20" s="22"/>
    </row>
    <row r="21" spans="1:8" x14ac:dyDescent="0.25">
      <c r="A21" s="21"/>
      <c r="F21" t="s">
        <v>36</v>
      </c>
      <c r="H21" s="22"/>
    </row>
    <row r="22" spans="1:8" x14ac:dyDescent="0.25">
      <c r="A22" s="21"/>
      <c r="H22" s="22"/>
    </row>
    <row r="23" spans="1:8" x14ac:dyDescent="0.25">
      <c r="A23" s="21"/>
      <c r="H23" s="22"/>
    </row>
    <row r="24" spans="1:8" ht="15.75" thickBot="1" x14ac:dyDescent="0.3">
      <c r="A24" s="23"/>
      <c r="B24" s="10"/>
      <c r="C24" s="10"/>
      <c r="D24" s="10"/>
      <c r="E24" s="10"/>
      <c r="F24" s="10" t="s">
        <v>37</v>
      </c>
      <c r="G24" s="10"/>
      <c r="H24" s="24"/>
    </row>
  </sheetData>
  <mergeCells count="9">
    <mergeCell ref="C17:G17"/>
    <mergeCell ref="A6:B6"/>
    <mergeCell ref="C6:H6"/>
    <mergeCell ref="A1:H1"/>
    <mergeCell ref="A2:H2"/>
    <mergeCell ref="A4:H4"/>
    <mergeCell ref="A5:H5"/>
    <mergeCell ref="C16:G16"/>
    <mergeCell ref="A3:H3"/>
  </mergeCells>
  <pageMargins left="0.7" right="0.7" top="0.75" bottom="0.75" header="0.3" footer="0.3"/>
  <pageSetup paperSize="9" scale="70" fitToHeight="0"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PB</vt:lpstr>
      <vt:lpstr>Unpriced Bid</vt:lpstr>
      <vt:lpstr>TB</vt:lpstr>
      <vt:lpstr>PB!Print_Titles</vt:lpstr>
      <vt:lpstr>TB!Print_Titles</vt:lpstr>
      <vt:lpstr>'Unpriced Bid'!Print_Titles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2024-08-01T11:24:29Z</dcterms:modified>
</cp:coreProperties>
</file>