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60"/>
  </bookViews>
  <sheets>
    <sheet name="Sheet1" sheetId="1" r:id="rId1"/>
  </sheets>
  <definedNames>
    <definedName name="_xlnm._FilterDatabase" localSheetId="0" hidden="1">Sheet1!$A$7:$G$227</definedName>
    <definedName name="_xlnm.Print_Titles" localSheetId="0">Sheet1!$3:$3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3" i="1" l="1"/>
  <c r="E223" i="1" s="1"/>
  <c r="F222" i="1"/>
  <c r="E222" i="1" s="1"/>
  <c r="F221" i="1"/>
  <c r="E221" i="1" s="1"/>
  <c r="F219" i="1"/>
  <c r="E219" i="1" s="1"/>
  <c r="F218" i="1"/>
  <c r="E218" i="1" s="1"/>
  <c r="F217" i="1"/>
  <c r="E217" i="1" s="1"/>
  <c r="F215" i="1"/>
  <c r="E215" i="1" s="1"/>
  <c r="F214" i="1"/>
  <c r="E214" i="1" s="1"/>
  <c r="F213" i="1"/>
  <c r="E213" i="1" s="1"/>
  <c r="F212" i="1"/>
  <c r="E212" i="1" s="1"/>
  <c r="F211" i="1"/>
  <c r="E211" i="1" s="1"/>
  <c r="F210" i="1"/>
  <c r="E210" i="1" s="1"/>
  <c r="F208" i="1"/>
  <c r="E208" i="1" s="1"/>
  <c r="F207" i="1"/>
  <c r="E207" i="1" s="1"/>
  <c r="F206" i="1"/>
  <c r="E206" i="1" s="1"/>
  <c r="F205" i="1"/>
  <c r="E205" i="1" s="1"/>
  <c r="F204" i="1"/>
  <c r="E204" i="1" s="1"/>
  <c r="F202" i="1"/>
  <c r="E202" i="1" s="1"/>
  <c r="F201" i="1"/>
  <c r="E201" i="1" s="1"/>
  <c r="F200" i="1"/>
  <c r="E200" i="1" s="1"/>
  <c r="F199" i="1"/>
  <c r="E199" i="1" s="1"/>
  <c r="F197" i="1"/>
  <c r="E197" i="1" s="1"/>
  <c r="F196" i="1"/>
  <c r="E196" i="1" s="1"/>
  <c r="F195" i="1"/>
  <c r="E195" i="1" s="1"/>
  <c r="F194" i="1"/>
  <c r="E194" i="1" s="1"/>
  <c r="F193" i="1"/>
  <c r="E193" i="1" s="1"/>
  <c r="F192" i="1"/>
  <c r="E192" i="1" s="1"/>
  <c r="F191" i="1"/>
  <c r="E191" i="1" s="1"/>
  <c r="F190" i="1"/>
  <c r="E190" i="1" s="1"/>
  <c r="F189" i="1"/>
  <c r="E189" i="1" s="1"/>
  <c r="F188" i="1"/>
  <c r="E188" i="1" s="1"/>
  <c r="F187" i="1"/>
  <c r="E187" i="1" s="1"/>
  <c r="F186" i="1"/>
  <c r="E186" i="1" s="1"/>
  <c r="F185" i="1"/>
  <c r="E185" i="1" s="1"/>
  <c r="F184" i="1"/>
  <c r="E184" i="1" s="1"/>
  <c r="F183" i="1"/>
  <c r="E183" i="1" s="1"/>
  <c r="F182" i="1"/>
  <c r="E182" i="1" s="1"/>
  <c r="F180" i="1"/>
  <c r="E180" i="1" s="1"/>
  <c r="F179" i="1"/>
  <c r="E179" i="1" s="1"/>
  <c r="F178" i="1"/>
  <c r="E178" i="1" s="1"/>
  <c r="F177" i="1"/>
  <c r="E177" i="1" s="1"/>
  <c r="F176" i="1"/>
  <c r="E176" i="1" s="1"/>
  <c r="F175" i="1"/>
  <c r="E175" i="1" s="1"/>
  <c r="F174" i="1"/>
  <c r="E174" i="1" s="1"/>
  <c r="F173" i="1"/>
  <c r="E173" i="1" s="1"/>
  <c r="F172" i="1"/>
  <c r="E172" i="1" s="1"/>
  <c r="F171" i="1"/>
  <c r="E171" i="1" s="1"/>
  <c r="F169" i="1"/>
  <c r="E169" i="1" s="1"/>
  <c r="F168" i="1"/>
  <c r="E168" i="1" s="1"/>
  <c r="F167" i="1"/>
  <c r="E167" i="1" s="1"/>
  <c r="F165" i="1"/>
  <c r="E165" i="1" s="1"/>
  <c r="F164" i="1"/>
  <c r="E164" i="1" s="1"/>
  <c r="F163" i="1"/>
  <c r="E163" i="1" s="1"/>
  <c r="F162" i="1"/>
  <c r="E162" i="1" s="1"/>
  <c r="F161" i="1"/>
  <c r="E161" i="1" s="1"/>
  <c r="F160" i="1"/>
  <c r="E160" i="1" s="1"/>
  <c r="F159" i="1"/>
  <c r="E159" i="1" s="1"/>
  <c r="F157" i="1"/>
  <c r="E157" i="1" s="1"/>
  <c r="F156" i="1"/>
  <c r="E156" i="1" s="1"/>
  <c r="F154" i="1"/>
  <c r="E154" i="1" s="1"/>
  <c r="F153" i="1"/>
  <c r="E153" i="1" s="1"/>
  <c r="F151" i="1"/>
  <c r="E151" i="1" s="1"/>
  <c r="F150" i="1"/>
  <c r="E150" i="1" s="1"/>
  <c r="F149" i="1"/>
  <c r="E149" i="1" s="1"/>
  <c r="F148" i="1"/>
  <c r="E148" i="1" s="1"/>
  <c r="F147" i="1"/>
  <c r="E147" i="1" s="1"/>
  <c r="F146" i="1"/>
  <c r="E146" i="1" s="1"/>
  <c r="F145" i="1"/>
  <c r="E145" i="1" s="1"/>
  <c r="F144" i="1"/>
  <c r="E144" i="1" s="1"/>
  <c r="F142" i="1"/>
  <c r="E142" i="1" s="1"/>
  <c r="F141" i="1"/>
  <c r="E141" i="1" s="1"/>
  <c r="F140" i="1"/>
  <c r="E140" i="1" s="1"/>
  <c r="F139" i="1"/>
  <c r="E139" i="1" s="1"/>
  <c r="F138" i="1"/>
  <c r="E138" i="1" s="1"/>
  <c r="F137" i="1"/>
  <c r="E137" i="1" s="1"/>
  <c r="F136" i="1"/>
  <c r="E136" i="1" s="1"/>
  <c r="F135" i="1"/>
  <c r="E135" i="1" s="1"/>
  <c r="F134" i="1"/>
  <c r="E134" i="1" s="1"/>
  <c r="F133" i="1"/>
  <c r="E133" i="1" s="1"/>
  <c r="F132" i="1"/>
  <c r="E132" i="1" s="1"/>
  <c r="F130" i="1"/>
  <c r="E130" i="1" s="1"/>
  <c r="F129" i="1"/>
  <c r="E129" i="1" s="1"/>
  <c r="F128" i="1"/>
  <c r="E128" i="1" s="1"/>
  <c r="F127" i="1"/>
  <c r="E127" i="1" s="1"/>
  <c r="F125" i="1"/>
  <c r="E125" i="1" s="1"/>
  <c r="F124" i="1"/>
  <c r="E124" i="1" s="1"/>
  <c r="F123" i="1"/>
  <c r="E123" i="1" s="1"/>
  <c r="F121" i="1"/>
  <c r="E121" i="1" s="1"/>
  <c r="F120" i="1"/>
  <c r="E120" i="1" s="1"/>
  <c r="F119" i="1"/>
  <c r="E119" i="1" s="1"/>
  <c r="F117" i="1"/>
  <c r="E117" i="1" s="1"/>
  <c r="F116" i="1"/>
  <c r="E116" i="1" s="1"/>
  <c r="F115" i="1"/>
  <c r="E115" i="1" s="1"/>
  <c r="F114" i="1"/>
  <c r="E114" i="1" s="1"/>
  <c r="F113" i="1"/>
  <c r="E113" i="1" s="1"/>
  <c r="F112" i="1"/>
  <c r="E112" i="1" s="1"/>
  <c r="F110" i="1"/>
  <c r="E110" i="1" s="1"/>
  <c r="F109" i="1"/>
  <c r="E109" i="1" s="1"/>
  <c r="F108" i="1"/>
  <c r="E108" i="1" s="1"/>
  <c r="F106" i="1"/>
  <c r="E106" i="1" s="1"/>
  <c r="F105" i="1"/>
  <c r="E105" i="1" s="1"/>
  <c r="F103" i="1"/>
  <c r="E103" i="1" s="1"/>
  <c r="F102" i="1"/>
  <c r="E102" i="1" s="1"/>
  <c r="F100" i="1"/>
  <c r="E100" i="1" s="1"/>
  <c r="F99" i="1"/>
  <c r="E99" i="1" s="1"/>
  <c r="F98" i="1"/>
  <c r="E98" i="1" s="1"/>
  <c r="F97" i="1"/>
  <c r="E97" i="1" s="1"/>
  <c r="F96" i="1"/>
  <c r="E96" i="1" s="1"/>
  <c r="F95" i="1"/>
  <c r="E95" i="1" s="1"/>
  <c r="F94" i="1"/>
  <c r="E94" i="1" s="1"/>
  <c r="F92" i="1"/>
  <c r="E92" i="1" s="1"/>
  <c r="F91" i="1"/>
  <c r="E91" i="1" s="1"/>
  <c r="F90" i="1"/>
  <c r="E90" i="1" s="1"/>
  <c r="F89" i="1"/>
  <c r="E89" i="1" s="1"/>
  <c r="F87" i="1"/>
  <c r="E87" i="1" s="1"/>
  <c r="F86" i="1"/>
  <c r="E86" i="1" s="1"/>
  <c r="F85" i="1"/>
  <c r="E85" i="1" s="1"/>
  <c r="F84" i="1"/>
  <c r="E84" i="1" s="1"/>
  <c r="F83" i="1"/>
  <c r="E83" i="1" s="1"/>
  <c r="F81" i="1"/>
  <c r="E81" i="1" s="1"/>
  <c r="F80" i="1"/>
  <c r="E80" i="1" s="1"/>
  <c r="F79" i="1"/>
  <c r="E79" i="1" s="1"/>
  <c r="F78" i="1"/>
  <c r="E78" i="1" s="1"/>
  <c r="F77" i="1"/>
  <c r="E77" i="1" s="1"/>
  <c r="F75" i="1"/>
  <c r="E75" i="1" s="1"/>
  <c r="F74" i="1"/>
  <c r="E74" i="1" s="1"/>
  <c r="F73" i="1"/>
  <c r="E73" i="1" s="1"/>
  <c r="F72" i="1"/>
  <c r="E72" i="1" s="1"/>
  <c r="F71" i="1"/>
  <c r="E71" i="1" s="1"/>
  <c r="F70" i="1"/>
  <c r="E70" i="1" s="1"/>
  <c r="F69" i="1"/>
  <c r="E69" i="1" s="1"/>
  <c r="F68" i="1"/>
  <c r="E68" i="1" s="1"/>
  <c r="F67" i="1"/>
  <c r="E67" i="1" s="1"/>
  <c r="F66" i="1"/>
  <c r="E66" i="1" s="1"/>
  <c r="F65" i="1"/>
  <c r="E65" i="1" s="1"/>
  <c r="F64" i="1"/>
  <c r="E64" i="1" s="1"/>
  <c r="F63" i="1"/>
  <c r="E63" i="1" s="1"/>
  <c r="F62" i="1"/>
  <c r="E62" i="1" s="1"/>
  <c r="F61" i="1"/>
  <c r="E61" i="1" s="1"/>
  <c r="F60" i="1"/>
  <c r="E60" i="1" s="1"/>
  <c r="F59" i="1"/>
  <c r="E59" i="1" s="1"/>
  <c r="F58" i="1"/>
  <c r="E58" i="1" s="1"/>
  <c r="F57" i="1"/>
  <c r="E57" i="1" s="1"/>
  <c r="F56" i="1"/>
  <c r="E56" i="1" s="1"/>
  <c r="F55" i="1"/>
  <c r="E55" i="1" s="1"/>
  <c r="F53" i="1"/>
  <c r="E53" i="1" s="1"/>
  <c r="F52" i="1"/>
  <c r="E52" i="1" s="1"/>
  <c r="F51" i="1"/>
  <c r="E51" i="1" s="1"/>
  <c r="F50" i="1"/>
  <c r="E50" i="1" s="1"/>
  <c r="F49" i="1"/>
  <c r="E49" i="1" s="1"/>
  <c r="F48" i="1"/>
  <c r="E48" i="1" s="1"/>
  <c r="F47" i="1"/>
  <c r="E47" i="1" s="1"/>
  <c r="F45" i="1"/>
  <c r="E45" i="1" s="1"/>
  <c r="F44" i="1"/>
  <c r="E44" i="1" s="1"/>
  <c r="F43" i="1"/>
  <c r="E43" i="1" s="1"/>
  <c r="F42" i="1"/>
  <c r="E42" i="1" s="1"/>
  <c r="F41" i="1"/>
  <c r="E41" i="1" s="1"/>
  <c r="F10" i="1"/>
  <c r="E10" i="1" s="1"/>
  <c r="F11" i="1"/>
  <c r="E11" i="1" s="1"/>
  <c r="F12" i="1"/>
  <c r="E12" i="1" s="1"/>
  <c r="F13" i="1"/>
  <c r="E13" i="1" s="1"/>
  <c r="F14" i="1"/>
  <c r="E14" i="1" s="1"/>
  <c r="F15" i="1"/>
  <c r="E15" i="1" s="1"/>
  <c r="F16" i="1"/>
  <c r="E16" i="1" s="1"/>
  <c r="F17" i="1"/>
  <c r="E17" i="1" s="1"/>
  <c r="F18" i="1"/>
  <c r="E18" i="1" s="1"/>
  <c r="F19" i="1"/>
  <c r="E19" i="1" s="1"/>
  <c r="F20" i="1"/>
  <c r="E20" i="1" s="1"/>
  <c r="F21" i="1"/>
  <c r="E21" i="1" s="1"/>
  <c r="F22" i="1"/>
  <c r="E22" i="1" s="1"/>
  <c r="F23" i="1"/>
  <c r="E23" i="1" s="1"/>
  <c r="F24" i="1"/>
  <c r="E24" i="1" s="1"/>
  <c r="F25" i="1"/>
  <c r="E25" i="1" s="1"/>
  <c r="F26" i="1"/>
  <c r="E26" i="1" s="1"/>
  <c r="F27" i="1"/>
  <c r="E27" i="1" s="1"/>
  <c r="F28" i="1"/>
  <c r="E28" i="1" s="1"/>
  <c r="F29" i="1"/>
  <c r="E29" i="1" s="1"/>
  <c r="F30" i="1"/>
  <c r="E30" i="1" s="1"/>
  <c r="F31" i="1"/>
  <c r="E31" i="1" s="1"/>
  <c r="F32" i="1"/>
  <c r="E32" i="1" s="1"/>
  <c r="F33" i="1"/>
  <c r="E33" i="1" s="1"/>
  <c r="F34" i="1"/>
  <c r="E34" i="1" s="1"/>
  <c r="F35" i="1"/>
  <c r="E35" i="1" s="1"/>
  <c r="F36" i="1"/>
  <c r="E36" i="1" s="1"/>
  <c r="F37" i="1"/>
  <c r="E37" i="1" s="1"/>
  <c r="F38" i="1"/>
  <c r="E38" i="1" s="1"/>
  <c r="F39" i="1"/>
  <c r="E39" i="1" s="1"/>
  <c r="F9" i="1"/>
  <c r="E9" i="1" s="1"/>
  <c r="G224" i="1" l="1"/>
</calcChain>
</file>

<file path=xl/sharedStrings.xml><?xml version="1.0" encoding="utf-8"?>
<sst xmlns="http://schemas.openxmlformats.org/spreadsheetml/2006/main" count="632" uniqueCount="445">
  <si>
    <t>Erection, Testing &amp; Commissioning including Handling of materials at site BHEL stores/storage yard, transporting to site of erection and supply &amp; application of final painting of Control and Instrumentation (C&amp;I) works for Unit 1 &amp; 2 of 5x800 MW Yadadri Thermal Power Plant at Veerlapalem Village, Damercherla Mandal, Nalgonda DT., TSGENCO, Telangana, India.</t>
  </si>
  <si>
    <t>Ref. No.</t>
  </si>
  <si>
    <t>Description</t>
  </si>
  <si>
    <t>UOM</t>
  </si>
  <si>
    <t>Qty</t>
  </si>
  <si>
    <t>Rate</t>
  </si>
  <si>
    <t>Amount</t>
  </si>
  <si>
    <t>Weightage for amount of each Item (Nearest to the 7 decimal points) w.r.t the total amount</t>
  </si>
  <si>
    <t>I</t>
  </si>
  <si>
    <t>ERECTION AND COMMISSIONING OF LOCAL/FIELD MOUNTED INSTRUMENTS</t>
  </si>
  <si>
    <t>B.1.1</t>
  </si>
  <si>
    <t>PD Type Mass flow meter in HFO,LDO/HSD &amp; HFO return line with mounting flanges, electronics amplifier box, inter connecting cabling, etc.</t>
  </si>
  <si>
    <t>SET</t>
  </si>
  <si>
    <t>A.9.1, A.9.2, A.9.4, B.14.1.4, B.14.1.5, D.3.14, E.1.3, G.7.5, K.2.1, K.2.5, K.2.6, K.5.6, K.11.8, G.5.3, G.6.2</t>
  </si>
  <si>
    <t>Pressure Transmitters / DP Transmitters / DP Type flow transmitters</t>
  </si>
  <si>
    <t>Nos</t>
  </si>
  <si>
    <t>A.9.3, A.9.5, B.14.1.3, E.1.7, K.2.3, K.5.7</t>
  </si>
  <si>
    <t>Level Transmitter (Guided Wave/Ultrasonic Type) along with accessories</t>
  </si>
  <si>
    <t>A.9.7, A.9.8, B.1.2, B.6.1, B.14.1.1, C.1.1, D.3.2, D.3.13, E.1.1, E.1.2, E.4.1, F.1.4, G.5.2, G.6.1, G.7.6, G.11.3, K.2.2, K.3.2, K.4.2, K.5.8, K.6.16, K.11.11, K.11.12</t>
  </si>
  <si>
    <t>Pressure / DP Gauge/Reverse Rotation Indicators</t>
  </si>
  <si>
    <t>K.11.1</t>
  </si>
  <si>
    <t>Pressure Gauge with Switches</t>
  </si>
  <si>
    <t>A.9.10, B.1.3, B.6.3, B.14.1.7, C.1.2, D.3.4, D.3.7, D.3.11, E.4.4, E.5.3, F.1.5, G.5.5, G.6.4, G.7.4, G.11.2, G.11.5, E.1.11</t>
  </si>
  <si>
    <t>Temperature Gauge</t>
  </si>
  <si>
    <t>A.9.11, B.1.5, F.1.6, F.1.7, K.2.4, K.5.9</t>
  </si>
  <si>
    <t>Level Gauge</t>
  </si>
  <si>
    <t>A.9.9, B.1.4, B.6.2, B.6.16, B.6.18, D.3.1, D.3.16, E.1.4, K.3.1, K.4.1, K.5.5</t>
  </si>
  <si>
    <t>Pressure / Differential Pressure Switch / Temperature Switch</t>
  </si>
  <si>
    <t>A.9.12, B.6.17, B.14.1.2, E.4.2, G.11.1, E.3.2, G.5.6</t>
  </si>
  <si>
    <t>Level Switches (RF/Float/Capacitance/Conductivity type) along with accessories</t>
  </si>
  <si>
    <t>A.9.6, B.1.6, B.14.1.6, B.14.1.15, D.3.3, D.3.8, D.3.12, E.1.5, E.2.1, G.5.4, G.6.3, G.7.1, G.7.2, E.3.1</t>
  </si>
  <si>
    <t>Temperature Elements(RTD/Thermocouple with Thermowell) / Flow Elements</t>
  </si>
  <si>
    <t>A.9.14</t>
  </si>
  <si>
    <t>E/P Coverters; I/P Converters,</t>
  </si>
  <si>
    <t>E.1.10, D.3.15, G.7.7</t>
  </si>
  <si>
    <t xml:space="preserve"> Position Transmitters</t>
  </si>
  <si>
    <t>B.6.19</t>
  </si>
  <si>
    <t>ERV Controller with Pressure Switch App.Dimension(mm): 400x350x190; App.Wt: 10 kg</t>
  </si>
  <si>
    <t>B.1.7</t>
  </si>
  <si>
    <t>FSSS Local Oil Gun Maintenance Switch Box</t>
  </si>
  <si>
    <t>B.1.8, F.1.3</t>
  </si>
  <si>
    <t>H.E.A Exciter Box with Accessories</t>
  </si>
  <si>
    <t>B.1.9, F.1.1</t>
  </si>
  <si>
    <t>Flame Scanner Head Assembly with accessories</t>
  </si>
  <si>
    <t>B.5.2</t>
  </si>
  <si>
    <t>Feeder Coal Flow Assembly flange mounted with Electronics</t>
  </si>
  <si>
    <t>B.6.4, B.6.5, B.6.6, B.6.7, B.6.8, B.6.9, D.3.9, E.1.6, G.2.1</t>
  </si>
  <si>
    <t>MTM T/C (Route Length 8 to 18 MM) - 8MM OD</t>
  </si>
  <si>
    <t>B.6.10, B.6.11, B.6.12, B.6.13, B.6.14</t>
  </si>
  <si>
    <t>MTM T/C (Route Length 20 to 28 MM) - 8MM OD</t>
  </si>
  <si>
    <t>B.6.15</t>
  </si>
  <si>
    <t>MTM T/C (Route Length 30 to 40 MM) - 8MM OD</t>
  </si>
  <si>
    <t>D.3.5, G.5.1</t>
  </si>
  <si>
    <t>Flow Switch/Flow meter/Flow Indicator/Vacuum Switch</t>
  </si>
  <si>
    <t>D.3.6</t>
  </si>
  <si>
    <t>GO No GO Switch</t>
  </si>
  <si>
    <t>D.3.10</t>
  </si>
  <si>
    <t>On/Off Switch Box including light assembly and interconnecting heat resistant cable</t>
  </si>
  <si>
    <t>E.2.2, E.4.3, G.11.6</t>
  </si>
  <si>
    <t>Thermowells (Screwed &amp; Welded)</t>
  </si>
  <si>
    <t>E.1.8, G.7.8</t>
  </si>
  <si>
    <t>Speed Measuring Loop/Speed Probe/Speed Sensor</t>
  </si>
  <si>
    <t>B.14.1.16, J.1.1</t>
  </si>
  <si>
    <t>Flow Transmitters (Other than DP type)</t>
  </si>
  <si>
    <t>B.11.1.1, B.11.1.2, B.11.1.3</t>
  </si>
  <si>
    <t>Air Filter Regulator-1/4"(OR) 1/2"(OR) 1"</t>
  </si>
  <si>
    <t xml:space="preserve">B.14.1.8, B.14.1.9, B.14.1.10, </t>
  </si>
  <si>
    <t>Analyzers (Ammonia Leak Detection/Density/pH/Conductivity)</t>
  </si>
  <si>
    <t>E.1.9</t>
  </si>
  <si>
    <t>Proximeter Units, Local Field Cable etc. for Governing Sytem</t>
  </si>
  <si>
    <t>C.1.3</t>
  </si>
  <si>
    <t xml:space="preserve">Averaging Pitot Tube </t>
  </si>
  <si>
    <t>A.28.6</t>
  </si>
  <si>
    <t>Fire protection switches &amp; Emergency Push Buttons</t>
  </si>
  <si>
    <t>II</t>
  </si>
  <si>
    <t>ERECTION AND COMMISSIONING OF SPECIAL INSTRUMENTS</t>
  </si>
  <si>
    <t>A.10.1, A.10.2, B.14.1.11</t>
  </si>
  <si>
    <t>High Temp/Low Temp O2 Analyzer</t>
  </si>
  <si>
    <t>A.10.5, D.1.1</t>
  </si>
  <si>
    <t>Opacity Monitor</t>
  </si>
  <si>
    <t>A.10.6</t>
  </si>
  <si>
    <t>SOX/NOX/CO (Combined) Analyzer</t>
  </si>
  <si>
    <t>A.10.3, A.10.4, A.10.7, A.10.8, B.14.1.12, B.14.1.13, B.14.1.14</t>
  </si>
  <si>
    <t>CO/Velocity/HF/Mercury/NOX/SOX/NH3 Analyzer</t>
  </si>
  <si>
    <t>A.11.1, A.11.2, A.11.6, A.11.7</t>
  </si>
  <si>
    <t xml:space="preserve">SWAS System </t>
  </si>
  <si>
    <t>III</t>
  </si>
  <si>
    <t>ERECTION AND COMMISSIONING OF UPS/BATTERY &amp; BATTERY CHARGER</t>
  </si>
  <si>
    <t>A.13.1</t>
  </si>
  <si>
    <t>2X180 kVA UPS</t>
  </si>
  <si>
    <t>A.13.9, A.13.17</t>
  </si>
  <si>
    <t>2X10 / 2X20 kVA UPS</t>
  </si>
  <si>
    <t>A.13.26.1</t>
  </si>
  <si>
    <t>1 kVA/1.5 kVA/3 kVA/ 5kVA UPS</t>
  </si>
  <si>
    <t>A.13.8, A.13.16, A.13.24</t>
  </si>
  <si>
    <t>Lead Acid Plante Battery: (1285AH-360V)/(220AH-220V)- made up of two banks of 110 cells each</t>
  </si>
  <si>
    <t>K.1.2, K.1.4, K.1.7, K.1.9, K.5.2</t>
  </si>
  <si>
    <t>BATTERY 180 AH/6 CELLS</t>
  </si>
  <si>
    <t>A.13.2, A.13.10, A.13.18</t>
  </si>
  <si>
    <t>ACDB</t>
  </si>
  <si>
    <t>A.13.25</t>
  </si>
  <si>
    <t>Power Distribution Board</t>
  </si>
  <si>
    <t>IV</t>
  </si>
  <si>
    <t>ERECTION AND COMMISSIONING OF CONTROL PANELS</t>
  </si>
  <si>
    <t>B.2.1, B.2.2</t>
  </si>
  <si>
    <t>ASLD Panel Assy along with loose supplied items such as sensors, amplifiers, PSU, JB, Cables,etc</t>
  </si>
  <si>
    <t>D.2.1, D.2.2, D.2.3, D.2.4, D.2.5, D.2.6</t>
  </si>
  <si>
    <t>ALCS Panels with controllers, Electronic Sensors, Interfacing box &amp; Cables, etc.</t>
  </si>
  <si>
    <t>A.9.13</t>
  </si>
  <si>
    <t>Coal bunker Level Monitoring System panel with accessories</t>
  </si>
  <si>
    <t>B.3.1</t>
  </si>
  <si>
    <t>Furnace Camera CCTV head assembly panel with air filter regulators, hose, remote control box, 24" monitor and accessories</t>
  </si>
  <si>
    <t>G.1.1</t>
  </si>
  <si>
    <t>Moisture Measurement System panel with controller and accessories</t>
  </si>
  <si>
    <t>G.1.2</t>
  </si>
  <si>
    <t>Generator end Vibration Monitoring Cabinet with cables, monitors and accessories</t>
  </si>
  <si>
    <t>G.1.3</t>
  </si>
  <si>
    <t>Grounding Brush Monitor (Wall mounted)</t>
  </si>
  <si>
    <t>G.1.4</t>
  </si>
  <si>
    <t>H2 Gas Analyzer Cabinet</t>
  </si>
  <si>
    <t>A.8.1</t>
  </si>
  <si>
    <t>HART Management System panel and loose items</t>
  </si>
  <si>
    <t>A.20.1, A.20.2, A.20.4, A.20.5</t>
  </si>
  <si>
    <t>Master Slave Clock System Panel with accessories, 42 U Panel, GPS Antennal, GPS Receiver</t>
  </si>
  <si>
    <t>A.20.3</t>
  </si>
  <si>
    <t>Slave Clock (RS 485 based)/NTP Based</t>
  </si>
  <si>
    <t>B.5.1</t>
  </si>
  <si>
    <t xml:space="preserve">Gravimetric Feeder Remote Power Cabinet </t>
  </si>
  <si>
    <t>A.13.7, A.13.15, A.13.23</t>
  </si>
  <si>
    <t>Battery Health Monitoring System Panels</t>
  </si>
  <si>
    <t>A.7.2, E.5.1</t>
  </si>
  <si>
    <t>TSI System for BFP Drive Turbine / Main Turbine Complete Sensors and Assembly Items</t>
  </si>
  <si>
    <t>A.12.1.3, A.12.2.3, A.12.3.3</t>
  </si>
  <si>
    <t>VMS Panels - Single Bay</t>
  </si>
  <si>
    <t>A.12.1.4</t>
  </si>
  <si>
    <t>VMS Panels - Three Bay</t>
  </si>
  <si>
    <t>B.1.10</t>
  </si>
  <si>
    <t>19" Racks for Microprocessor based flame scanner Amplifier</t>
  </si>
  <si>
    <t>A.7.1, A.12.1.2, A.12.2.2, A.12.3.2, F.1.2</t>
  </si>
  <si>
    <t>19 Inch Racks for TSI/VMS Racks</t>
  </si>
  <si>
    <t>B.10.2</t>
  </si>
  <si>
    <t>Pulveriser Dynamic Classifier - VFD Panel</t>
  </si>
  <si>
    <t>A.6.0.2.1, A.6.0.2.2, A.6.0.2.3</t>
  </si>
  <si>
    <t>Network Panels</t>
  </si>
  <si>
    <t>A.6.0.2.4</t>
  </si>
  <si>
    <t>Network Enclosures with without Ethernet Switches</t>
  </si>
  <si>
    <t>IV-A</t>
  </si>
  <si>
    <t>ERECTION AND PLACEMENT OF DCS/NETWORK PANEL</t>
  </si>
  <si>
    <t>A.2.1, A.3.1, A.3.2, A.4.1, A.6.1, A.6.4</t>
  </si>
  <si>
    <t>Suit of One Cubicles</t>
  </si>
  <si>
    <t>A.1.1, A.1.2, A.1.3, A.2.2, A.3.3, A.3.4, A.4.2, A.6.2</t>
  </si>
  <si>
    <t>Suit of Two Cubicles</t>
  </si>
  <si>
    <t>A.1.4, A.1.5, A.2.3, A.3.5, A.3.6, A.3.7, A.4.3, A.5.1, A.5.2, A.6.3</t>
  </si>
  <si>
    <t>Suit of Three Cubicles</t>
  </si>
  <si>
    <t>A.1.6, A.2.4, A.3.8, A.3.9</t>
  </si>
  <si>
    <t>Suit of Four Cubicles</t>
  </si>
  <si>
    <t>A.1.7</t>
  </si>
  <si>
    <t>Suit of Five Cubicles</t>
  </si>
  <si>
    <t>IV-B</t>
  </si>
  <si>
    <t>TESTING &amp; COMMISSIONING OF DCS/NETWORK PANELS</t>
  </si>
  <si>
    <t>A.2.1.1, A.3.1.1, A.3.2.1, A.4.1.1, A.6.1.1, A.6.4.1</t>
  </si>
  <si>
    <t>A.1.1.1, A.1.2.1, A.1.3.1, A.2.2.1, A.3.3.1, A.3.4.1, A.4.2.1, A.6.2.1</t>
  </si>
  <si>
    <t>A.1.4.1, A.1.5.1, A.2.3.1, A.3.5.1, A.3.6.1, A.3.7.1, A.4.3.1, A.5.1.1, A.5.2.1, A.6.3.1</t>
  </si>
  <si>
    <t>A.1.6.1, A.2.4.1, A.3.8.1, A.3.9.1</t>
  </si>
  <si>
    <t>A.1.7.1</t>
  </si>
  <si>
    <t>INSTALLATION AND COMMISSIONING OF HMI SYSTEM,STATION LAN, OFFICE WAN WITH COMPLETE ACCESSORIES FOR CCR&amp;BOP</t>
  </si>
  <si>
    <t>A.12.1.6, A.22.1.4, A.22.1.5, A.22.2.3, A.22.3.3, A.22.4.3, A.22.7.3, A.22.8.3, K.6.20, K.8.2, K.8.6, K.9.2</t>
  </si>
  <si>
    <t>Printers (Laser Jet/DotmatrixA4/A3/COLOUR/BW)</t>
  </si>
  <si>
    <t>A.21.1, A.21.2, A.21.3, A.21.4</t>
  </si>
  <si>
    <t>Large Video Screen (67-80") with accessories</t>
  </si>
  <si>
    <t>K.9.12</t>
  </si>
  <si>
    <t>Video Wall of size 4200 (W)x1600(H) with accessories</t>
  </si>
  <si>
    <t>A.12.1.5, A.22.1.1, A.22.1.2, A.22.1.3, A.22.2.1, A.22.2.2, A.22.3.1, A.22.3.2, A.22.4.1, A.22.4.2, A.22.5.1, A.22.5.2, A.22.6.1, A.22.6.2, A.22.7.1, A.22.7.2, A.22.8.1, A.22.8.2, K.6.19, K.8.1, K.8.5, K.8.9, K.9.1</t>
  </si>
  <si>
    <t>OWS with Monitor/Servers/Stations/User PC</t>
  </si>
  <si>
    <t>V</t>
  </si>
  <si>
    <t>INSTALLATION OF FURNITURES</t>
  </si>
  <si>
    <t>A.25.1, A.25.2</t>
  </si>
  <si>
    <t>Unit Operator Desk-8 Section with Accessories</t>
  </si>
  <si>
    <t>A.25.3</t>
  </si>
  <si>
    <t>Operator Desk-6 Section with Accessories</t>
  </si>
  <si>
    <t>A.25.4</t>
  </si>
  <si>
    <t>Operator Desk-3 Section with Accessories</t>
  </si>
  <si>
    <t>A.25.5</t>
  </si>
  <si>
    <t>Operator Desk-2 Section with Accessories</t>
  </si>
  <si>
    <t>A.23.1, A.23.2, A.23.3, A.25.6, A.25.7, A.25.8, A.25.9, A.25.10, A.25.12, A.25.13, A.25.14, A.25.15, A.25.16, A.25.17, A.25.18, K.6.21, K.6.22, K.8.3, K.8.4, K.8.7, K.8.8, K.8.10, K.8.11, K.9.3, K.9.4</t>
  </si>
  <si>
    <t>Computer Table/Printer Table/Chairs</t>
  </si>
  <si>
    <t>A.25.11</t>
  </si>
  <si>
    <t>PC/Server Rack</t>
  </si>
  <si>
    <t>A.25.19, A.25.20</t>
  </si>
  <si>
    <t>Almirah/Safety Locker</t>
  </si>
  <si>
    <t>VI</t>
  </si>
  <si>
    <t>INSTALLATION OF C&amp;I BENCH FOR CALIBRATION INSTRUMENTS</t>
  </si>
  <si>
    <t>A.24.1.1, A.24.2.1</t>
  </si>
  <si>
    <t>Electronic Test Bench</t>
  </si>
  <si>
    <t>K.6.24, K.6.26</t>
  </si>
  <si>
    <t>Inspection and Handing over- Laptops/Graphic Software licences</t>
  </si>
  <si>
    <t>VII</t>
  </si>
  <si>
    <t>ERECTION AND COMMISSIONING OF JB/PUSH BUTTONS</t>
  </si>
  <si>
    <t>A.12.1.1, A.12.2.1, A.12.3.1, A.17.1, A.17.2, A.17.3, A.17.4, A.17.5, A.17.6, A.17.7, A.17.8, A.20.13, B.9.1, B.9.2, B.9.3, B.9.4, B.9.5, B.9.6, B.10.3, B.14.3.1, B.14.3.2, B.14.3.3, B.14.3.4, B.14.3.5, E.6.7, F.1.8, F.1.9, G.10.1, G.10.2, E.3.3</t>
  </si>
  <si>
    <t>Junction Boxes 6 way to 128 way</t>
  </si>
  <si>
    <t>B.14.4.1, B.14.4.2, G.10.3</t>
  </si>
  <si>
    <t>Push Button Station</t>
  </si>
  <si>
    <t>VIII</t>
  </si>
  <si>
    <t>ERECTION AND COMMISSIONING OF LIE/LIR</t>
  </si>
  <si>
    <t>E.6.1, E.6.2, E.6.3, E.6.4</t>
  </si>
  <si>
    <t>Local Gauge Boards</t>
  </si>
  <si>
    <t>A.14.1, A.14.2, A.14.3, B.10.1, B.14.6.1</t>
  </si>
  <si>
    <t>Local Instrument Enclosure</t>
  </si>
  <si>
    <t>A.14.4, A.14.5, A.14.6, A.14.7, E.6.5, E.6.6, G.8.1, G.8.2</t>
  </si>
  <si>
    <t>Local Instrument Rack</t>
  </si>
  <si>
    <t>IX</t>
  </si>
  <si>
    <t>ERECTION AND COMMISSIONING OF PNEUMATIC POWER CYLINDERS (ON/OFF &amp; REGULATING TYPE)</t>
  </si>
  <si>
    <t>B.4.1</t>
  </si>
  <si>
    <t>SADC</t>
  </si>
  <si>
    <t>B.4.2, B.4.3</t>
  </si>
  <si>
    <t>PA/ID/FD Blade Pitch &amp; other Control Dampers</t>
  </si>
  <si>
    <t>B.4.4, B.4.5, F.1.14</t>
  </si>
  <si>
    <t>Hot Air/Cold Air/FD Fan Regulating Dampers</t>
  </si>
  <si>
    <t>B.4.6</t>
  </si>
  <si>
    <t>Dynavane Filter Pressure Control Damper with SMART positioner</t>
  </si>
  <si>
    <t>E.3.4</t>
  </si>
  <si>
    <t>Solenoid Opeated Valves</t>
  </si>
  <si>
    <t>E.2.3, K.3.3, K.4.3, K.5.3</t>
  </si>
  <si>
    <t>Solenoid Valves</t>
  </si>
  <si>
    <t>X</t>
  </si>
  <si>
    <t>LAYING OF POWER CABLES</t>
  </si>
  <si>
    <t>A.13.3, A.13.4</t>
  </si>
  <si>
    <t>UN 0000 - Uninyvin- Equivalent: 1Cx109 Sqmm Cu</t>
  </si>
  <si>
    <t>Mtrs</t>
  </si>
  <si>
    <t>A.13.11, A.13.12, A.13.19, A.13.20</t>
  </si>
  <si>
    <t>UN 4 - Uninyvin- Equivalent: 1Cx21.5 Sqmm Cu</t>
  </si>
  <si>
    <t>K.1.14, K.5.10</t>
  </si>
  <si>
    <t>1CX90 SQMM CU</t>
  </si>
  <si>
    <t>XI</t>
  </si>
  <si>
    <t>TERMINATION OF POWER CABLES</t>
  </si>
  <si>
    <t>A.26.1, A.26.2</t>
  </si>
  <si>
    <t xml:space="preserve">UN 0000 - 1CX109 SQMM CU </t>
  </si>
  <si>
    <t>A.26.3, A.26.4, A.26.5, A.26.6</t>
  </si>
  <si>
    <t>UN 4 - 1CX21.5 SQMM CU</t>
  </si>
  <si>
    <t>K.1.15,K.5.11</t>
  </si>
  <si>
    <t>XII</t>
  </si>
  <si>
    <t>LAYING AND TERMINATION OF CONTROL CABLES</t>
  </si>
  <si>
    <t>K.1.17, K.3.5, K.4.5, K.11.14</t>
  </si>
  <si>
    <t>2CX1.5 SQMM/2CX2.5 SQMM</t>
  </si>
  <si>
    <t>A.15.4.1, A.20.7, B.7.11, B.7.21, B.14.2.7, G.4.1, K.6.27, K.6.28, K.1.13</t>
  </si>
  <si>
    <t>3CX2.5 SQMM/4CX2.5 SQMM/4CX6 SQMM</t>
  </si>
  <si>
    <t>A.15.4.2, B.7.12, B.7.13, B.7.22, B.14.2.8</t>
  </si>
  <si>
    <t>5CX2.5 SQMM/7CX2.5 SQMM</t>
  </si>
  <si>
    <t>B.7.14, B.7.15, B.14.2.9, B.14.2.10, K.1.12, K.5.12</t>
  </si>
  <si>
    <t>9CX2.5 SQMM/10CX2.5 SQMM/12CX2.5 SQMM</t>
  </si>
  <si>
    <t>XIII</t>
  </si>
  <si>
    <t>LAYING AND TERMINATION OF INDIVIDUAL &amp; OVERALL SHIELDED (TYPE G/F), TWISTED PAIR, ARMOURED/UNARMOURED CABLES</t>
  </si>
  <si>
    <t>A.15.1.1, A.15.1.3, A.15.2.1, A.15.3.1, A.15.3.6, A.20.8, B.7.1, B.7.2, B.7.6, B.7.7, B.7.17, B.7.23, B.7.24, B.14.2.4, B.14.2.11, G.16.1.1, G.16.1.5, J.3.1</t>
  </si>
  <si>
    <t>2PX0.5 SQMM/ 2TX0.5SQMM/ 2PX1.5SQMM/ 2PX1.31SQMM/ 2PX16AWG KX/G CABLE</t>
  </si>
  <si>
    <t>A.15.1.2, A.15.2.2, A.15.3.2, A.15.3.3, A.15.5.1, A.15.5.2, B.7.3, B.7.8, B.7.18, B.7.20, B.14.2.1, B.14.2.5, B.14.2.12, E.8.1, G.16.1.2, G.16.1.6, G.16.2.1, J.2.1, J.3.2</t>
  </si>
  <si>
    <t>4PX0.5 SQMM/ 6PX0.5SQMM F/G CABLE</t>
  </si>
  <si>
    <t>A.15.2.3, A.15.3.4, A.15.5.3, B.7.4, B.7.9, B.7.19, B.14.2.2, B.14.2.6, G.16.1.3, G.16.2.2, J.2.2, J.3.3</t>
  </si>
  <si>
    <t>8PX0.5 SQMM CABLE</t>
  </si>
  <si>
    <t>A.15.3.5, B.7.5, B.7.10, B.7.16, B.14.2.3, G.16.1.4, J.2.3, J.3.4</t>
  </si>
  <si>
    <t>12PX0.5 SQMM/ 12PX1.31 SQMM KX CABLE</t>
  </si>
  <si>
    <t>J.2.4</t>
  </si>
  <si>
    <t>20PX0.5SQMM</t>
  </si>
  <si>
    <t>A.12.1.7, A.12.2.5, A.12.3.5, A.15.5.4, A.20.9</t>
  </si>
  <si>
    <t>CAT-6 UTP CABLES/Ethernet Cables</t>
  </si>
  <si>
    <t>A.13.5, A.13.6, A.13.13, A.13.14, A.13.21, A.13.22, A.20.6</t>
  </si>
  <si>
    <t>RS-485/RG-58 CABLE</t>
  </si>
  <si>
    <t>A.15.5.6, K.9.7, K.9.10</t>
  </si>
  <si>
    <t>HDPE Conduits for laying OFC Cables</t>
  </si>
  <si>
    <t>A.12.2.4, A.12.3.4, A.15.5.5, A.20.10, K.6.29, K.9.6, K.9.9</t>
  </si>
  <si>
    <t>Laying of Optical Fibre Cable</t>
  </si>
  <si>
    <t>A.15.5.7, A.20.11, K.6.30, K.9.8, K.9.11</t>
  </si>
  <si>
    <t>Splicing of Optical Fibre Cable</t>
  </si>
  <si>
    <t>K.6.11</t>
  </si>
  <si>
    <t>Laying and Termination of Special Cable-OLHS Cables</t>
  </si>
  <si>
    <t>XIV</t>
  </si>
  <si>
    <t>ERECTION OF CABLE TRAYS WITH/WITHOUT COVER</t>
  </si>
  <si>
    <t>A.16.1, A.16.3, B.8.1, B.14.5.1, E.8.2, F.1.10, K.6.33</t>
  </si>
  <si>
    <t>PERFORATED CABLE TRAYS 50 MM WIDE</t>
  </si>
  <si>
    <t>A.16.2, A.16.4, B.8.2, B.14.5.2, K.6.32</t>
  </si>
  <si>
    <t>PERFORATED CABLE TRAYS 100 MM WIDE</t>
  </si>
  <si>
    <t>B.8.3, E.8.3, F.1.11</t>
  </si>
  <si>
    <t>PERFORATED CABLE TRAYS 150 MM WIDE</t>
  </si>
  <si>
    <t>K.6.31</t>
  </si>
  <si>
    <t>PERFORATED CABLE TRAYS 200 MM WIDE</t>
  </si>
  <si>
    <t>K.11.15</t>
  </si>
  <si>
    <t>PERFORATED CABLE TRAYS 300 MM WIDE</t>
  </si>
  <si>
    <t>A.28.2</t>
  </si>
  <si>
    <t>Duct Tray - 60x60x1000 mm</t>
  </si>
  <si>
    <t>A.28.3</t>
  </si>
  <si>
    <t>Duct Tray - 180x100x1000 mm</t>
  </si>
  <si>
    <t>A.28.4</t>
  </si>
  <si>
    <t>Duct Tray - 250x100x1000 mm</t>
  </si>
  <si>
    <t>XVIII</t>
  </si>
  <si>
    <t>FABRICATION AND INSTALLATION OF GI FLATS</t>
  </si>
  <si>
    <t>B.14.8.1</t>
  </si>
  <si>
    <t>Earth Flat (50x6)</t>
  </si>
  <si>
    <t>B.14.8.2</t>
  </si>
  <si>
    <t xml:space="preserve">Earth Wire 1.219 mm GI </t>
  </si>
  <si>
    <t>XIX</t>
  </si>
  <si>
    <t>FABRICATION AND INSTALLATION OF STRUCTURAL STEEL</t>
  </si>
  <si>
    <t>A.28.1, B.12.1, B.14.7.1, E.5.2, E.7.1, F.1.13, G.10.4</t>
  </si>
  <si>
    <t>STRUCTURAL STEEL (ISMC/ISMB/ANGLE etc)</t>
  </si>
  <si>
    <t xml:space="preserve">MT </t>
  </si>
  <si>
    <t>A.28.5</t>
  </si>
  <si>
    <t>Assembly and Installation of Mountig frames</t>
  </si>
  <si>
    <t>XX</t>
  </si>
  <si>
    <t>ERECTION AND TESTING OF IMPULSE PIPES CS/AS/SS , INSTRUMENT VALVES AND FITTINGS</t>
  </si>
  <si>
    <t>A.11.3</t>
  </si>
  <si>
    <t>AS pipes 2"</t>
  </si>
  <si>
    <t>A.18.1, A.18.2, A.18.3, A.18.4, A.18.5, A.18.6, A.18.7, A.18.8, A.18.9, G.9.5, G.9.6, G.9.7, G.9.8, G.9.9, B.11.2.1, B.11.2.2, B.11.2.3, B.11.2.4, B.11.2.5, B.11.2.6, B.11.2.7</t>
  </si>
  <si>
    <t>AS tubes upto 1"</t>
  </si>
  <si>
    <t>E.7.2, G.9.1, G.9.3, G.9.4</t>
  </si>
  <si>
    <t>CS tubes upto 1"</t>
  </si>
  <si>
    <t>G.9.2</t>
  </si>
  <si>
    <t>CS pipes above &gt;2" upto 4"</t>
  </si>
  <si>
    <t>A.11.5, B.11.1.4, B.11.1.5, B.11.1.6, B.11.1.7, B.14.9, E.7.3, E.7.4, F.1.12</t>
  </si>
  <si>
    <t>SS tubes upto 1"</t>
  </si>
  <si>
    <t>A.11.4</t>
  </si>
  <si>
    <t xml:space="preserve">SS pipes 2" </t>
  </si>
  <si>
    <t>A.19.1, A.19.2, A.19.3</t>
  </si>
  <si>
    <t>Instrument Valves and Accessories</t>
  </si>
  <si>
    <t>XXI</t>
  </si>
  <si>
    <t>ERECTION AND TESTING OF HOSES, TUBES &amp; GI PIPES</t>
  </si>
  <si>
    <t>A.20.12</t>
  </si>
  <si>
    <t>Flexible GI Conduits</t>
  </si>
  <si>
    <t>B.11.1.8, B.11.1.9, B.11.1.10</t>
  </si>
  <si>
    <t>1/4,1/2,1 INCH TEFLON HOSE 1MTR/2MTR/3MTR LONG</t>
  </si>
  <si>
    <t>B.12.2</t>
  </si>
  <si>
    <t>1/2" GI Pipe</t>
  </si>
  <si>
    <t>XXII</t>
  </si>
  <si>
    <t>COMMISSIONING OF THE FOLLOWING ERECTED BY MECHANICAL AGENCY</t>
  </si>
  <si>
    <t>B.13.9</t>
  </si>
  <si>
    <t>Burner Tilt Shear Pin Failure Indication JB with accessories</t>
  </si>
  <si>
    <t>B.14.10.4, C.2.1, E.9.5, F.2.1, F.2.2, F.2.3, G.12.4, G.12.8, G.12.9, J.4.1, E.9.11, E.9.12</t>
  </si>
  <si>
    <t>Control Valves with Smart positioner/AFR/Air Lock valves etc  for LO TCV, Gland Steam Inlet/Sootblower, Dump,etc applications</t>
  </si>
  <si>
    <t>H.1.4, H.1.5, H.1.6</t>
  </si>
  <si>
    <t>HT Drives (11 kV/3.3 kV)</t>
  </si>
  <si>
    <t>D.4.5</t>
  </si>
  <si>
    <t>Field Instruments (Level Gauges/Pressure/DP/Temperature Gauges)</t>
  </si>
  <si>
    <t>B.13.1, B.13.7, G.12.6</t>
  </si>
  <si>
    <t>Limit Switches/Level Switches</t>
  </si>
  <si>
    <t>B.13.3, B.13.4, B.13.5, B.14.10.1, B.14.10.2, B.14.10.3, C.2.2, C.2.3, D.4.1, E.9.2, E.9.4, E.9.6, E.9.7, E.9.8, F.2.4, F.2.5, F.2.6, G.12.2, H.1.3, J.4.2K.1.1, K.1.3, K.1.5, K.1.6, K.1.8, K.1.10, K.5.1, G.12.19</t>
  </si>
  <si>
    <t>LT Unit Directional/Bi-Directional drives of various applications</t>
  </si>
  <si>
    <t>B.13.2</t>
  </si>
  <si>
    <t>Motor Starter Panels</t>
  </si>
  <si>
    <t>B.13.6, D.4.2</t>
  </si>
  <si>
    <t>Pneumatic Actuators for Dampers</t>
  </si>
  <si>
    <t>D.4.6, H.1.1</t>
  </si>
  <si>
    <t>RTDs/Thermowells of various drives</t>
  </si>
  <si>
    <t>B.13.8, D.4.3, G.12.7</t>
  </si>
  <si>
    <t>Solenoid Valves for different applications like Corner Station valves, Regulating valves, etc.</t>
  </si>
  <si>
    <t>XXIII</t>
  </si>
  <si>
    <t>REMOVAL, CALIBRATION &amp; RE-FIXING OF INSTRUMENTS ERECTED BY OTHER AGENCIES</t>
  </si>
  <si>
    <t>G.12.5</t>
  </si>
  <si>
    <t>Field Instruments (Transmitters)</t>
  </si>
  <si>
    <t>H.1.2</t>
  </si>
  <si>
    <t>Field Instruments (Temperature Gauges)</t>
  </si>
  <si>
    <t>G.3.1, G.7.3</t>
  </si>
  <si>
    <t>Field Instruments (Temperature Elements)</t>
  </si>
  <si>
    <t>D.4.4, D.4.7, D.4.8, D.4.9, E.9.1, E.9.3, G.12.11</t>
  </si>
  <si>
    <t>Lub Oil System/Oil Centrifuge Unit/Lub Oil skid/Main Oil Tank</t>
  </si>
  <si>
    <t>G.12.3</t>
  </si>
  <si>
    <t>Oil Centrifuge Unit</t>
  </si>
  <si>
    <t>J.4.3, J.4.4, J.4.5, J.4.6</t>
  </si>
  <si>
    <t>Dosing Skid (Oxygen, Ammonia, NaOH,Hydrazine)</t>
  </si>
  <si>
    <t>E.9.9</t>
  </si>
  <si>
    <t>Hydraulic Coupling of MDBFP</t>
  </si>
  <si>
    <t>G.12.1</t>
  </si>
  <si>
    <t>Condenser Vacuum Pump</t>
  </si>
  <si>
    <t>B.13.10</t>
  </si>
  <si>
    <t>Gravimetric Feeder comprising of Feeder mounted C&amp;I equipment</t>
  </si>
  <si>
    <t>G.12.10</t>
  </si>
  <si>
    <t>Governing System Control Rack</t>
  </si>
  <si>
    <t>E.9.10</t>
  </si>
  <si>
    <t>Governor Console Board</t>
  </si>
  <si>
    <t>B.10.4, B.10.5, G.12.12</t>
  </si>
  <si>
    <t>HP/LP Bypass/HWL-1&amp;2/MEFCV control valve skid instrumentation</t>
  </si>
  <si>
    <t>G.12.14, G.12.15</t>
  </si>
  <si>
    <t>Seal Oil Rack / Stator water rack</t>
  </si>
  <si>
    <t>G.12.16, G.12.17</t>
  </si>
  <si>
    <t>Seal Oil Level / PrTxr Instrument Rack / Stator Water DP Instrument Rack</t>
  </si>
  <si>
    <t>G.12.18</t>
  </si>
  <si>
    <t>H2 Dryer Unit</t>
  </si>
  <si>
    <t>A.27.1</t>
  </si>
  <si>
    <t>Transducers-Voltage/Current/Frequency output 4-20 mA</t>
  </si>
  <si>
    <t>XXIV</t>
  </si>
  <si>
    <t>REMOVAL, CALIBRATION &amp; RE-FIXING OF INSTRUMENTS FOR ACID CLEANING</t>
  </si>
  <si>
    <t>J.5.1</t>
  </si>
  <si>
    <t>Temp. Gauges</t>
  </si>
  <si>
    <t>J.5.2</t>
  </si>
  <si>
    <t>Pressuer Gauges</t>
  </si>
  <si>
    <t>J.5.3</t>
  </si>
  <si>
    <t>Thermocouple Stem type and MTM</t>
  </si>
  <si>
    <t>J.5.4</t>
  </si>
  <si>
    <t>Junction Boxes</t>
  </si>
  <si>
    <t>XXV</t>
  </si>
  <si>
    <t xml:space="preserve">ERECTION AND COMMISSIONING OF FDA/FPS/IGES - SENSORS/SWITCHES/DEVICES </t>
  </si>
  <si>
    <t>K.6.3</t>
  </si>
  <si>
    <t>Multisensor Detectors</t>
  </si>
  <si>
    <t>K.6.4, K.6.6, K.6.8, K.3.6, K.4.6</t>
  </si>
  <si>
    <t>Air Sampling/Probe/IR (Air Burge)/QB Detectors</t>
  </si>
  <si>
    <t>K.6.7, K.6.9</t>
  </si>
  <si>
    <t>Beam Detectors/IR (Flame) Detectors</t>
  </si>
  <si>
    <t>K.11.7, K.11.9, K.11.10</t>
  </si>
  <si>
    <t>Special Switches-Abort/Pneumatic/Manual</t>
  </si>
  <si>
    <t>K.11.2, K.11.3, K.11.4, K.11.5, K.11.6</t>
  </si>
  <si>
    <t>Sensitive Device-Release Device/Disable device</t>
  </si>
  <si>
    <t>XXVI</t>
  </si>
  <si>
    <t>ERECTION AND COMMISSIONING OF FDA/FPS/IGES - LOCAL CONTROL PANELS</t>
  </si>
  <si>
    <t>K.1.11</t>
  </si>
  <si>
    <t>Diesel Engine cum Battery Panel</t>
  </si>
  <si>
    <t>K.1.16</t>
  </si>
  <si>
    <t>Switch Box cum Battery Panel</t>
  </si>
  <si>
    <t>K.3.4, K.4.4, K.5.4</t>
  </si>
  <si>
    <t>Deluge Valve Control Panels</t>
  </si>
  <si>
    <t>K.7.1</t>
  </si>
  <si>
    <t>PLC Panel</t>
  </si>
  <si>
    <t>K.9.5</t>
  </si>
  <si>
    <t>Remote IO Panel</t>
  </si>
  <si>
    <t>K.6.1, K.6.2, K.11.13</t>
  </si>
  <si>
    <t>Fire Alarm/Repeater/Gas Release Panels</t>
  </si>
  <si>
    <t>XXVII</t>
  </si>
  <si>
    <t>ERECTION AND COMMISSIONING OF  FDA/FPS/IGES - SPECIAL EQUIPMENTS</t>
  </si>
  <si>
    <t>K.6.18</t>
  </si>
  <si>
    <t>Erection and Commissioning of Siren and its Control Panel</t>
  </si>
  <si>
    <t>K.6.14</t>
  </si>
  <si>
    <t>Hooter Strobes</t>
  </si>
  <si>
    <t>K.6.12, K.6.13, K.6.15</t>
  </si>
  <si>
    <t>Modules/Controllers</t>
  </si>
  <si>
    <t>XXVIII</t>
  </si>
  <si>
    <t>ERECTION AND COMMISSIONING OF FDA/FPS/IGES - MISCELLENEOUS EQUIPMENTS</t>
  </si>
  <si>
    <t>K.6.10</t>
  </si>
  <si>
    <t>Manual Call points</t>
  </si>
  <si>
    <t>K.6.17</t>
  </si>
  <si>
    <t>EXIT/WARNING Signs</t>
  </si>
  <si>
    <t>K.6.23, K.6.25</t>
  </si>
  <si>
    <t>Establishing Network Connectivity (OPC/MODBUS)</t>
  </si>
  <si>
    <t>Bharat Heavy Electricals Limited
Power Sector - Southern Region</t>
  </si>
  <si>
    <t>Project - 5x800 MW Yadadri TPS</t>
  </si>
  <si>
    <t>Volume-II Price Bid</t>
  </si>
  <si>
    <t>Tender No. - YTPS: SCT: 202209-124</t>
  </si>
  <si>
    <t>Bidder's Name</t>
  </si>
  <si>
    <t>Total Price (In Rs.)</t>
  </si>
  <si>
    <t>Total Price (In Words)</t>
  </si>
  <si>
    <t>Note:
(1) The above Quoted Price shall be excluding of GST, as applicable. The same shall be paid at actual.
(2) Bidders to quote their most competitive price in Blue Colour Cell.
(3) Kindly submit this price bid with signature and sealed of authorized signatory preferebly in pdf format.
(4) Bidders shall quote only Total Pirce, individual values shall be calculated as per the weightage allotted.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</si>
</sst>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000"/>
    <numFmt numFmtId="165" formatCode="0.0000000"/>
    <numFmt numFmtId="166" formatCode="&quot;₹&quot;\ #,##0"/>
    <numFmt numFmtId="167" formatCode="&quot;₹&quot;\ #,##0.000000000"/>
    <numFmt numFmtId="168" formatCode="&quot;₹&quot;\ #,##0.00"/>
  </numFmts>
  <fonts count="10" x14ac:knownFonts="1">
    <font>
      <sz val="11"/>
      <color theme="1"/>
      <name val="Calibri"/>
      <family val="2"/>
      <scheme val="minor"/>
    </font>
    <font>
      <b/>
      <sz val="12"/>
      <color theme="1"/>
      <name val="Arial Narrow"/>
      <family val="2"/>
    </font>
    <font>
      <sz val="12"/>
      <color theme="1"/>
      <name val="Arial Narrow"/>
      <family val="2"/>
    </font>
    <font>
      <sz val="10"/>
      <color theme="1"/>
      <name val="Arial"/>
      <family val="2"/>
    </font>
    <font>
      <sz val="10"/>
      <name val="Arial"/>
      <family val="2"/>
    </font>
    <font>
      <b/>
      <sz val="20"/>
      <color theme="1"/>
      <name val="Arial Narrow"/>
      <family val="2"/>
    </font>
    <font>
      <b/>
      <sz val="18"/>
      <color theme="1"/>
      <name val="Arial Narrow"/>
      <family val="2"/>
    </font>
    <font>
      <b/>
      <sz val="14"/>
      <color theme="1"/>
      <name val="Arial Narrow"/>
      <family val="2"/>
    </font>
    <font>
      <sz val="14"/>
      <color theme="1"/>
      <name val="Arial Narrow"/>
      <family val="2"/>
    </font>
    <font>
      <b/>
      <sz val="14"/>
      <name val="Arial Narrow"/>
      <family val="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xf numFmtId="0" fontId="4" fillId="0" borderId="0"/>
  </cellStyleXfs>
  <cellXfs count="59">
    <xf numFmtId="0" fontId="0" fillId="0" borderId="0" xfId="0"/>
    <xf numFmtId="0" fontId="7" fillId="0" borderId="8" xfId="0" applyFont="1" applyFill="1" applyBorder="1" applyAlignment="1" applyProtection="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2" applyFont="1" applyFill="1" applyBorder="1" applyAlignment="1">
      <alignment horizontal="center" vertical="center" wrapText="1"/>
    </xf>
    <xf numFmtId="0" fontId="2" fillId="0" borderId="1" xfId="2" applyFont="1" applyFill="1" applyBorder="1" applyAlignment="1">
      <alignment horizontal="left" vertical="center" wrapText="1"/>
    </xf>
    <xf numFmtId="0" fontId="1" fillId="0" borderId="1" xfId="2" applyFont="1" applyFill="1" applyBorder="1" applyAlignment="1">
      <alignment horizontal="center" vertical="center" wrapText="1"/>
    </xf>
    <xf numFmtId="0" fontId="1" fillId="0" borderId="1" xfId="2" applyFont="1" applyFill="1" applyBorder="1" applyAlignment="1">
      <alignment horizontal="left" vertical="center" wrapText="1"/>
    </xf>
    <xf numFmtId="0" fontId="0" fillId="0" borderId="0" xfId="0" applyFill="1"/>
    <xf numFmtId="0" fontId="0" fillId="0" borderId="0" xfId="0" applyFill="1" applyAlignment="1">
      <alignment wrapText="1"/>
    </xf>
    <xf numFmtId="0" fontId="8" fillId="0" borderId="0" xfId="0" applyFont="1" applyAlignment="1">
      <alignment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wrapText="1"/>
    </xf>
    <xf numFmtId="0" fontId="0" fillId="0" borderId="9" xfId="0" applyFill="1" applyBorder="1"/>
    <xf numFmtId="0" fontId="2" fillId="0" borderId="8" xfId="0"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165" fontId="2" fillId="0" borderId="9" xfId="0" applyNumberFormat="1" applyFont="1" applyFill="1" applyBorder="1" applyAlignment="1">
      <alignment horizontal="center" vertical="center" wrapText="1"/>
    </xf>
    <xf numFmtId="0" fontId="2" fillId="0" borderId="8" xfId="1"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8" xfId="2" applyFont="1" applyFill="1" applyBorder="1" applyAlignment="1">
      <alignment horizontal="center" vertical="center" wrapText="1"/>
    </xf>
    <xf numFmtId="0" fontId="1" fillId="0" borderId="8" xfId="2" applyFont="1" applyFill="1" applyBorder="1" applyAlignment="1">
      <alignment horizontal="center" vertical="center" wrapText="1"/>
    </xf>
    <xf numFmtId="0" fontId="0" fillId="0" borderId="14" xfId="0" applyFill="1" applyBorder="1"/>
    <xf numFmtId="0" fontId="0" fillId="0" borderId="0" xfId="0" applyFill="1" applyBorder="1" applyAlignment="1">
      <alignment wrapText="1"/>
    </xf>
    <xf numFmtId="0" fontId="0" fillId="0" borderId="0" xfId="0" applyFill="1" applyBorder="1"/>
    <xf numFmtId="2" fontId="0" fillId="0" borderId="9" xfId="0" applyNumberFormat="1" applyFill="1" applyBorder="1" applyAlignment="1">
      <alignment horizontal="center"/>
    </xf>
    <xf numFmtId="167" fontId="2"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166" fontId="9" fillId="2" borderId="10" xfId="0" applyNumberFormat="1" applyFont="1" applyFill="1" applyBorder="1" applyAlignment="1" applyProtection="1">
      <alignment horizontal="center" vertical="center"/>
      <protection locked="0"/>
    </xf>
    <xf numFmtId="166" fontId="9" fillId="2" borderId="11" xfId="0" applyNumberFormat="1" applyFont="1" applyFill="1" applyBorder="1" applyAlignment="1" applyProtection="1">
      <alignment horizontal="center" vertical="center"/>
      <protection locked="0"/>
    </xf>
    <xf numFmtId="166" fontId="9" fillId="2" borderId="12" xfId="0" applyNumberFormat="1" applyFont="1" applyFill="1" applyBorder="1" applyAlignment="1" applyProtection="1">
      <alignment horizontal="center" vertical="center"/>
      <protection locked="0"/>
    </xf>
    <xf numFmtId="0" fontId="7" fillId="0" borderId="14"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7" fillId="2" borderId="10" xfId="0" applyNumberFormat="1" applyFont="1" applyFill="1" applyBorder="1" applyAlignment="1" applyProtection="1">
      <alignment horizontal="center" vertical="center"/>
      <protection locked="0"/>
    </xf>
    <xf numFmtId="0" fontId="7" fillId="2" borderId="11" xfId="0" applyNumberFormat="1" applyFont="1" applyFill="1" applyBorder="1" applyAlignment="1" applyProtection="1">
      <alignment horizontal="center" vertical="center"/>
      <protection locked="0"/>
    </xf>
    <xf numFmtId="0" fontId="7" fillId="2" borderId="12" xfId="0" applyNumberFormat="1" applyFont="1" applyFill="1" applyBorder="1" applyAlignment="1" applyProtection="1">
      <alignment horizontal="center" vertical="center"/>
      <protection locked="0"/>
    </xf>
  </cellXfs>
  <cellStyles count="3">
    <cellStyle name="Normal" xfId="0" builtinId="0"/>
    <cellStyle name="Normal 2"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7"/>
  <sheetViews>
    <sheetView tabSelected="1" zoomScaleNormal="100" workbookViewId="0">
      <selection activeCell="G7" sqref="A1:G1048576"/>
    </sheetView>
  </sheetViews>
  <sheetFormatPr defaultRowHeight="15" x14ac:dyDescent="0.25"/>
  <cols>
    <col min="1" max="1" width="33.140625" style="15" customWidth="1"/>
    <col min="2" max="2" width="35.42578125" style="16" customWidth="1"/>
    <col min="3" max="4" width="7" style="15" bestFit="1" customWidth="1"/>
    <col min="5" max="5" width="19.85546875" style="15" bestFit="1" customWidth="1"/>
    <col min="6" max="6" width="16.28515625" style="15" customWidth="1"/>
    <col min="7" max="7" width="15.28515625" style="15" customWidth="1"/>
  </cols>
  <sheetData>
    <row r="1" spans="1:7" ht="26.25" thickBot="1" x14ac:dyDescent="0.3">
      <c r="A1" s="39" t="s">
        <v>437</v>
      </c>
      <c r="B1" s="40"/>
      <c r="C1" s="40"/>
      <c r="D1" s="40"/>
      <c r="E1" s="40"/>
      <c r="F1" s="40"/>
      <c r="G1" s="41"/>
    </row>
    <row r="2" spans="1:7" ht="23.25" x14ac:dyDescent="0.25">
      <c r="A2" s="42" t="s">
        <v>438</v>
      </c>
      <c r="B2" s="43"/>
      <c r="C2" s="43"/>
      <c r="D2" s="43"/>
      <c r="E2" s="43"/>
      <c r="F2" s="43"/>
      <c r="G2" s="44"/>
    </row>
    <row r="3" spans="1:7" ht="23.25" x14ac:dyDescent="0.25">
      <c r="A3" s="45" t="s">
        <v>439</v>
      </c>
      <c r="B3" s="46"/>
      <c r="C3" s="46"/>
      <c r="D3" s="46"/>
      <c r="E3" s="46"/>
      <c r="F3" s="46"/>
      <c r="G3" s="47"/>
    </row>
    <row r="4" spans="1:7" ht="35.25" customHeight="1" x14ac:dyDescent="0.25">
      <c r="A4" s="45" t="s">
        <v>440</v>
      </c>
      <c r="B4" s="46"/>
      <c r="C4" s="46"/>
      <c r="D4" s="46"/>
      <c r="E4" s="46"/>
      <c r="F4" s="46"/>
      <c r="G4" s="47"/>
    </row>
    <row r="5" spans="1:7" ht="92.25" customHeight="1" x14ac:dyDescent="0.25">
      <c r="A5" s="36" t="s">
        <v>0</v>
      </c>
      <c r="B5" s="37"/>
      <c r="C5" s="37"/>
      <c r="D5" s="37"/>
      <c r="E5" s="37"/>
      <c r="F5" s="37"/>
      <c r="G5" s="38"/>
    </row>
    <row r="6" spans="1:7" ht="78.75" customHeight="1" x14ac:dyDescent="0.25">
      <c r="A6" s="1" t="s">
        <v>441</v>
      </c>
      <c r="B6" s="56"/>
      <c r="C6" s="57"/>
      <c r="D6" s="57"/>
      <c r="E6" s="57"/>
      <c r="F6" s="57"/>
      <c r="G6" s="58"/>
    </row>
    <row r="7" spans="1:7" ht="63" x14ac:dyDescent="0.25">
      <c r="A7" s="18" t="s">
        <v>1</v>
      </c>
      <c r="B7" s="3" t="s">
        <v>2</v>
      </c>
      <c r="C7" s="2" t="s">
        <v>3</v>
      </c>
      <c r="D7" s="2" t="s">
        <v>4</v>
      </c>
      <c r="E7" s="2" t="s">
        <v>5</v>
      </c>
      <c r="F7" s="2" t="s">
        <v>6</v>
      </c>
      <c r="G7" s="19" t="s">
        <v>7</v>
      </c>
    </row>
    <row r="8" spans="1:7" ht="47.25" x14ac:dyDescent="0.25">
      <c r="A8" s="18" t="s">
        <v>8</v>
      </c>
      <c r="B8" s="3" t="s">
        <v>9</v>
      </c>
      <c r="C8" s="2"/>
      <c r="D8" s="4"/>
      <c r="E8" s="4"/>
      <c r="F8" s="4"/>
      <c r="G8" s="20"/>
    </row>
    <row r="9" spans="1:7" ht="63" x14ac:dyDescent="0.25">
      <c r="A9" s="21" t="s">
        <v>10</v>
      </c>
      <c r="B9" s="6" t="s">
        <v>11</v>
      </c>
      <c r="C9" s="5" t="s">
        <v>12</v>
      </c>
      <c r="D9" s="5">
        <v>6</v>
      </c>
      <c r="E9" s="35">
        <f>F9/D9</f>
        <v>0</v>
      </c>
      <c r="F9" s="35">
        <f>G9*$C$225</f>
        <v>0</v>
      </c>
      <c r="G9" s="22">
        <v>1.0609295207481013E-4</v>
      </c>
    </row>
    <row r="10" spans="1:7" ht="78.75" x14ac:dyDescent="0.25">
      <c r="A10" s="21" t="s">
        <v>13</v>
      </c>
      <c r="B10" s="6" t="s">
        <v>14</v>
      </c>
      <c r="C10" s="5" t="s">
        <v>15</v>
      </c>
      <c r="D10" s="5">
        <v>1445</v>
      </c>
      <c r="E10" s="35">
        <f t="shared" ref="E10:E73" si="0">F10/D10</f>
        <v>0</v>
      </c>
      <c r="F10" s="35">
        <f t="shared" ref="F10:F73" si="1">G10*$C$225</f>
        <v>0</v>
      </c>
      <c r="G10" s="23">
        <v>1.1077026483633576E-2</v>
      </c>
    </row>
    <row r="11" spans="1:7" ht="47.25" x14ac:dyDescent="0.25">
      <c r="A11" s="21" t="s">
        <v>16</v>
      </c>
      <c r="B11" s="6" t="s">
        <v>17</v>
      </c>
      <c r="C11" s="5" t="s">
        <v>15</v>
      </c>
      <c r="D11" s="5">
        <v>178</v>
      </c>
      <c r="E11" s="35">
        <f t="shared" si="0"/>
        <v>0</v>
      </c>
      <c r="F11" s="35">
        <f t="shared" si="1"/>
        <v>0</v>
      </c>
      <c r="G11" s="23">
        <v>5.6579015003328107E-3</v>
      </c>
    </row>
    <row r="12" spans="1:7" ht="110.25" x14ac:dyDescent="0.25">
      <c r="A12" s="21" t="s">
        <v>18</v>
      </c>
      <c r="B12" s="6" t="s">
        <v>19</v>
      </c>
      <c r="C12" s="5" t="s">
        <v>15</v>
      </c>
      <c r="D12" s="5">
        <v>1942</v>
      </c>
      <c r="E12" s="35">
        <f t="shared" si="0"/>
        <v>0</v>
      </c>
      <c r="F12" s="35">
        <f t="shared" si="1"/>
        <v>0</v>
      </c>
      <c r="G12" s="23">
        <v>1.0903498779068653E-2</v>
      </c>
    </row>
    <row r="13" spans="1:7" ht="15.75" x14ac:dyDescent="0.25">
      <c r="A13" s="21" t="s">
        <v>20</v>
      </c>
      <c r="B13" s="6" t="s">
        <v>21</v>
      </c>
      <c r="C13" s="5" t="s">
        <v>15</v>
      </c>
      <c r="D13" s="5">
        <v>115</v>
      </c>
      <c r="E13" s="35">
        <f t="shared" si="0"/>
        <v>0</v>
      </c>
      <c r="F13" s="35">
        <f t="shared" si="1"/>
        <v>0</v>
      </c>
      <c r="G13" s="23">
        <v>7.7481093280714426E-4</v>
      </c>
    </row>
    <row r="14" spans="1:7" ht="78.75" x14ac:dyDescent="0.25">
      <c r="A14" s="21" t="s">
        <v>22</v>
      </c>
      <c r="B14" s="6" t="s">
        <v>23</v>
      </c>
      <c r="C14" s="5" t="s">
        <v>15</v>
      </c>
      <c r="D14" s="5">
        <v>814</v>
      </c>
      <c r="E14" s="35">
        <f t="shared" si="0"/>
        <v>0</v>
      </c>
      <c r="F14" s="35">
        <f t="shared" si="1"/>
        <v>0</v>
      </c>
      <c r="G14" s="23">
        <v>6.7152376950157192E-3</v>
      </c>
    </row>
    <row r="15" spans="1:7" ht="31.5" x14ac:dyDescent="0.25">
      <c r="A15" s="21" t="s">
        <v>24</v>
      </c>
      <c r="B15" s="6" t="s">
        <v>25</v>
      </c>
      <c r="C15" s="5" t="s">
        <v>15</v>
      </c>
      <c r="D15" s="5">
        <v>16</v>
      </c>
      <c r="E15" s="35">
        <f t="shared" si="0"/>
        <v>0</v>
      </c>
      <c r="F15" s="35">
        <f t="shared" si="1"/>
        <v>0</v>
      </c>
      <c r="G15" s="23">
        <v>3.2004557487315004E-4</v>
      </c>
    </row>
    <row r="16" spans="1:7" ht="47.25" x14ac:dyDescent="0.25">
      <c r="A16" s="21" t="s">
        <v>26</v>
      </c>
      <c r="B16" s="6" t="s">
        <v>27</v>
      </c>
      <c r="C16" s="5" t="s">
        <v>15</v>
      </c>
      <c r="D16" s="5">
        <v>831</v>
      </c>
      <c r="E16" s="35">
        <f t="shared" si="0"/>
        <v>0</v>
      </c>
      <c r="F16" s="35">
        <f t="shared" si="1"/>
        <v>0</v>
      </c>
      <c r="G16" s="23">
        <v>5.8352471138420018E-3</v>
      </c>
    </row>
    <row r="17" spans="1:7" ht="47.25" x14ac:dyDescent="0.25">
      <c r="A17" s="21" t="s">
        <v>28</v>
      </c>
      <c r="B17" s="6" t="s">
        <v>29</v>
      </c>
      <c r="C17" s="5" t="s">
        <v>15</v>
      </c>
      <c r="D17" s="5">
        <v>138</v>
      </c>
      <c r="E17" s="35">
        <f t="shared" si="0"/>
        <v>0</v>
      </c>
      <c r="F17" s="35">
        <f t="shared" si="1"/>
        <v>0</v>
      </c>
      <c r="G17" s="23">
        <v>2.8905613199925193E-3</v>
      </c>
    </row>
    <row r="18" spans="1:7" ht="63" x14ac:dyDescent="0.25">
      <c r="A18" s="21" t="s">
        <v>30</v>
      </c>
      <c r="B18" s="6" t="s">
        <v>31</v>
      </c>
      <c r="C18" s="5" t="s">
        <v>15</v>
      </c>
      <c r="D18" s="5">
        <v>1500</v>
      </c>
      <c r="E18" s="35">
        <f t="shared" si="0"/>
        <v>0</v>
      </c>
      <c r="F18" s="35">
        <f t="shared" si="1"/>
        <v>0</v>
      </c>
      <c r="G18" s="23">
        <v>1.0824894771392566E-2</v>
      </c>
    </row>
    <row r="19" spans="1:7" ht="15.75" x14ac:dyDescent="0.25">
      <c r="A19" s="21" t="s">
        <v>32</v>
      </c>
      <c r="B19" s="6" t="s">
        <v>33</v>
      </c>
      <c r="C19" s="5" t="s">
        <v>15</v>
      </c>
      <c r="D19" s="5">
        <v>62</v>
      </c>
      <c r="E19" s="35">
        <f t="shared" si="0"/>
        <v>0</v>
      </c>
      <c r="F19" s="35">
        <f t="shared" si="1"/>
        <v>0</v>
      </c>
      <c r="G19" s="23">
        <v>4.1958070687898375E-4</v>
      </c>
    </row>
    <row r="20" spans="1:7" ht="15.75" x14ac:dyDescent="0.25">
      <c r="A20" s="21" t="s">
        <v>34</v>
      </c>
      <c r="B20" s="6" t="s">
        <v>35</v>
      </c>
      <c r="C20" s="5" t="s">
        <v>15</v>
      </c>
      <c r="D20" s="5">
        <v>40</v>
      </c>
      <c r="E20" s="35">
        <f t="shared" si="0"/>
        <v>0</v>
      </c>
      <c r="F20" s="35">
        <f t="shared" si="1"/>
        <v>0</v>
      </c>
      <c r="G20" s="23">
        <v>3.4016820083822833E-4</v>
      </c>
    </row>
    <row r="21" spans="1:7" ht="47.25" x14ac:dyDescent="0.25">
      <c r="A21" s="21" t="s">
        <v>36</v>
      </c>
      <c r="B21" s="6" t="s">
        <v>37</v>
      </c>
      <c r="C21" s="5" t="s">
        <v>12</v>
      </c>
      <c r="D21" s="5">
        <v>8</v>
      </c>
      <c r="E21" s="35">
        <f t="shared" si="0"/>
        <v>0</v>
      </c>
      <c r="F21" s="35">
        <f t="shared" si="1"/>
        <v>0</v>
      </c>
      <c r="G21" s="23">
        <v>3.3429910159841385E-4</v>
      </c>
    </row>
    <row r="22" spans="1:7" ht="31.5" x14ac:dyDescent="0.25">
      <c r="A22" s="21" t="s">
        <v>38</v>
      </c>
      <c r="B22" s="6" t="s">
        <v>39</v>
      </c>
      <c r="C22" s="5" t="s">
        <v>15</v>
      </c>
      <c r="D22" s="5">
        <v>32</v>
      </c>
      <c r="E22" s="35">
        <f t="shared" si="0"/>
        <v>0</v>
      </c>
      <c r="F22" s="35">
        <f t="shared" si="1"/>
        <v>0</v>
      </c>
      <c r="G22" s="23">
        <v>4.1443027285220776E-4</v>
      </c>
    </row>
    <row r="23" spans="1:7" ht="15.75" x14ac:dyDescent="0.25">
      <c r="A23" s="21" t="s">
        <v>40</v>
      </c>
      <c r="B23" s="6" t="s">
        <v>41</v>
      </c>
      <c r="C23" s="5" t="s">
        <v>12</v>
      </c>
      <c r="D23" s="5">
        <v>33</v>
      </c>
      <c r="E23" s="35">
        <f t="shared" si="0"/>
        <v>0</v>
      </c>
      <c r="F23" s="35">
        <f t="shared" si="1"/>
        <v>0</v>
      </c>
      <c r="G23" s="23">
        <v>7.5001698295731564E-4</v>
      </c>
    </row>
    <row r="24" spans="1:7" ht="31.5" x14ac:dyDescent="0.25">
      <c r="A24" s="21" t="s">
        <v>42</v>
      </c>
      <c r="B24" s="6" t="s">
        <v>43</v>
      </c>
      <c r="C24" s="5" t="s">
        <v>12</v>
      </c>
      <c r="D24" s="5">
        <v>65</v>
      </c>
      <c r="E24" s="35">
        <f t="shared" si="0"/>
        <v>0</v>
      </c>
      <c r="F24" s="35">
        <f t="shared" si="1"/>
        <v>0</v>
      </c>
      <c r="G24" s="23">
        <v>1.4422712494166609E-3</v>
      </c>
    </row>
    <row r="25" spans="1:7" ht="31.5" x14ac:dyDescent="0.25">
      <c r="A25" s="21" t="s">
        <v>44</v>
      </c>
      <c r="B25" s="6" t="s">
        <v>45</v>
      </c>
      <c r="C25" s="5" t="s">
        <v>12</v>
      </c>
      <c r="D25" s="5">
        <v>16</v>
      </c>
      <c r="E25" s="35">
        <f t="shared" si="0"/>
        <v>0</v>
      </c>
      <c r="F25" s="35">
        <f t="shared" si="1"/>
        <v>0</v>
      </c>
      <c r="G25" s="23">
        <v>1.1055466527242421E-3</v>
      </c>
    </row>
    <row r="26" spans="1:7" ht="47.25" x14ac:dyDescent="0.25">
      <c r="A26" s="21" t="s">
        <v>46</v>
      </c>
      <c r="B26" s="6" t="s">
        <v>47</v>
      </c>
      <c r="C26" s="5" t="s">
        <v>15</v>
      </c>
      <c r="D26" s="5">
        <v>578</v>
      </c>
      <c r="E26" s="35">
        <f t="shared" si="0"/>
        <v>0</v>
      </c>
      <c r="F26" s="35">
        <f t="shared" si="1"/>
        <v>0</v>
      </c>
      <c r="G26" s="23">
        <v>9.0433536526539748E-3</v>
      </c>
    </row>
    <row r="27" spans="1:7" ht="31.5" x14ac:dyDescent="0.25">
      <c r="A27" s="21" t="s">
        <v>48</v>
      </c>
      <c r="B27" s="6" t="s">
        <v>49</v>
      </c>
      <c r="C27" s="5" t="s">
        <v>15</v>
      </c>
      <c r="D27" s="5">
        <v>480</v>
      </c>
      <c r="E27" s="35">
        <f t="shared" si="0"/>
        <v>0</v>
      </c>
      <c r="F27" s="35">
        <f t="shared" si="1"/>
        <v>0</v>
      </c>
      <c r="G27" s="23">
        <v>1.397803839359903E-2</v>
      </c>
    </row>
    <row r="28" spans="1:7" ht="31.5" x14ac:dyDescent="0.25">
      <c r="A28" s="21" t="s">
        <v>50</v>
      </c>
      <c r="B28" s="6" t="s">
        <v>51</v>
      </c>
      <c r="C28" s="5" t="s">
        <v>15</v>
      </c>
      <c r="D28" s="5">
        <v>24</v>
      </c>
      <c r="E28" s="35">
        <f t="shared" si="0"/>
        <v>0</v>
      </c>
      <c r="F28" s="35">
        <f t="shared" si="1"/>
        <v>0</v>
      </c>
      <c r="G28" s="23">
        <v>7.1902454564502988E-4</v>
      </c>
    </row>
    <row r="29" spans="1:7" ht="31.5" x14ac:dyDescent="0.25">
      <c r="A29" s="21" t="s">
        <v>52</v>
      </c>
      <c r="B29" s="6" t="s">
        <v>53</v>
      </c>
      <c r="C29" s="5" t="s">
        <v>15</v>
      </c>
      <c r="D29" s="5">
        <v>12</v>
      </c>
      <c r="E29" s="35">
        <f t="shared" si="0"/>
        <v>0</v>
      </c>
      <c r="F29" s="35">
        <f t="shared" si="1"/>
        <v>0</v>
      </c>
      <c r="G29" s="23">
        <v>1.6744899463797298E-4</v>
      </c>
    </row>
    <row r="30" spans="1:7" ht="15.75" x14ac:dyDescent="0.25">
      <c r="A30" s="21" t="s">
        <v>54</v>
      </c>
      <c r="B30" s="6" t="s">
        <v>55</v>
      </c>
      <c r="C30" s="5" t="s">
        <v>15</v>
      </c>
      <c r="D30" s="5">
        <v>4</v>
      </c>
      <c r="E30" s="35">
        <f t="shared" si="0"/>
        <v>0</v>
      </c>
      <c r="F30" s="35">
        <f t="shared" si="1"/>
        <v>0</v>
      </c>
      <c r="G30" s="23">
        <v>1.63735891037274E-4</v>
      </c>
    </row>
    <row r="31" spans="1:7" ht="47.25" x14ac:dyDescent="0.25">
      <c r="A31" s="21" t="s">
        <v>56</v>
      </c>
      <c r="B31" s="6" t="s">
        <v>57</v>
      </c>
      <c r="C31" s="5" t="s">
        <v>12</v>
      </c>
      <c r="D31" s="5">
        <v>4</v>
      </c>
      <c r="E31" s="35">
        <f t="shared" si="0"/>
        <v>0</v>
      </c>
      <c r="F31" s="35">
        <f t="shared" si="1"/>
        <v>0</v>
      </c>
      <c r="G31" s="24">
        <v>8.3305275944714022E-5</v>
      </c>
    </row>
    <row r="32" spans="1:7" ht="15.75" x14ac:dyDescent="0.25">
      <c r="A32" s="21" t="s">
        <v>58</v>
      </c>
      <c r="B32" s="6" t="s">
        <v>59</v>
      </c>
      <c r="C32" s="5" t="s">
        <v>15</v>
      </c>
      <c r="D32" s="5">
        <v>108</v>
      </c>
      <c r="E32" s="35">
        <f t="shared" si="0"/>
        <v>0</v>
      </c>
      <c r="F32" s="35">
        <f t="shared" si="1"/>
        <v>0</v>
      </c>
      <c r="G32" s="23">
        <v>4.0910017252217214E-4</v>
      </c>
    </row>
    <row r="33" spans="1:7" ht="31.5" x14ac:dyDescent="0.25">
      <c r="A33" s="21" t="s">
        <v>60</v>
      </c>
      <c r="B33" s="6" t="s">
        <v>61</v>
      </c>
      <c r="C33" s="5" t="s">
        <v>15</v>
      </c>
      <c r="D33" s="5">
        <v>24</v>
      </c>
      <c r="E33" s="35">
        <f t="shared" si="0"/>
        <v>0</v>
      </c>
      <c r="F33" s="35">
        <f t="shared" si="1"/>
        <v>0</v>
      </c>
      <c r="G33" s="23">
        <v>1.599030099010686E-4</v>
      </c>
    </row>
    <row r="34" spans="1:7" ht="15.75" x14ac:dyDescent="0.25">
      <c r="A34" s="21" t="s">
        <v>62</v>
      </c>
      <c r="B34" s="6" t="s">
        <v>63</v>
      </c>
      <c r="C34" s="5" t="s">
        <v>15</v>
      </c>
      <c r="D34" s="5">
        <v>49</v>
      </c>
      <c r="E34" s="35">
        <f t="shared" si="0"/>
        <v>0</v>
      </c>
      <c r="F34" s="35">
        <f t="shared" si="1"/>
        <v>0</v>
      </c>
      <c r="G34" s="23">
        <v>1.5575122107657738E-3</v>
      </c>
    </row>
    <row r="35" spans="1:7" ht="15.75" x14ac:dyDescent="0.25">
      <c r="A35" s="21" t="s">
        <v>64</v>
      </c>
      <c r="B35" s="6" t="s">
        <v>65</v>
      </c>
      <c r="C35" s="5" t="s">
        <v>15</v>
      </c>
      <c r="D35" s="5">
        <v>64</v>
      </c>
      <c r="E35" s="35">
        <f t="shared" si="0"/>
        <v>0</v>
      </c>
      <c r="F35" s="35">
        <f t="shared" si="1"/>
        <v>0</v>
      </c>
      <c r="G35" s="23">
        <v>2.9800650833996904E-4</v>
      </c>
    </row>
    <row r="36" spans="1:7" ht="31.5" x14ac:dyDescent="0.25">
      <c r="A36" s="21" t="s">
        <v>66</v>
      </c>
      <c r="B36" s="6" t="s">
        <v>67</v>
      </c>
      <c r="C36" s="5" t="s">
        <v>15</v>
      </c>
      <c r="D36" s="5">
        <v>19</v>
      </c>
      <c r="E36" s="35">
        <f t="shared" si="0"/>
        <v>0</v>
      </c>
      <c r="F36" s="35">
        <f t="shared" si="1"/>
        <v>0</v>
      </c>
      <c r="G36" s="23">
        <v>5.6922776530231528E-4</v>
      </c>
    </row>
    <row r="37" spans="1:7" ht="31.5" x14ac:dyDescent="0.25">
      <c r="A37" s="21" t="s">
        <v>68</v>
      </c>
      <c r="B37" s="6" t="s">
        <v>69</v>
      </c>
      <c r="C37" s="5" t="s">
        <v>12</v>
      </c>
      <c r="D37" s="5">
        <v>80</v>
      </c>
      <c r="E37" s="35">
        <f t="shared" si="0"/>
        <v>0</v>
      </c>
      <c r="F37" s="35">
        <f t="shared" si="1"/>
        <v>0</v>
      </c>
      <c r="G37" s="23">
        <v>5.7732772114093688E-4</v>
      </c>
    </row>
    <row r="38" spans="1:7" ht="15.75" x14ac:dyDescent="0.25">
      <c r="A38" s="21" t="s">
        <v>70</v>
      </c>
      <c r="B38" s="6" t="s">
        <v>71</v>
      </c>
      <c r="C38" s="5" t="s">
        <v>12</v>
      </c>
      <c r="D38" s="5">
        <v>6</v>
      </c>
      <c r="E38" s="35">
        <f t="shared" si="0"/>
        <v>0</v>
      </c>
      <c r="F38" s="35">
        <f t="shared" si="1"/>
        <v>0</v>
      </c>
      <c r="G38" s="23">
        <v>1.4265504478814435E-4</v>
      </c>
    </row>
    <row r="39" spans="1:7" ht="31.5" x14ac:dyDescent="0.25">
      <c r="A39" s="21" t="s">
        <v>72</v>
      </c>
      <c r="B39" s="6" t="s">
        <v>73</v>
      </c>
      <c r="C39" s="5" t="s">
        <v>15</v>
      </c>
      <c r="D39" s="5">
        <v>16</v>
      </c>
      <c r="E39" s="35">
        <f t="shared" si="0"/>
        <v>0</v>
      </c>
      <c r="F39" s="35">
        <f t="shared" si="1"/>
        <v>0</v>
      </c>
      <c r="G39" s="23">
        <v>2.6351057811412054E-4</v>
      </c>
    </row>
    <row r="40" spans="1:7" ht="31.5" x14ac:dyDescent="0.25">
      <c r="A40" s="18" t="s">
        <v>74</v>
      </c>
      <c r="B40" s="7" t="s">
        <v>75</v>
      </c>
      <c r="C40" s="2"/>
      <c r="D40" s="2"/>
      <c r="E40" s="35"/>
      <c r="F40" s="35"/>
      <c r="G40" s="23"/>
    </row>
    <row r="41" spans="1:7" ht="15.75" x14ac:dyDescent="0.25">
      <c r="A41" s="21" t="s">
        <v>76</v>
      </c>
      <c r="B41" s="6" t="s">
        <v>77</v>
      </c>
      <c r="C41" s="5" t="s">
        <v>12</v>
      </c>
      <c r="D41" s="5">
        <v>32</v>
      </c>
      <c r="E41" s="35">
        <f t="shared" si="0"/>
        <v>0</v>
      </c>
      <c r="F41" s="35">
        <f t="shared" si="1"/>
        <v>0</v>
      </c>
      <c r="G41" s="23">
        <v>5.2802728752649498E-3</v>
      </c>
    </row>
    <row r="42" spans="1:7" ht="15.75" x14ac:dyDescent="0.25">
      <c r="A42" s="21" t="s">
        <v>78</v>
      </c>
      <c r="B42" s="6" t="s">
        <v>79</v>
      </c>
      <c r="C42" s="5" t="s">
        <v>12</v>
      </c>
      <c r="D42" s="5">
        <v>10</v>
      </c>
      <c r="E42" s="35">
        <f t="shared" si="0"/>
        <v>0</v>
      </c>
      <c r="F42" s="35">
        <f t="shared" si="1"/>
        <v>0</v>
      </c>
      <c r="G42" s="23">
        <v>2.2908950884796353E-3</v>
      </c>
    </row>
    <row r="43" spans="1:7" ht="15.75" x14ac:dyDescent="0.25">
      <c r="A43" s="21" t="s">
        <v>80</v>
      </c>
      <c r="B43" s="6" t="s">
        <v>81</v>
      </c>
      <c r="C43" s="5" t="s">
        <v>12</v>
      </c>
      <c r="D43" s="5">
        <v>2</v>
      </c>
      <c r="E43" s="35">
        <f t="shared" si="0"/>
        <v>0</v>
      </c>
      <c r="F43" s="35">
        <f t="shared" si="1"/>
        <v>0</v>
      </c>
      <c r="G43" s="23">
        <v>1.3452813900403386E-3</v>
      </c>
    </row>
    <row r="44" spans="1:7" ht="47.25" x14ac:dyDescent="0.25">
      <c r="A44" s="21" t="s">
        <v>82</v>
      </c>
      <c r="B44" s="6" t="s">
        <v>83</v>
      </c>
      <c r="C44" s="5" t="s">
        <v>12</v>
      </c>
      <c r="D44" s="5">
        <v>42</v>
      </c>
      <c r="E44" s="35">
        <f t="shared" si="0"/>
        <v>0</v>
      </c>
      <c r="F44" s="35">
        <f t="shared" si="1"/>
        <v>0</v>
      </c>
      <c r="G44" s="23">
        <v>2.2516589622861204E-2</v>
      </c>
    </row>
    <row r="45" spans="1:7" ht="31.5" x14ac:dyDescent="0.25">
      <c r="A45" s="21" t="s">
        <v>84</v>
      </c>
      <c r="B45" s="6" t="s">
        <v>85</v>
      </c>
      <c r="C45" s="5" t="s">
        <v>12</v>
      </c>
      <c r="D45" s="5">
        <v>2</v>
      </c>
      <c r="E45" s="35">
        <f t="shared" si="0"/>
        <v>0</v>
      </c>
      <c r="F45" s="35">
        <f t="shared" si="1"/>
        <v>0</v>
      </c>
      <c r="G45" s="23">
        <v>3.8099137937720341E-3</v>
      </c>
    </row>
    <row r="46" spans="1:7" ht="47.25" x14ac:dyDescent="0.25">
      <c r="A46" s="18" t="s">
        <v>86</v>
      </c>
      <c r="B46" s="7" t="s">
        <v>87</v>
      </c>
      <c r="C46" s="2"/>
      <c r="D46" s="2"/>
      <c r="E46" s="35"/>
      <c r="F46" s="35"/>
      <c r="G46" s="23"/>
    </row>
    <row r="47" spans="1:7" ht="15.75" x14ac:dyDescent="0.25">
      <c r="A47" s="21" t="s">
        <v>88</v>
      </c>
      <c r="B47" s="6" t="s">
        <v>89</v>
      </c>
      <c r="C47" s="5" t="s">
        <v>12</v>
      </c>
      <c r="D47" s="5">
        <v>3</v>
      </c>
      <c r="E47" s="35">
        <f t="shared" si="0"/>
        <v>0</v>
      </c>
      <c r="F47" s="35">
        <f t="shared" si="1"/>
        <v>0</v>
      </c>
      <c r="G47" s="23">
        <v>4.5072436332984642E-3</v>
      </c>
    </row>
    <row r="48" spans="1:7" ht="15.75" x14ac:dyDescent="0.25">
      <c r="A48" s="21" t="s">
        <v>90</v>
      </c>
      <c r="B48" s="6" t="s">
        <v>91</v>
      </c>
      <c r="C48" s="5" t="s">
        <v>12</v>
      </c>
      <c r="D48" s="5">
        <v>2</v>
      </c>
      <c r="E48" s="35">
        <f t="shared" si="0"/>
        <v>0</v>
      </c>
      <c r="F48" s="35">
        <f t="shared" si="1"/>
        <v>0</v>
      </c>
      <c r="G48" s="23">
        <v>1.8042389617170574E-3</v>
      </c>
    </row>
    <row r="49" spans="1:7" ht="15.75" x14ac:dyDescent="0.25">
      <c r="A49" s="21" t="s">
        <v>92</v>
      </c>
      <c r="B49" s="6" t="s">
        <v>93</v>
      </c>
      <c r="C49" s="5" t="s">
        <v>15</v>
      </c>
      <c r="D49" s="5">
        <v>5</v>
      </c>
      <c r="E49" s="35">
        <f t="shared" si="0"/>
        <v>0</v>
      </c>
      <c r="F49" s="35">
        <f t="shared" si="1"/>
        <v>0</v>
      </c>
      <c r="G49" s="24">
        <v>3.743047984575576E-5</v>
      </c>
    </row>
    <row r="50" spans="1:7" ht="47.25" x14ac:dyDescent="0.25">
      <c r="A50" s="21" t="s">
        <v>94</v>
      </c>
      <c r="B50" s="6" t="s">
        <v>95</v>
      </c>
      <c r="C50" s="5" t="s">
        <v>12</v>
      </c>
      <c r="D50" s="5">
        <v>6</v>
      </c>
      <c r="E50" s="35">
        <f t="shared" si="0"/>
        <v>0</v>
      </c>
      <c r="F50" s="35">
        <f t="shared" si="1"/>
        <v>0</v>
      </c>
      <c r="G50" s="23">
        <v>7.2774734466828474E-3</v>
      </c>
    </row>
    <row r="51" spans="1:7" ht="31.5" x14ac:dyDescent="0.25">
      <c r="A51" s="21" t="s">
        <v>96</v>
      </c>
      <c r="B51" s="6" t="s">
        <v>97</v>
      </c>
      <c r="C51" s="5" t="s">
        <v>12</v>
      </c>
      <c r="D51" s="5">
        <v>6</v>
      </c>
      <c r="E51" s="35">
        <f t="shared" si="0"/>
        <v>0</v>
      </c>
      <c r="F51" s="35">
        <f t="shared" si="1"/>
        <v>0</v>
      </c>
      <c r="G51" s="23">
        <v>3.9697269705214728E-4</v>
      </c>
    </row>
    <row r="52" spans="1:7" ht="15.75" x14ac:dyDescent="0.25">
      <c r="A52" s="21" t="s">
        <v>98</v>
      </c>
      <c r="B52" s="6" t="s">
        <v>99</v>
      </c>
      <c r="C52" s="5" t="s">
        <v>15</v>
      </c>
      <c r="D52" s="5">
        <v>8</v>
      </c>
      <c r="E52" s="35">
        <f t="shared" si="0"/>
        <v>0</v>
      </c>
      <c r="F52" s="35">
        <f t="shared" si="1"/>
        <v>0</v>
      </c>
      <c r="G52" s="23">
        <v>3.0119259078443977E-3</v>
      </c>
    </row>
    <row r="53" spans="1:7" ht="15.75" x14ac:dyDescent="0.25">
      <c r="A53" s="21" t="s">
        <v>100</v>
      </c>
      <c r="B53" s="6" t="s">
        <v>101</v>
      </c>
      <c r="C53" s="5" t="s">
        <v>15</v>
      </c>
      <c r="D53" s="5">
        <v>2</v>
      </c>
      <c r="E53" s="35">
        <f t="shared" si="0"/>
        <v>0</v>
      </c>
      <c r="F53" s="35">
        <f t="shared" si="1"/>
        <v>0</v>
      </c>
      <c r="G53" s="23">
        <v>1.5454296518715638E-4</v>
      </c>
    </row>
    <row r="54" spans="1:7" ht="31.5" x14ac:dyDescent="0.25">
      <c r="A54" s="18" t="s">
        <v>102</v>
      </c>
      <c r="B54" s="7" t="s">
        <v>103</v>
      </c>
      <c r="C54" s="2"/>
      <c r="D54" s="2"/>
      <c r="E54" s="35"/>
      <c r="F54" s="35"/>
      <c r="G54" s="23"/>
    </row>
    <row r="55" spans="1:7" ht="47.25" x14ac:dyDescent="0.25">
      <c r="A55" s="21" t="s">
        <v>104</v>
      </c>
      <c r="B55" s="6" t="s">
        <v>105</v>
      </c>
      <c r="C55" s="5" t="s">
        <v>12</v>
      </c>
      <c r="D55" s="5">
        <v>2</v>
      </c>
      <c r="E55" s="35">
        <f t="shared" si="0"/>
        <v>0</v>
      </c>
      <c r="F55" s="35">
        <f t="shared" si="1"/>
        <v>0</v>
      </c>
      <c r="G55" s="23">
        <v>8.3026793174661594E-4</v>
      </c>
    </row>
    <row r="56" spans="1:7" ht="47.25" x14ac:dyDescent="0.25">
      <c r="A56" s="21" t="s">
        <v>106</v>
      </c>
      <c r="B56" s="6" t="s">
        <v>107</v>
      </c>
      <c r="C56" s="5" t="s">
        <v>12</v>
      </c>
      <c r="D56" s="5">
        <v>2</v>
      </c>
      <c r="E56" s="35">
        <f t="shared" si="0"/>
        <v>0</v>
      </c>
      <c r="F56" s="35">
        <f t="shared" si="1"/>
        <v>0</v>
      </c>
      <c r="G56" s="23">
        <v>9.6420916082666833E-4</v>
      </c>
    </row>
    <row r="57" spans="1:7" ht="31.5" x14ac:dyDescent="0.25">
      <c r="A57" s="21" t="s">
        <v>108</v>
      </c>
      <c r="B57" s="6" t="s">
        <v>109</v>
      </c>
      <c r="C57" s="5" t="s">
        <v>12</v>
      </c>
      <c r="D57" s="5">
        <v>16</v>
      </c>
      <c r="E57" s="35">
        <f t="shared" si="0"/>
        <v>0</v>
      </c>
      <c r="F57" s="35">
        <f t="shared" si="1"/>
        <v>0</v>
      </c>
      <c r="G57" s="23">
        <v>2.5598854888431747E-3</v>
      </c>
    </row>
    <row r="58" spans="1:7" ht="63" x14ac:dyDescent="0.25">
      <c r="A58" s="21" t="s">
        <v>110</v>
      </c>
      <c r="B58" s="6" t="s">
        <v>111</v>
      </c>
      <c r="C58" s="5" t="s">
        <v>12</v>
      </c>
      <c r="D58" s="5">
        <v>4</v>
      </c>
      <c r="E58" s="35">
        <f t="shared" si="0"/>
        <v>0</v>
      </c>
      <c r="F58" s="35">
        <f t="shared" si="1"/>
        <v>0</v>
      </c>
      <c r="G58" s="23">
        <v>6.5560234059438129E-4</v>
      </c>
    </row>
    <row r="59" spans="1:7" ht="31.5" x14ac:dyDescent="0.25">
      <c r="A59" s="21" t="s">
        <v>112</v>
      </c>
      <c r="B59" s="6" t="s">
        <v>113</v>
      </c>
      <c r="C59" s="5" t="s">
        <v>12</v>
      </c>
      <c r="D59" s="5">
        <v>4</v>
      </c>
      <c r="E59" s="35">
        <f t="shared" si="0"/>
        <v>0</v>
      </c>
      <c r="F59" s="35">
        <f t="shared" si="1"/>
        <v>0</v>
      </c>
      <c r="G59" s="23">
        <v>5.148637363743396E-4</v>
      </c>
    </row>
    <row r="60" spans="1:7" ht="47.25" x14ac:dyDescent="0.25">
      <c r="A60" s="21" t="s">
        <v>114</v>
      </c>
      <c r="B60" s="6" t="s">
        <v>115</v>
      </c>
      <c r="C60" s="5" t="s">
        <v>12</v>
      </c>
      <c r="D60" s="5">
        <v>2</v>
      </c>
      <c r="E60" s="35">
        <f t="shared" si="0"/>
        <v>0</v>
      </c>
      <c r="F60" s="35">
        <f t="shared" si="1"/>
        <v>0</v>
      </c>
      <c r="G60" s="23">
        <v>2.6623551704689155E-4</v>
      </c>
    </row>
    <row r="61" spans="1:7" ht="31.5" x14ac:dyDescent="0.25">
      <c r="A61" s="21" t="s">
        <v>116</v>
      </c>
      <c r="B61" s="6" t="s">
        <v>117</v>
      </c>
      <c r="C61" s="5" t="s">
        <v>12</v>
      </c>
      <c r="D61" s="5">
        <v>2</v>
      </c>
      <c r="E61" s="35">
        <f t="shared" si="0"/>
        <v>0</v>
      </c>
      <c r="F61" s="35">
        <f t="shared" si="1"/>
        <v>0</v>
      </c>
      <c r="G61" s="23">
        <v>1.241793599362793E-4</v>
      </c>
    </row>
    <row r="62" spans="1:7" ht="15.75" x14ac:dyDescent="0.25">
      <c r="A62" s="21" t="s">
        <v>118</v>
      </c>
      <c r="B62" s="6" t="s">
        <v>119</v>
      </c>
      <c r="C62" s="5" t="s">
        <v>12</v>
      </c>
      <c r="D62" s="5">
        <v>4</v>
      </c>
      <c r="E62" s="35">
        <f t="shared" si="0"/>
        <v>0</v>
      </c>
      <c r="F62" s="35">
        <f t="shared" si="1"/>
        <v>0</v>
      </c>
      <c r="G62" s="23">
        <v>4.3515178649481816E-4</v>
      </c>
    </row>
    <row r="63" spans="1:7" ht="31.5" x14ac:dyDescent="0.25">
      <c r="A63" s="21" t="s">
        <v>120</v>
      </c>
      <c r="B63" s="6" t="s">
        <v>121</v>
      </c>
      <c r="C63" s="5" t="s">
        <v>12</v>
      </c>
      <c r="D63" s="5">
        <v>2</v>
      </c>
      <c r="E63" s="35">
        <f t="shared" si="0"/>
        <v>0</v>
      </c>
      <c r="F63" s="35">
        <f t="shared" si="1"/>
        <v>0</v>
      </c>
      <c r="G63" s="23">
        <v>1.284284680083695E-3</v>
      </c>
    </row>
    <row r="64" spans="1:7" ht="47.25" x14ac:dyDescent="0.25">
      <c r="A64" s="21" t="s">
        <v>122</v>
      </c>
      <c r="B64" s="6" t="s">
        <v>123</v>
      </c>
      <c r="C64" s="5" t="s">
        <v>12</v>
      </c>
      <c r="D64" s="5">
        <v>1</v>
      </c>
      <c r="E64" s="35">
        <f t="shared" si="0"/>
        <v>0</v>
      </c>
      <c r="F64" s="35">
        <f t="shared" si="1"/>
        <v>0</v>
      </c>
      <c r="G64" s="24">
        <v>9.2288591107695406E-5</v>
      </c>
    </row>
    <row r="65" spans="1:7" ht="31.5" x14ac:dyDescent="0.25">
      <c r="A65" s="21" t="s">
        <v>124</v>
      </c>
      <c r="B65" s="6" t="s">
        <v>125</v>
      </c>
      <c r="C65" s="5" t="s">
        <v>15</v>
      </c>
      <c r="D65" s="5">
        <v>25</v>
      </c>
      <c r="E65" s="35">
        <f t="shared" si="0"/>
        <v>0</v>
      </c>
      <c r="F65" s="35">
        <f t="shared" si="1"/>
        <v>0</v>
      </c>
      <c r="G65" s="23">
        <v>7.3887767215521873E-4</v>
      </c>
    </row>
    <row r="66" spans="1:7" ht="31.5" x14ac:dyDescent="0.25">
      <c r="A66" s="21" t="s">
        <v>126</v>
      </c>
      <c r="B66" s="6" t="s">
        <v>127</v>
      </c>
      <c r="C66" s="5" t="s">
        <v>15</v>
      </c>
      <c r="D66" s="5">
        <v>16</v>
      </c>
      <c r="E66" s="35">
        <f t="shared" si="0"/>
        <v>0</v>
      </c>
      <c r="F66" s="35">
        <f t="shared" si="1"/>
        <v>0</v>
      </c>
      <c r="G66" s="23">
        <v>2.2185195126498821E-3</v>
      </c>
    </row>
    <row r="67" spans="1:7" ht="31.5" x14ac:dyDescent="0.25">
      <c r="A67" s="21" t="s">
        <v>128</v>
      </c>
      <c r="B67" s="6" t="s">
        <v>129</v>
      </c>
      <c r="C67" s="5" t="s">
        <v>15</v>
      </c>
      <c r="D67" s="5">
        <v>8</v>
      </c>
      <c r="E67" s="35">
        <f t="shared" si="0"/>
        <v>0</v>
      </c>
      <c r="F67" s="35">
        <f t="shared" si="1"/>
        <v>0</v>
      </c>
      <c r="G67" s="23">
        <v>8.0849836466832445E-4</v>
      </c>
    </row>
    <row r="68" spans="1:7" ht="47.25" x14ac:dyDescent="0.25">
      <c r="A68" s="21" t="s">
        <v>130</v>
      </c>
      <c r="B68" s="6" t="s">
        <v>131</v>
      </c>
      <c r="C68" s="5" t="s">
        <v>15</v>
      </c>
      <c r="D68" s="5">
        <v>6</v>
      </c>
      <c r="E68" s="35">
        <f t="shared" si="0"/>
        <v>0</v>
      </c>
      <c r="F68" s="35">
        <f t="shared" si="1"/>
        <v>0</v>
      </c>
      <c r="G68" s="23">
        <v>2.4184881081778476E-3</v>
      </c>
    </row>
    <row r="69" spans="1:7" ht="15.75" x14ac:dyDescent="0.25">
      <c r="A69" s="21" t="s">
        <v>132</v>
      </c>
      <c r="B69" s="6" t="s">
        <v>133</v>
      </c>
      <c r="C69" s="5" t="s">
        <v>15</v>
      </c>
      <c r="D69" s="5">
        <v>7</v>
      </c>
      <c r="E69" s="35">
        <f t="shared" si="0"/>
        <v>0</v>
      </c>
      <c r="F69" s="35">
        <f t="shared" si="1"/>
        <v>0</v>
      </c>
      <c r="G69" s="23">
        <v>7.8530643935589416E-4</v>
      </c>
    </row>
    <row r="70" spans="1:7" ht="15.75" x14ac:dyDescent="0.25">
      <c r="A70" s="21" t="s">
        <v>134</v>
      </c>
      <c r="B70" s="6" t="s">
        <v>135</v>
      </c>
      <c r="C70" s="5" t="s">
        <v>15</v>
      </c>
      <c r="D70" s="5">
        <v>2</v>
      </c>
      <c r="E70" s="35">
        <f t="shared" si="0"/>
        <v>0</v>
      </c>
      <c r="F70" s="35">
        <f t="shared" si="1"/>
        <v>0</v>
      </c>
      <c r="G70" s="23">
        <v>5.6609857718721015E-4</v>
      </c>
    </row>
    <row r="71" spans="1:7" ht="31.5" x14ac:dyDescent="0.25">
      <c r="A71" s="21" t="s">
        <v>136</v>
      </c>
      <c r="B71" s="6" t="s">
        <v>137</v>
      </c>
      <c r="C71" s="5" t="s">
        <v>12</v>
      </c>
      <c r="D71" s="5">
        <v>16</v>
      </c>
      <c r="E71" s="35">
        <f t="shared" si="0"/>
        <v>0</v>
      </c>
      <c r="F71" s="35">
        <f t="shared" si="1"/>
        <v>0</v>
      </c>
      <c r="G71" s="23"/>
    </row>
    <row r="72" spans="1:7" ht="31.5" x14ac:dyDescent="0.25">
      <c r="A72" s="25" t="s">
        <v>138</v>
      </c>
      <c r="B72" s="9" t="s">
        <v>139</v>
      </c>
      <c r="C72" s="8" t="s">
        <v>12</v>
      </c>
      <c r="D72" s="8">
        <v>29</v>
      </c>
      <c r="E72" s="35">
        <f t="shared" si="0"/>
        <v>0</v>
      </c>
      <c r="F72" s="35">
        <f t="shared" si="1"/>
        <v>0</v>
      </c>
      <c r="G72" s="23">
        <v>8.6621616459047982E-3</v>
      </c>
    </row>
    <row r="73" spans="1:7" ht="31.5" x14ac:dyDescent="0.25">
      <c r="A73" s="21" t="s">
        <v>140</v>
      </c>
      <c r="B73" s="6" t="s">
        <v>141</v>
      </c>
      <c r="C73" s="5" t="s">
        <v>15</v>
      </c>
      <c r="D73" s="5">
        <v>16</v>
      </c>
      <c r="E73" s="35">
        <f t="shared" si="0"/>
        <v>0</v>
      </c>
      <c r="F73" s="35">
        <f t="shared" si="1"/>
        <v>0</v>
      </c>
      <c r="G73" s="23">
        <v>2.6935572184683377E-3</v>
      </c>
    </row>
    <row r="74" spans="1:7" ht="31.5" x14ac:dyDescent="0.25">
      <c r="A74" s="21" t="s">
        <v>142</v>
      </c>
      <c r="B74" s="6" t="s">
        <v>143</v>
      </c>
      <c r="C74" s="5" t="s">
        <v>15</v>
      </c>
      <c r="D74" s="5">
        <v>9</v>
      </c>
      <c r="E74" s="35">
        <f t="shared" ref="E74:E137" si="2">F74/D74</f>
        <v>0</v>
      </c>
      <c r="F74" s="35">
        <f t="shared" ref="F74:F137" si="3">G74*$C$225</f>
        <v>0</v>
      </c>
      <c r="G74" s="23">
        <v>5.4573639615111897E-4</v>
      </c>
    </row>
    <row r="75" spans="1:7" ht="31.5" x14ac:dyDescent="0.25">
      <c r="A75" s="21" t="s">
        <v>144</v>
      </c>
      <c r="B75" s="6" t="s">
        <v>145</v>
      </c>
      <c r="C75" s="5" t="s">
        <v>15</v>
      </c>
      <c r="D75" s="5">
        <v>18</v>
      </c>
      <c r="E75" s="35">
        <f t="shared" si="2"/>
        <v>0</v>
      </c>
      <c r="F75" s="35">
        <f t="shared" si="3"/>
        <v>0</v>
      </c>
      <c r="G75" s="23">
        <v>7.5864096551377775E-4</v>
      </c>
    </row>
    <row r="76" spans="1:7" ht="31.5" x14ac:dyDescent="0.25">
      <c r="A76" s="26" t="s">
        <v>146</v>
      </c>
      <c r="B76" s="7" t="s">
        <v>147</v>
      </c>
      <c r="C76" s="3"/>
      <c r="D76" s="3"/>
      <c r="E76" s="35"/>
      <c r="F76" s="35"/>
      <c r="G76" s="23"/>
    </row>
    <row r="77" spans="1:7" ht="31.5" x14ac:dyDescent="0.25">
      <c r="A77" s="21" t="s">
        <v>148</v>
      </c>
      <c r="B77" s="6" t="s">
        <v>149</v>
      </c>
      <c r="C77" s="5" t="s">
        <v>15</v>
      </c>
      <c r="D77" s="5">
        <v>22</v>
      </c>
      <c r="E77" s="35">
        <f t="shared" si="2"/>
        <v>0</v>
      </c>
      <c r="F77" s="35">
        <f t="shared" si="3"/>
        <v>0</v>
      </c>
      <c r="G77" s="23">
        <v>8.6662041377281399E-4</v>
      </c>
    </row>
    <row r="78" spans="1:7" ht="31.5" x14ac:dyDescent="0.25">
      <c r="A78" s="21" t="s">
        <v>150</v>
      </c>
      <c r="B78" s="6" t="s">
        <v>151</v>
      </c>
      <c r="C78" s="5" t="s">
        <v>15</v>
      </c>
      <c r="D78" s="5">
        <v>25</v>
      </c>
      <c r="E78" s="35">
        <f t="shared" si="2"/>
        <v>0</v>
      </c>
      <c r="F78" s="35">
        <f t="shared" si="3"/>
        <v>0</v>
      </c>
      <c r="G78" s="23">
        <v>1.4444422172477148E-3</v>
      </c>
    </row>
    <row r="79" spans="1:7" ht="47.25" x14ac:dyDescent="0.25">
      <c r="A79" s="21" t="s">
        <v>152</v>
      </c>
      <c r="B79" s="6" t="s">
        <v>153</v>
      </c>
      <c r="C79" s="5" t="s">
        <v>15</v>
      </c>
      <c r="D79" s="5">
        <v>34</v>
      </c>
      <c r="E79" s="35">
        <f t="shared" si="2"/>
        <v>0</v>
      </c>
      <c r="F79" s="35">
        <f t="shared" si="3"/>
        <v>0</v>
      </c>
      <c r="G79" s="23">
        <v>3.2584580203004836E-3</v>
      </c>
    </row>
    <row r="80" spans="1:7" ht="15.75" x14ac:dyDescent="0.25">
      <c r="A80" s="21" t="s">
        <v>154</v>
      </c>
      <c r="B80" s="6" t="s">
        <v>155</v>
      </c>
      <c r="C80" s="5" t="s">
        <v>15</v>
      </c>
      <c r="D80" s="5">
        <v>39</v>
      </c>
      <c r="E80" s="35">
        <f t="shared" si="2"/>
        <v>0</v>
      </c>
      <c r="F80" s="35">
        <f t="shared" si="3"/>
        <v>0</v>
      </c>
      <c r="G80" s="23">
        <v>4.0500378080785262E-3</v>
      </c>
    </row>
    <row r="81" spans="1:7" ht="15.75" x14ac:dyDescent="0.25">
      <c r="A81" s="21" t="s">
        <v>156</v>
      </c>
      <c r="B81" s="6" t="s">
        <v>157</v>
      </c>
      <c r="C81" s="5" t="s">
        <v>15</v>
      </c>
      <c r="D81" s="5">
        <v>4</v>
      </c>
      <c r="E81" s="35">
        <f t="shared" si="2"/>
        <v>0</v>
      </c>
      <c r="F81" s="35">
        <f t="shared" si="3"/>
        <v>0</v>
      </c>
      <c r="G81" s="23">
        <v>5.4373012243138651E-4</v>
      </c>
    </row>
    <row r="82" spans="1:7" ht="31.5" x14ac:dyDescent="0.25">
      <c r="A82" s="26" t="s">
        <v>158</v>
      </c>
      <c r="B82" s="7" t="s">
        <v>159</v>
      </c>
      <c r="C82" s="3"/>
      <c r="D82" s="3"/>
      <c r="E82" s="35"/>
      <c r="F82" s="35"/>
      <c r="G82" s="23"/>
    </row>
    <row r="83" spans="1:7" ht="31.5" x14ac:dyDescent="0.25">
      <c r="A83" s="21" t="s">
        <v>160</v>
      </c>
      <c r="B83" s="6" t="s">
        <v>149</v>
      </c>
      <c r="C83" s="5" t="s">
        <v>15</v>
      </c>
      <c r="D83" s="5">
        <v>22</v>
      </c>
      <c r="E83" s="35">
        <f t="shared" si="2"/>
        <v>0</v>
      </c>
      <c r="F83" s="35">
        <f t="shared" si="3"/>
        <v>0</v>
      </c>
      <c r="G83" s="23">
        <v>1.3000953147705423E-3</v>
      </c>
    </row>
    <row r="84" spans="1:7" ht="47.25" x14ac:dyDescent="0.25">
      <c r="A84" s="21" t="s">
        <v>161</v>
      </c>
      <c r="B84" s="6" t="s">
        <v>151</v>
      </c>
      <c r="C84" s="5" t="s">
        <v>15</v>
      </c>
      <c r="D84" s="5">
        <v>25</v>
      </c>
      <c r="E84" s="35">
        <f t="shared" si="2"/>
        <v>0</v>
      </c>
      <c r="F84" s="35">
        <f t="shared" si="3"/>
        <v>0</v>
      </c>
      <c r="G84" s="23">
        <v>2.1664761734723433E-3</v>
      </c>
    </row>
    <row r="85" spans="1:7" ht="63" x14ac:dyDescent="0.25">
      <c r="A85" s="21" t="s">
        <v>162</v>
      </c>
      <c r="B85" s="6" t="s">
        <v>153</v>
      </c>
      <c r="C85" s="5" t="s">
        <v>15</v>
      </c>
      <c r="D85" s="5">
        <v>34</v>
      </c>
      <c r="E85" s="35">
        <f t="shared" si="2"/>
        <v>0</v>
      </c>
      <c r="F85" s="35">
        <f t="shared" si="3"/>
        <v>0</v>
      </c>
      <c r="G85" s="23">
        <v>4.8874325031877741E-3</v>
      </c>
    </row>
    <row r="86" spans="1:7" ht="31.5" x14ac:dyDescent="0.25">
      <c r="A86" s="21" t="s">
        <v>163</v>
      </c>
      <c r="B86" s="6" t="s">
        <v>155</v>
      </c>
      <c r="C86" s="5" t="s">
        <v>15</v>
      </c>
      <c r="D86" s="5">
        <v>39</v>
      </c>
      <c r="E86" s="35">
        <f t="shared" si="2"/>
        <v>0</v>
      </c>
      <c r="F86" s="35">
        <f t="shared" si="3"/>
        <v>0</v>
      </c>
      <c r="G86" s="23">
        <v>6.0750567121177898E-3</v>
      </c>
    </row>
    <row r="87" spans="1:7" ht="15.75" x14ac:dyDescent="0.25">
      <c r="A87" s="21" t="s">
        <v>164</v>
      </c>
      <c r="B87" s="6" t="s">
        <v>157</v>
      </c>
      <c r="C87" s="5" t="s">
        <v>15</v>
      </c>
      <c r="D87" s="5">
        <v>4</v>
      </c>
      <c r="E87" s="35">
        <f t="shared" si="2"/>
        <v>0</v>
      </c>
      <c r="F87" s="35">
        <f t="shared" si="3"/>
        <v>0</v>
      </c>
      <c r="G87" s="23">
        <v>8.1562512803095633E-4</v>
      </c>
    </row>
    <row r="88" spans="1:7" ht="78.75" x14ac:dyDescent="0.25">
      <c r="A88" s="18"/>
      <c r="B88" s="7" t="s">
        <v>165</v>
      </c>
      <c r="C88" s="2"/>
      <c r="D88" s="2"/>
      <c r="E88" s="35"/>
      <c r="F88" s="35"/>
      <c r="G88" s="23"/>
    </row>
    <row r="89" spans="1:7" ht="31.5" x14ac:dyDescent="0.25">
      <c r="A89" s="27" t="s">
        <v>166</v>
      </c>
      <c r="B89" s="6" t="s">
        <v>167</v>
      </c>
      <c r="C89" s="10" t="s">
        <v>15</v>
      </c>
      <c r="D89" s="10">
        <v>28</v>
      </c>
      <c r="E89" s="35">
        <f t="shared" si="2"/>
        <v>0</v>
      </c>
      <c r="F89" s="35">
        <f t="shared" si="3"/>
        <v>0</v>
      </c>
      <c r="G89" s="23">
        <v>7.6759433629288245E-4</v>
      </c>
    </row>
    <row r="90" spans="1:7" ht="31.5" x14ac:dyDescent="0.25">
      <c r="A90" s="21" t="s">
        <v>168</v>
      </c>
      <c r="B90" s="6" t="s">
        <v>169</v>
      </c>
      <c r="C90" s="5" t="s">
        <v>12</v>
      </c>
      <c r="D90" s="5">
        <v>26</v>
      </c>
      <c r="E90" s="35">
        <f t="shared" si="2"/>
        <v>0</v>
      </c>
      <c r="F90" s="35">
        <f t="shared" si="3"/>
        <v>0</v>
      </c>
      <c r="G90" s="23">
        <v>1.5692534036837905E-2</v>
      </c>
    </row>
    <row r="91" spans="1:7" ht="31.5" x14ac:dyDescent="0.25">
      <c r="A91" s="21" t="s">
        <v>170</v>
      </c>
      <c r="B91" s="6" t="s">
        <v>171</v>
      </c>
      <c r="C91" s="5" t="s">
        <v>12</v>
      </c>
      <c r="D91" s="5">
        <v>2</v>
      </c>
      <c r="E91" s="35">
        <f t="shared" si="2"/>
        <v>0</v>
      </c>
      <c r="F91" s="35">
        <f t="shared" si="3"/>
        <v>0</v>
      </c>
      <c r="G91" s="23">
        <v>1.448559570030748E-3</v>
      </c>
    </row>
    <row r="92" spans="1:7" ht="157.5" x14ac:dyDescent="0.25">
      <c r="A92" s="21" t="s">
        <v>172</v>
      </c>
      <c r="B92" s="6" t="s">
        <v>173</v>
      </c>
      <c r="C92" s="5" t="s">
        <v>15</v>
      </c>
      <c r="D92" s="5">
        <v>99</v>
      </c>
      <c r="E92" s="35">
        <f t="shared" si="2"/>
        <v>0</v>
      </c>
      <c r="F92" s="35">
        <f t="shared" si="3"/>
        <v>0</v>
      </c>
      <c r="G92" s="23">
        <v>4.340019221539565E-3</v>
      </c>
    </row>
    <row r="93" spans="1:7" ht="15.75" x14ac:dyDescent="0.25">
      <c r="A93" s="18" t="s">
        <v>174</v>
      </c>
      <c r="B93" s="7" t="s">
        <v>175</v>
      </c>
      <c r="C93" s="2"/>
      <c r="D93" s="2"/>
      <c r="E93" s="35"/>
      <c r="F93" s="35"/>
      <c r="G93" s="23"/>
    </row>
    <row r="94" spans="1:7" ht="31.5" x14ac:dyDescent="0.25">
      <c r="A94" s="21" t="s">
        <v>176</v>
      </c>
      <c r="B94" s="6" t="s">
        <v>177</v>
      </c>
      <c r="C94" s="5" t="s">
        <v>12</v>
      </c>
      <c r="D94" s="5">
        <v>4</v>
      </c>
      <c r="E94" s="35">
        <f t="shared" si="2"/>
        <v>0</v>
      </c>
      <c r="F94" s="35">
        <f t="shared" si="3"/>
        <v>0</v>
      </c>
      <c r="G94" s="23">
        <v>3.2587874085231263E-3</v>
      </c>
    </row>
    <row r="95" spans="1:7" ht="31.5" x14ac:dyDescent="0.25">
      <c r="A95" s="21" t="s">
        <v>178</v>
      </c>
      <c r="B95" s="6" t="s">
        <v>179</v>
      </c>
      <c r="C95" s="5" t="s">
        <v>12</v>
      </c>
      <c r="D95" s="5">
        <v>1</v>
      </c>
      <c r="E95" s="35">
        <f t="shared" si="2"/>
        <v>0</v>
      </c>
      <c r="F95" s="35">
        <f t="shared" si="3"/>
        <v>0</v>
      </c>
      <c r="G95" s="23">
        <v>6.6737048345788693E-4</v>
      </c>
    </row>
    <row r="96" spans="1:7" ht="31.5" x14ac:dyDescent="0.25">
      <c r="A96" s="27" t="s">
        <v>180</v>
      </c>
      <c r="B96" s="6" t="s">
        <v>181</v>
      </c>
      <c r="C96" s="10" t="s">
        <v>12</v>
      </c>
      <c r="D96" s="10">
        <v>1</v>
      </c>
      <c r="E96" s="35">
        <f t="shared" si="2"/>
        <v>0</v>
      </c>
      <c r="F96" s="35">
        <f t="shared" si="3"/>
        <v>0</v>
      </c>
      <c r="G96" s="23">
        <v>3.9339434317889305E-4</v>
      </c>
    </row>
    <row r="97" spans="1:7" ht="31.5" x14ac:dyDescent="0.25">
      <c r="A97" s="27" t="s">
        <v>182</v>
      </c>
      <c r="B97" s="6" t="s">
        <v>183</v>
      </c>
      <c r="C97" s="10" t="s">
        <v>12</v>
      </c>
      <c r="D97" s="10">
        <v>7</v>
      </c>
      <c r="E97" s="35">
        <f t="shared" si="2"/>
        <v>0</v>
      </c>
      <c r="F97" s="35">
        <f t="shared" si="3"/>
        <v>0</v>
      </c>
      <c r="G97" s="23">
        <v>1.8240321994594931E-3</v>
      </c>
    </row>
    <row r="98" spans="1:7" ht="126" x14ac:dyDescent="0.25">
      <c r="A98" s="21" t="s">
        <v>184</v>
      </c>
      <c r="B98" s="6" t="s">
        <v>185</v>
      </c>
      <c r="C98" s="5" t="s">
        <v>12</v>
      </c>
      <c r="D98" s="5">
        <v>600</v>
      </c>
      <c r="E98" s="35">
        <f t="shared" si="2"/>
        <v>0</v>
      </c>
      <c r="F98" s="35">
        <f t="shared" si="3"/>
        <v>0</v>
      </c>
      <c r="G98" s="23">
        <v>3.145058638559782E-2</v>
      </c>
    </row>
    <row r="99" spans="1:7" ht="15.75" x14ac:dyDescent="0.25">
      <c r="A99" s="27" t="s">
        <v>186</v>
      </c>
      <c r="B99" s="6" t="s">
        <v>187</v>
      </c>
      <c r="C99" s="10" t="s">
        <v>12</v>
      </c>
      <c r="D99" s="10">
        <v>4</v>
      </c>
      <c r="E99" s="35">
        <f t="shared" si="2"/>
        <v>0</v>
      </c>
      <c r="F99" s="35">
        <f t="shared" si="3"/>
        <v>0</v>
      </c>
      <c r="G99" s="23">
        <v>3.9466697949364874E-4</v>
      </c>
    </row>
    <row r="100" spans="1:7" ht="15.75" x14ac:dyDescent="0.25">
      <c r="A100" s="27" t="s">
        <v>188</v>
      </c>
      <c r="B100" s="6" t="s">
        <v>189</v>
      </c>
      <c r="C100" s="10" t="s">
        <v>12</v>
      </c>
      <c r="D100" s="10">
        <v>4</v>
      </c>
      <c r="E100" s="35">
        <f t="shared" si="2"/>
        <v>0</v>
      </c>
      <c r="F100" s="35">
        <f t="shared" si="3"/>
        <v>0</v>
      </c>
      <c r="G100" s="23">
        <v>1.2337086157161099E-4</v>
      </c>
    </row>
    <row r="101" spans="1:7" ht="31.5" x14ac:dyDescent="0.25">
      <c r="A101" s="18" t="s">
        <v>190</v>
      </c>
      <c r="B101" s="7" t="s">
        <v>191</v>
      </c>
      <c r="C101" s="2"/>
      <c r="D101" s="2"/>
      <c r="E101" s="35"/>
      <c r="F101" s="35"/>
      <c r="G101" s="23"/>
    </row>
    <row r="102" spans="1:7" ht="15.75" x14ac:dyDescent="0.25">
      <c r="A102" s="21" t="s">
        <v>192</v>
      </c>
      <c r="B102" s="6" t="s">
        <v>193</v>
      </c>
      <c r="C102" s="5" t="s">
        <v>12</v>
      </c>
      <c r="D102" s="5">
        <v>1</v>
      </c>
      <c r="E102" s="35">
        <f t="shared" si="2"/>
        <v>0</v>
      </c>
      <c r="F102" s="35">
        <f t="shared" si="3"/>
        <v>0</v>
      </c>
      <c r="G102" s="23">
        <v>4.0778860850837683E-3</v>
      </c>
    </row>
    <row r="103" spans="1:7" ht="31.5" x14ac:dyDescent="0.25">
      <c r="A103" s="21" t="s">
        <v>194</v>
      </c>
      <c r="B103" s="6" t="s">
        <v>195</v>
      </c>
      <c r="C103" s="5"/>
      <c r="D103" s="5">
        <v>5</v>
      </c>
      <c r="E103" s="35">
        <f t="shared" si="2"/>
        <v>0</v>
      </c>
      <c r="F103" s="35">
        <f t="shared" si="3"/>
        <v>0</v>
      </c>
      <c r="G103" s="23">
        <v>2.7578777550352841E-4</v>
      </c>
    </row>
    <row r="104" spans="1:7" ht="31.5" x14ac:dyDescent="0.25">
      <c r="A104" s="18" t="s">
        <v>196</v>
      </c>
      <c r="B104" s="7" t="s">
        <v>197</v>
      </c>
      <c r="C104" s="2"/>
      <c r="D104" s="2"/>
      <c r="E104" s="35"/>
      <c r="F104" s="35"/>
      <c r="G104" s="23"/>
    </row>
    <row r="105" spans="1:7" ht="157.5" x14ac:dyDescent="0.25">
      <c r="A105" s="28" t="s">
        <v>198</v>
      </c>
      <c r="B105" s="12" t="s">
        <v>199</v>
      </c>
      <c r="C105" s="11" t="s">
        <v>15</v>
      </c>
      <c r="D105" s="11">
        <v>1434</v>
      </c>
      <c r="E105" s="35">
        <f t="shared" si="2"/>
        <v>0</v>
      </c>
      <c r="F105" s="35">
        <f t="shared" si="3"/>
        <v>0</v>
      </c>
      <c r="G105" s="23">
        <v>1.6381704031757958E-2</v>
      </c>
    </row>
    <row r="106" spans="1:7" ht="15.75" x14ac:dyDescent="0.25">
      <c r="A106" s="28" t="s">
        <v>200</v>
      </c>
      <c r="B106" s="12" t="s">
        <v>201</v>
      </c>
      <c r="C106" s="11" t="s">
        <v>15</v>
      </c>
      <c r="D106" s="11">
        <v>54</v>
      </c>
      <c r="E106" s="35">
        <f t="shared" si="2"/>
        <v>0</v>
      </c>
      <c r="F106" s="35">
        <f t="shared" si="3"/>
        <v>0</v>
      </c>
      <c r="G106" s="23">
        <v>3.6624975919475093E-4</v>
      </c>
    </row>
    <row r="107" spans="1:7" ht="31.5" x14ac:dyDescent="0.25">
      <c r="A107" s="18" t="s">
        <v>202</v>
      </c>
      <c r="B107" s="7" t="s">
        <v>203</v>
      </c>
      <c r="C107" s="2"/>
      <c r="D107" s="2"/>
      <c r="E107" s="35"/>
      <c r="F107" s="35"/>
      <c r="G107" s="23"/>
    </row>
    <row r="108" spans="1:7" ht="15.75" x14ac:dyDescent="0.25">
      <c r="A108" s="28" t="s">
        <v>204</v>
      </c>
      <c r="B108" s="12" t="s">
        <v>205</v>
      </c>
      <c r="C108" s="11" t="s">
        <v>12</v>
      </c>
      <c r="D108" s="11">
        <v>20</v>
      </c>
      <c r="E108" s="35">
        <f t="shared" si="2"/>
        <v>0</v>
      </c>
      <c r="F108" s="35">
        <f t="shared" si="3"/>
        <v>0</v>
      </c>
      <c r="G108" s="23">
        <v>1.4400254206259156E-3</v>
      </c>
    </row>
    <row r="109" spans="1:7" ht="31.5" x14ac:dyDescent="0.25">
      <c r="A109" s="28" t="s">
        <v>206</v>
      </c>
      <c r="B109" s="12" t="s">
        <v>207</v>
      </c>
      <c r="C109" s="11" t="s">
        <v>12</v>
      </c>
      <c r="D109" s="11">
        <v>208</v>
      </c>
      <c r="E109" s="35">
        <f t="shared" si="2"/>
        <v>0</v>
      </c>
      <c r="F109" s="35">
        <f t="shared" si="3"/>
        <v>0</v>
      </c>
      <c r="G109" s="23">
        <v>1.4970035942663188E-2</v>
      </c>
    </row>
    <row r="110" spans="1:7" ht="47.25" x14ac:dyDescent="0.25">
      <c r="A110" s="21" t="s">
        <v>208</v>
      </c>
      <c r="B110" s="6" t="s">
        <v>209</v>
      </c>
      <c r="C110" s="5" t="s">
        <v>12</v>
      </c>
      <c r="D110" s="5">
        <v>222</v>
      </c>
      <c r="E110" s="35">
        <f t="shared" si="2"/>
        <v>0</v>
      </c>
      <c r="F110" s="35">
        <f t="shared" si="3"/>
        <v>0</v>
      </c>
      <c r="G110" s="23">
        <v>1.4791028415848846E-2</v>
      </c>
    </row>
    <row r="111" spans="1:7" ht="47.25" x14ac:dyDescent="0.25">
      <c r="A111" s="18" t="s">
        <v>210</v>
      </c>
      <c r="B111" s="7" t="s">
        <v>211</v>
      </c>
      <c r="C111" s="2"/>
      <c r="D111" s="2"/>
      <c r="E111" s="35"/>
      <c r="F111" s="35"/>
      <c r="G111" s="23"/>
    </row>
    <row r="112" spans="1:7" ht="15.75" x14ac:dyDescent="0.25">
      <c r="A112" s="21" t="s">
        <v>212</v>
      </c>
      <c r="B112" s="6" t="s">
        <v>213</v>
      </c>
      <c r="C112" s="5" t="s">
        <v>12</v>
      </c>
      <c r="D112" s="5">
        <v>264</v>
      </c>
      <c r="E112" s="35">
        <f t="shared" si="2"/>
        <v>0</v>
      </c>
      <c r="F112" s="35">
        <f t="shared" si="3"/>
        <v>0</v>
      </c>
      <c r="G112" s="23">
        <v>1.1925171212554526E-2</v>
      </c>
    </row>
    <row r="113" spans="1:7" ht="31.5" x14ac:dyDescent="0.25">
      <c r="A113" s="21" t="s">
        <v>214</v>
      </c>
      <c r="B113" s="6" t="s">
        <v>215</v>
      </c>
      <c r="C113" s="5" t="s">
        <v>12</v>
      </c>
      <c r="D113" s="5">
        <v>44</v>
      </c>
      <c r="E113" s="35">
        <f t="shared" si="2"/>
        <v>0</v>
      </c>
      <c r="F113" s="35">
        <f t="shared" si="3"/>
        <v>0</v>
      </c>
      <c r="G113" s="23">
        <v>3.7359212212129439E-3</v>
      </c>
    </row>
    <row r="114" spans="1:7" ht="31.5" x14ac:dyDescent="0.25">
      <c r="A114" s="21" t="s">
        <v>216</v>
      </c>
      <c r="B114" s="6" t="s">
        <v>217</v>
      </c>
      <c r="C114" s="5" t="s">
        <v>12</v>
      </c>
      <c r="D114" s="5">
        <v>34</v>
      </c>
      <c r="E114" s="35">
        <f t="shared" si="2"/>
        <v>0</v>
      </c>
      <c r="F114" s="35">
        <f t="shared" si="3"/>
        <v>0</v>
      </c>
      <c r="G114" s="23">
        <v>3.5073856834666978E-3</v>
      </c>
    </row>
    <row r="115" spans="1:7" ht="31.5" x14ac:dyDescent="0.25">
      <c r="A115" s="21" t="s">
        <v>218</v>
      </c>
      <c r="B115" s="6" t="s">
        <v>219</v>
      </c>
      <c r="C115" s="5" t="s">
        <v>12</v>
      </c>
      <c r="D115" s="5">
        <v>2</v>
      </c>
      <c r="E115" s="35">
        <f t="shared" si="2"/>
        <v>0</v>
      </c>
      <c r="F115" s="35">
        <f t="shared" si="3"/>
        <v>0</v>
      </c>
      <c r="G115" s="23">
        <v>1.8643373401574029E-4</v>
      </c>
    </row>
    <row r="116" spans="1:7" ht="15.75" x14ac:dyDescent="0.25">
      <c r="A116" s="21" t="s">
        <v>220</v>
      </c>
      <c r="B116" s="6" t="s">
        <v>221</v>
      </c>
      <c r="C116" s="5" t="s">
        <v>12</v>
      </c>
      <c r="D116" s="5">
        <v>16</v>
      </c>
      <c r="E116" s="35">
        <f t="shared" si="2"/>
        <v>0</v>
      </c>
      <c r="F116" s="35">
        <f t="shared" si="3"/>
        <v>0</v>
      </c>
      <c r="G116" s="24">
        <v>9.4384697979057726E-5</v>
      </c>
    </row>
    <row r="117" spans="1:7" ht="15.75" x14ac:dyDescent="0.25">
      <c r="A117" s="21" t="s">
        <v>222</v>
      </c>
      <c r="B117" s="6" t="s">
        <v>223</v>
      </c>
      <c r="C117" s="5" t="s">
        <v>15</v>
      </c>
      <c r="D117" s="5">
        <v>331</v>
      </c>
      <c r="E117" s="35">
        <f t="shared" si="2"/>
        <v>0</v>
      </c>
      <c r="F117" s="35">
        <f t="shared" si="3"/>
        <v>0</v>
      </c>
      <c r="G117" s="23">
        <v>1.9476276439101786E-3</v>
      </c>
    </row>
    <row r="118" spans="1:7" ht="15.75" x14ac:dyDescent="0.25">
      <c r="A118" s="18" t="s">
        <v>224</v>
      </c>
      <c r="B118" s="7" t="s">
        <v>225</v>
      </c>
      <c r="C118" s="2"/>
      <c r="D118" s="2"/>
      <c r="E118" s="35"/>
      <c r="F118" s="35"/>
      <c r="G118" s="23"/>
    </row>
    <row r="119" spans="1:7" ht="31.5" x14ac:dyDescent="0.25">
      <c r="A119" s="25" t="s">
        <v>226</v>
      </c>
      <c r="B119" s="9" t="s">
        <v>227</v>
      </c>
      <c r="C119" s="8" t="s">
        <v>228</v>
      </c>
      <c r="D119" s="8">
        <v>3600</v>
      </c>
      <c r="E119" s="35">
        <f t="shared" si="2"/>
        <v>0</v>
      </c>
      <c r="F119" s="35">
        <f t="shared" si="3"/>
        <v>0</v>
      </c>
      <c r="G119" s="23">
        <v>2.1020957481376434E-3</v>
      </c>
    </row>
    <row r="120" spans="1:7" ht="31.5" x14ac:dyDescent="0.25">
      <c r="A120" s="25" t="s">
        <v>229</v>
      </c>
      <c r="B120" s="9" t="s">
        <v>230</v>
      </c>
      <c r="C120" s="8" t="s">
        <v>228</v>
      </c>
      <c r="D120" s="8">
        <v>440</v>
      </c>
      <c r="E120" s="35">
        <f t="shared" si="2"/>
        <v>0</v>
      </c>
      <c r="F120" s="35">
        <f t="shared" si="3"/>
        <v>0</v>
      </c>
      <c r="G120" s="23">
        <v>1.383430535099133E-4</v>
      </c>
    </row>
    <row r="121" spans="1:7" ht="15.75" x14ac:dyDescent="0.25">
      <c r="A121" s="25" t="s">
        <v>231</v>
      </c>
      <c r="B121" s="9" t="s">
        <v>232</v>
      </c>
      <c r="C121" s="8" t="s">
        <v>228</v>
      </c>
      <c r="D121" s="8">
        <v>115</v>
      </c>
      <c r="E121" s="35">
        <f t="shared" si="2"/>
        <v>0</v>
      </c>
      <c r="F121" s="35">
        <f t="shared" si="3"/>
        <v>0</v>
      </c>
      <c r="G121" s="24">
        <v>6.7150280843285835E-5</v>
      </c>
    </row>
    <row r="122" spans="1:7" ht="15.75" x14ac:dyDescent="0.25">
      <c r="A122" s="18" t="s">
        <v>233</v>
      </c>
      <c r="B122" s="7" t="s">
        <v>234</v>
      </c>
      <c r="C122" s="2"/>
      <c r="D122" s="2"/>
      <c r="E122" s="35"/>
      <c r="F122" s="35"/>
      <c r="G122" s="23"/>
    </row>
    <row r="123" spans="1:7" ht="15.75" x14ac:dyDescent="0.25">
      <c r="A123" s="25" t="s">
        <v>235</v>
      </c>
      <c r="B123" s="9" t="s">
        <v>236</v>
      </c>
      <c r="C123" s="8" t="s">
        <v>15</v>
      </c>
      <c r="D123" s="8">
        <v>80</v>
      </c>
      <c r="E123" s="35">
        <f t="shared" si="2"/>
        <v>0</v>
      </c>
      <c r="F123" s="35">
        <f t="shared" si="3"/>
        <v>0</v>
      </c>
      <c r="G123" s="23">
        <v>1.4013971654250955E-4</v>
      </c>
    </row>
    <row r="124" spans="1:7" ht="31.5" x14ac:dyDescent="0.25">
      <c r="A124" s="25" t="s">
        <v>237</v>
      </c>
      <c r="B124" s="9" t="s">
        <v>238</v>
      </c>
      <c r="C124" s="8" t="s">
        <v>15</v>
      </c>
      <c r="D124" s="8">
        <v>12</v>
      </c>
      <c r="E124" s="35">
        <f t="shared" si="2"/>
        <v>0</v>
      </c>
      <c r="F124" s="35">
        <f t="shared" si="3"/>
        <v>0</v>
      </c>
      <c r="G124" s="24">
        <v>1.1678309711875797E-5</v>
      </c>
    </row>
    <row r="125" spans="1:7" ht="15.75" x14ac:dyDescent="0.25">
      <c r="A125" s="25" t="s">
        <v>239</v>
      </c>
      <c r="B125" s="9" t="s">
        <v>232</v>
      </c>
      <c r="C125" s="8"/>
      <c r="D125" s="8">
        <v>24</v>
      </c>
      <c r="E125" s="35">
        <f t="shared" si="2"/>
        <v>0</v>
      </c>
      <c r="F125" s="35">
        <f t="shared" si="3"/>
        <v>0</v>
      </c>
      <c r="G125" s="24">
        <v>4.2041914962752867E-5</v>
      </c>
    </row>
    <row r="126" spans="1:7" ht="31.5" x14ac:dyDescent="0.25">
      <c r="A126" s="18" t="s">
        <v>240</v>
      </c>
      <c r="B126" s="7" t="s">
        <v>241</v>
      </c>
      <c r="C126" s="2"/>
      <c r="D126" s="2"/>
      <c r="E126" s="35"/>
      <c r="F126" s="35"/>
      <c r="G126" s="23"/>
    </row>
    <row r="127" spans="1:7" ht="31.5" x14ac:dyDescent="0.25">
      <c r="A127" s="21" t="s">
        <v>242</v>
      </c>
      <c r="B127" s="6" t="s">
        <v>243</v>
      </c>
      <c r="C127" s="5"/>
      <c r="D127" s="5">
        <v>11322</v>
      </c>
      <c r="E127" s="35">
        <f t="shared" si="2"/>
        <v>0</v>
      </c>
      <c r="F127" s="35">
        <f t="shared" si="3"/>
        <v>0</v>
      </c>
      <c r="G127" s="23">
        <v>1.525636414129128E-3</v>
      </c>
    </row>
    <row r="128" spans="1:7" ht="47.25" x14ac:dyDescent="0.25">
      <c r="A128" s="21" t="s">
        <v>244</v>
      </c>
      <c r="B128" s="6" t="s">
        <v>245</v>
      </c>
      <c r="C128" s="5" t="s">
        <v>228</v>
      </c>
      <c r="D128" s="5">
        <v>236010</v>
      </c>
      <c r="E128" s="35">
        <f t="shared" si="2"/>
        <v>0</v>
      </c>
      <c r="F128" s="35">
        <f t="shared" si="3"/>
        <v>0</v>
      </c>
      <c r="G128" s="23">
        <v>3.1802283174228542E-2</v>
      </c>
    </row>
    <row r="129" spans="1:7" ht="31.5" x14ac:dyDescent="0.25">
      <c r="A129" s="21" t="s">
        <v>246</v>
      </c>
      <c r="B129" s="6" t="s">
        <v>247</v>
      </c>
      <c r="C129" s="5" t="s">
        <v>228</v>
      </c>
      <c r="D129" s="5">
        <v>29860</v>
      </c>
      <c r="E129" s="35">
        <f t="shared" si="2"/>
        <v>0</v>
      </c>
      <c r="F129" s="35">
        <f t="shared" si="3"/>
        <v>0</v>
      </c>
      <c r="G129" s="23">
        <v>4.4706965127770679E-3</v>
      </c>
    </row>
    <row r="130" spans="1:7" ht="31.5" x14ac:dyDescent="0.25">
      <c r="A130" s="21" t="s">
        <v>248</v>
      </c>
      <c r="B130" s="6" t="s">
        <v>249</v>
      </c>
      <c r="C130" s="5" t="s">
        <v>228</v>
      </c>
      <c r="D130" s="5">
        <v>17905</v>
      </c>
      <c r="E130" s="35">
        <f t="shared" si="2"/>
        <v>0</v>
      </c>
      <c r="F130" s="35">
        <f t="shared" si="3"/>
        <v>0</v>
      </c>
      <c r="G130" s="23">
        <v>3.216925159863633E-3</v>
      </c>
    </row>
    <row r="131" spans="1:7" ht="63" x14ac:dyDescent="0.25">
      <c r="A131" s="18" t="s">
        <v>250</v>
      </c>
      <c r="B131" s="7" t="s">
        <v>251</v>
      </c>
      <c r="C131" s="2"/>
      <c r="D131" s="2"/>
      <c r="E131" s="35"/>
      <c r="F131" s="35"/>
      <c r="G131" s="23"/>
    </row>
    <row r="132" spans="1:7" ht="110.25" x14ac:dyDescent="0.25">
      <c r="A132" s="21" t="s">
        <v>252</v>
      </c>
      <c r="B132" s="6" t="s">
        <v>253</v>
      </c>
      <c r="C132" s="5" t="s">
        <v>228</v>
      </c>
      <c r="D132" s="5">
        <v>318854</v>
      </c>
      <c r="E132" s="35">
        <f t="shared" si="2"/>
        <v>0</v>
      </c>
      <c r="F132" s="35">
        <f t="shared" si="3"/>
        <v>0</v>
      </c>
      <c r="G132" s="23">
        <v>3.8191546306363539E-2</v>
      </c>
    </row>
    <row r="133" spans="1:7" ht="31.5" x14ac:dyDescent="0.25">
      <c r="A133" s="27" t="s">
        <v>254</v>
      </c>
      <c r="B133" s="6" t="s">
        <v>255</v>
      </c>
      <c r="C133" s="10" t="s">
        <v>228</v>
      </c>
      <c r="D133" s="10">
        <v>528172</v>
      </c>
      <c r="E133" s="35">
        <f t="shared" si="2"/>
        <v>0</v>
      </c>
      <c r="F133" s="35">
        <f t="shared" si="3"/>
        <v>0</v>
      </c>
      <c r="G133" s="23">
        <v>7.9078925604370048E-2</v>
      </c>
    </row>
    <row r="134" spans="1:7" ht="15.75" x14ac:dyDescent="0.25">
      <c r="A134" s="27" t="s">
        <v>256</v>
      </c>
      <c r="B134" s="6" t="s">
        <v>257</v>
      </c>
      <c r="C134" s="10" t="s">
        <v>228</v>
      </c>
      <c r="D134" s="10">
        <v>505735</v>
      </c>
      <c r="E134" s="35">
        <f t="shared" si="2"/>
        <v>0</v>
      </c>
      <c r="F134" s="35">
        <f t="shared" si="3"/>
        <v>0</v>
      </c>
      <c r="G134" s="23">
        <v>9.8435499368925108E-2</v>
      </c>
    </row>
    <row r="135" spans="1:7" ht="31.5" x14ac:dyDescent="0.25">
      <c r="A135" s="27" t="s">
        <v>258</v>
      </c>
      <c r="B135" s="6" t="s">
        <v>259</v>
      </c>
      <c r="C135" s="10" t="s">
        <v>228</v>
      </c>
      <c r="D135" s="10">
        <v>99740</v>
      </c>
      <c r="E135" s="35">
        <f t="shared" si="2"/>
        <v>0</v>
      </c>
      <c r="F135" s="35">
        <f t="shared" si="3"/>
        <v>0</v>
      </c>
      <c r="G135" s="23">
        <v>2.2399896358894077E-2</v>
      </c>
    </row>
    <row r="136" spans="1:7" ht="15.75" x14ac:dyDescent="0.25">
      <c r="A136" s="27" t="s">
        <v>260</v>
      </c>
      <c r="B136" s="6" t="s">
        <v>261</v>
      </c>
      <c r="C136" s="10" t="s">
        <v>228</v>
      </c>
      <c r="D136" s="10">
        <v>19200</v>
      </c>
      <c r="E136" s="35">
        <f t="shared" si="2"/>
        <v>0</v>
      </c>
      <c r="F136" s="35">
        <f t="shared" si="3"/>
        <v>0</v>
      </c>
      <c r="G136" s="23">
        <v>4.3119912782310634E-3</v>
      </c>
    </row>
    <row r="137" spans="1:7" ht="15.75" x14ac:dyDescent="0.25">
      <c r="A137" s="27" t="s">
        <v>262</v>
      </c>
      <c r="B137" s="6" t="s">
        <v>263</v>
      </c>
      <c r="C137" s="10" t="s">
        <v>228</v>
      </c>
      <c r="D137" s="10">
        <v>30880</v>
      </c>
      <c r="E137" s="35">
        <f t="shared" si="2"/>
        <v>0</v>
      </c>
      <c r="F137" s="35">
        <f t="shared" si="3"/>
        <v>0</v>
      </c>
      <c r="G137" s="23">
        <v>2.3117064352738757E-3</v>
      </c>
    </row>
    <row r="138" spans="1:7" ht="47.25" x14ac:dyDescent="0.25">
      <c r="A138" s="21" t="s">
        <v>264</v>
      </c>
      <c r="B138" s="6" t="s">
        <v>265</v>
      </c>
      <c r="C138" s="5" t="s">
        <v>228</v>
      </c>
      <c r="D138" s="5">
        <v>22840</v>
      </c>
      <c r="E138" s="35">
        <f t="shared" ref="E138:E201" si="4">F138/D138</f>
        <v>0</v>
      </c>
      <c r="F138" s="35">
        <f t="shared" ref="F138:F142" si="5">G138*$C$225</f>
        <v>0</v>
      </c>
      <c r="G138" s="23">
        <v>5.1294729580623694E-3</v>
      </c>
    </row>
    <row r="139" spans="1:7" ht="15.75" x14ac:dyDescent="0.25">
      <c r="A139" s="28" t="s">
        <v>266</v>
      </c>
      <c r="B139" s="12" t="s">
        <v>267</v>
      </c>
      <c r="C139" s="11" t="s">
        <v>228</v>
      </c>
      <c r="D139" s="11">
        <v>22800</v>
      </c>
      <c r="E139" s="35">
        <f t="shared" si="4"/>
        <v>0</v>
      </c>
      <c r="F139" s="35">
        <f t="shared" si="5"/>
        <v>0</v>
      </c>
      <c r="G139" s="23">
        <v>1.9799226619210967E-2</v>
      </c>
    </row>
    <row r="140" spans="1:7" ht="47.25" x14ac:dyDescent="0.25">
      <c r="A140" s="28" t="s">
        <v>268</v>
      </c>
      <c r="B140" s="12" t="s">
        <v>269</v>
      </c>
      <c r="C140" s="11" t="s">
        <v>228</v>
      </c>
      <c r="D140" s="11">
        <v>85500</v>
      </c>
      <c r="E140" s="35">
        <f t="shared" si="4"/>
        <v>0</v>
      </c>
      <c r="F140" s="35">
        <f t="shared" si="5"/>
        <v>0</v>
      </c>
      <c r="G140" s="23">
        <v>1.9201836160872704E-2</v>
      </c>
    </row>
    <row r="141" spans="1:7" ht="31.5" x14ac:dyDescent="0.25">
      <c r="A141" s="28" t="s">
        <v>270</v>
      </c>
      <c r="B141" s="12" t="s">
        <v>271</v>
      </c>
      <c r="C141" s="11" t="s">
        <v>15</v>
      </c>
      <c r="D141" s="11">
        <v>710</v>
      </c>
      <c r="E141" s="35">
        <f t="shared" si="4"/>
        <v>0</v>
      </c>
      <c r="F141" s="35">
        <f t="shared" si="5"/>
        <v>0</v>
      </c>
      <c r="G141" s="23">
        <v>1.722101516743531E-3</v>
      </c>
    </row>
    <row r="142" spans="1:7" ht="31.5" x14ac:dyDescent="0.25">
      <c r="A142" s="28" t="s">
        <v>272</v>
      </c>
      <c r="B142" s="12" t="s">
        <v>273</v>
      </c>
      <c r="C142" s="11" t="s">
        <v>228</v>
      </c>
      <c r="D142" s="11">
        <v>75000</v>
      </c>
      <c r="E142" s="35">
        <f t="shared" si="4"/>
        <v>0</v>
      </c>
      <c r="F142" s="35">
        <f t="shared" si="5"/>
        <v>0</v>
      </c>
      <c r="G142" s="23">
        <v>1.6843715930590093E-2</v>
      </c>
    </row>
    <row r="143" spans="1:7" ht="31.5" x14ac:dyDescent="0.25">
      <c r="A143" s="29" t="s">
        <v>274</v>
      </c>
      <c r="B143" s="14" t="s">
        <v>275</v>
      </c>
      <c r="C143" s="13"/>
      <c r="D143" s="13"/>
      <c r="E143" s="35"/>
      <c r="F143" s="35"/>
      <c r="G143" s="23"/>
    </row>
    <row r="144" spans="1:7" ht="47.25" x14ac:dyDescent="0.25">
      <c r="A144" s="28" t="s">
        <v>276</v>
      </c>
      <c r="B144" s="12" t="s">
        <v>277</v>
      </c>
      <c r="C144" s="11" t="s">
        <v>228</v>
      </c>
      <c r="D144" s="11">
        <v>14260</v>
      </c>
      <c r="E144" s="35">
        <f t="shared" si="4"/>
        <v>0</v>
      </c>
      <c r="F144" s="35">
        <f t="shared" ref="F144:F151" si="6">G144*$C$225</f>
        <v>0</v>
      </c>
      <c r="G144" s="23">
        <v>1.515874544985355E-2</v>
      </c>
    </row>
    <row r="145" spans="1:7" ht="31.5" x14ac:dyDescent="0.25">
      <c r="A145" s="28" t="s">
        <v>278</v>
      </c>
      <c r="B145" s="12" t="s">
        <v>279</v>
      </c>
      <c r="C145" s="11" t="s">
        <v>228</v>
      </c>
      <c r="D145" s="11">
        <v>20000</v>
      </c>
      <c r="E145" s="35">
        <f t="shared" si="4"/>
        <v>0</v>
      </c>
      <c r="F145" s="35">
        <f t="shared" si="6"/>
        <v>0</v>
      </c>
      <c r="G145" s="23">
        <v>2.7548833166476237E-2</v>
      </c>
    </row>
    <row r="146" spans="1:7" ht="31.5" x14ac:dyDescent="0.25">
      <c r="A146" s="28" t="s">
        <v>280</v>
      </c>
      <c r="B146" s="12" t="s">
        <v>281</v>
      </c>
      <c r="C146" s="11" t="s">
        <v>228</v>
      </c>
      <c r="D146" s="11">
        <v>7690</v>
      </c>
      <c r="E146" s="35">
        <f t="shared" si="4"/>
        <v>0</v>
      </c>
      <c r="F146" s="35">
        <f t="shared" si="6"/>
        <v>0</v>
      </c>
      <c r="G146" s="23">
        <v>1.2319568692593284E-2</v>
      </c>
    </row>
    <row r="147" spans="1:7" ht="31.5" x14ac:dyDescent="0.25">
      <c r="A147" s="28" t="s">
        <v>282</v>
      </c>
      <c r="B147" s="12" t="s">
        <v>283</v>
      </c>
      <c r="C147" s="11" t="s">
        <v>228</v>
      </c>
      <c r="D147" s="11">
        <v>250</v>
      </c>
      <c r="E147" s="35">
        <f t="shared" si="4"/>
        <v>0</v>
      </c>
      <c r="F147" s="35">
        <f t="shared" si="6"/>
        <v>0</v>
      </c>
      <c r="G147" s="23">
        <v>3.7804784644213319E-4</v>
      </c>
    </row>
    <row r="148" spans="1:7" ht="31.5" x14ac:dyDescent="0.25">
      <c r="A148" s="28" t="s">
        <v>284</v>
      </c>
      <c r="B148" s="12" t="s">
        <v>285</v>
      </c>
      <c r="C148" s="11" t="s">
        <v>228</v>
      </c>
      <c r="D148" s="11">
        <v>75</v>
      </c>
      <c r="E148" s="35">
        <f t="shared" si="4"/>
        <v>0</v>
      </c>
      <c r="F148" s="35">
        <f t="shared" si="6"/>
        <v>0</v>
      </c>
      <c r="G148" s="23">
        <v>1.3250389865397539E-4</v>
      </c>
    </row>
    <row r="149" spans="1:7" ht="15.75" x14ac:dyDescent="0.25">
      <c r="A149" s="28" t="s">
        <v>286</v>
      </c>
      <c r="B149" s="12" t="s">
        <v>287</v>
      </c>
      <c r="C149" s="11" t="s">
        <v>228</v>
      </c>
      <c r="D149" s="11">
        <v>216</v>
      </c>
      <c r="E149" s="35">
        <f t="shared" si="4"/>
        <v>0</v>
      </c>
      <c r="F149" s="35">
        <f t="shared" si="6"/>
        <v>0</v>
      </c>
      <c r="G149" s="23">
        <v>2.8782541782192351E-4</v>
      </c>
    </row>
    <row r="150" spans="1:7" ht="15.75" x14ac:dyDescent="0.25">
      <c r="A150" s="28" t="s">
        <v>288</v>
      </c>
      <c r="B150" s="12" t="s">
        <v>289</v>
      </c>
      <c r="C150" s="11" t="s">
        <v>228</v>
      </c>
      <c r="D150" s="11">
        <v>146</v>
      </c>
      <c r="E150" s="35">
        <f t="shared" si="4"/>
        <v>0</v>
      </c>
      <c r="F150" s="35">
        <f t="shared" si="6"/>
        <v>0</v>
      </c>
      <c r="G150" s="23">
        <v>3.5193634370173397E-4</v>
      </c>
    </row>
    <row r="151" spans="1:7" ht="15.75" x14ac:dyDescent="0.25">
      <c r="A151" s="28" t="s">
        <v>290</v>
      </c>
      <c r="B151" s="12" t="s">
        <v>291</v>
      </c>
      <c r="C151" s="11" t="s">
        <v>228</v>
      </c>
      <c r="D151" s="11">
        <v>180</v>
      </c>
      <c r="E151" s="35">
        <f t="shared" si="4"/>
        <v>0</v>
      </c>
      <c r="F151" s="35">
        <f t="shared" si="6"/>
        <v>0</v>
      </c>
      <c r="G151" s="23">
        <v>7.9502339192385238E-4</v>
      </c>
    </row>
    <row r="152" spans="1:7" ht="31.5" x14ac:dyDescent="0.25">
      <c r="A152" s="29" t="s">
        <v>292</v>
      </c>
      <c r="B152" s="14" t="s">
        <v>293</v>
      </c>
      <c r="C152" s="13"/>
      <c r="D152" s="13"/>
      <c r="E152" s="35"/>
      <c r="F152" s="35"/>
      <c r="G152" s="23"/>
    </row>
    <row r="153" spans="1:7" ht="15.75" x14ac:dyDescent="0.25">
      <c r="A153" s="28" t="s">
        <v>294</v>
      </c>
      <c r="B153" s="12" t="s">
        <v>295</v>
      </c>
      <c r="C153" s="11" t="s">
        <v>228</v>
      </c>
      <c r="D153" s="11">
        <v>250</v>
      </c>
      <c r="E153" s="35">
        <f t="shared" si="4"/>
        <v>0</v>
      </c>
      <c r="F153" s="35">
        <f t="shared" ref="F153:F154" si="7">G153*$C$225</f>
        <v>0</v>
      </c>
      <c r="G153" s="23">
        <v>2.0961068713623224E-4</v>
      </c>
    </row>
    <row r="154" spans="1:7" ht="15.75" x14ac:dyDescent="0.25">
      <c r="A154" s="28" t="s">
        <v>296</v>
      </c>
      <c r="B154" s="12" t="s">
        <v>297</v>
      </c>
      <c r="C154" s="11" t="s">
        <v>228</v>
      </c>
      <c r="D154" s="11">
        <v>700</v>
      </c>
      <c r="E154" s="35">
        <f t="shared" si="4"/>
        <v>0</v>
      </c>
      <c r="F154" s="35">
        <f t="shared" si="7"/>
        <v>0</v>
      </c>
      <c r="G154" s="24">
        <v>7.3363740497681289E-5</v>
      </c>
    </row>
    <row r="155" spans="1:7" ht="31.5" x14ac:dyDescent="0.25">
      <c r="A155" s="29" t="s">
        <v>298</v>
      </c>
      <c r="B155" s="14" t="s">
        <v>299</v>
      </c>
      <c r="C155" s="13"/>
      <c r="D155" s="13"/>
      <c r="E155" s="35"/>
      <c r="F155" s="35"/>
      <c r="G155" s="23"/>
    </row>
    <row r="156" spans="1:7" ht="31.5" x14ac:dyDescent="0.25">
      <c r="A156" s="28" t="s">
        <v>300</v>
      </c>
      <c r="B156" s="12" t="s">
        <v>301</v>
      </c>
      <c r="C156" s="11" t="s">
        <v>302</v>
      </c>
      <c r="D156" s="11">
        <v>39.200000000000003</v>
      </c>
      <c r="E156" s="35">
        <f t="shared" si="4"/>
        <v>0</v>
      </c>
      <c r="F156" s="35">
        <f t="shared" ref="F156:F157" si="8">G156*$C$225</f>
        <v>0</v>
      </c>
      <c r="G156" s="23">
        <v>8.7056349024168533E-3</v>
      </c>
    </row>
    <row r="157" spans="1:7" ht="31.5" x14ac:dyDescent="0.25">
      <c r="A157" s="28" t="s">
        <v>303</v>
      </c>
      <c r="B157" s="12" t="s">
        <v>304</v>
      </c>
      <c r="C157" s="11" t="s">
        <v>15</v>
      </c>
      <c r="D157" s="11">
        <v>20</v>
      </c>
      <c r="E157" s="35">
        <f t="shared" si="4"/>
        <v>0</v>
      </c>
      <c r="F157" s="35">
        <f t="shared" si="8"/>
        <v>0</v>
      </c>
      <c r="G157" s="23">
        <v>3.5933260651925527E-3</v>
      </c>
    </row>
    <row r="158" spans="1:7" ht="63" x14ac:dyDescent="0.25">
      <c r="A158" s="29" t="s">
        <v>305</v>
      </c>
      <c r="B158" s="14" t="s">
        <v>306</v>
      </c>
      <c r="C158" s="13"/>
      <c r="D158" s="13"/>
      <c r="E158" s="35"/>
      <c r="F158" s="35"/>
      <c r="G158" s="23"/>
    </row>
    <row r="159" spans="1:7" ht="15.75" x14ac:dyDescent="0.25">
      <c r="A159" s="28" t="s">
        <v>307</v>
      </c>
      <c r="B159" s="12" t="s">
        <v>308</v>
      </c>
      <c r="C159" s="11" t="s">
        <v>228</v>
      </c>
      <c r="D159" s="11">
        <v>280</v>
      </c>
      <c r="E159" s="35">
        <f t="shared" si="4"/>
        <v>0</v>
      </c>
      <c r="F159" s="35">
        <f t="shared" ref="F159:F222" si="9">G159*$C$225</f>
        <v>0</v>
      </c>
      <c r="G159" s="23">
        <v>1.1151288555647555E-3</v>
      </c>
    </row>
    <row r="160" spans="1:7" ht="110.25" x14ac:dyDescent="0.25">
      <c r="A160" s="28" t="s">
        <v>309</v>
      </c>
      <c r="B160" s="12" t="s">
        <v>310</v>
      </c>
      <c r="C160" s="11" t="s">
        <v>228</v>
      </c>
      <c r="D160" s="11">
        <v>55590</v>
      </c>
      <c r="E160" s="35">
        <f t="shared" si="4"/>
        <v>0</v>
      </c>
      <c r="F160" s="35">
        <f t="shared" si="9"/>
        <v>0</v>
      </c>
      <c r="G160" s="23">
        <v>0.13483327227573647</v>
      </c>
    </row>
    <row r="161" spans="1:7" ht="15.75" x14ac:dyDescent="0.25">
      <c r="A161" s="28" t="s">
        <v>311</v>
      </c>
      <c r="B161" s="12" t="s">
        <v>312</v>
      </c>
      <c r="C161" s="11" t="s">
        <v>228</v>
      </c>
      <c r="D161" s="11">
        <v>4740</v>
      </c>
      <c r="E161" s="35">
        <f t="shared" si="4"/>
        <v>0</v>
      </c>
      <c r="F161" s="35">
        <f t="shared" si="9"/>
        <v>0</v>
      </c>
      <c r="G161" s="23">
        <v>9.4387692417445389E-3</v>
      </c>
    </row>
    <row r="162" spans="1:7" ht="15.75" x14ac:dyDescent="0.25">
      <c r="A162" s="28" t="s">
        <v>313</v>
      </c>
      <c r="B162" s="12" t="s">
        <v>314</v>
      </c>
      <c r="C162" s="11" t="s">
        <v>228</v>
      </c>
      <c r="D162" s="11">
        <v>160</v>
      </c>
      <c r="E162" s="35">
        <f t="shared" si="4"/>
        <v>0</v>
      </c>
      <c r="F162" s="35">
        <f t="shared" si="9"/>
        <v>0</v>
      </c>
      <c r="G162" s="23">
        <v>1.0516467617463538E-3</v>
      </c>
    </row>
    <row r="163" spans="1:7" ht="47.25" x14ac:dyDescent="0.25">
      <c r="A163" s="28" t="s">
        <v>315</v>
      </c>
      <c r="B163" s="12" t="s">
        <v>316</v>
      </c>
      <c r="C163" s="11" t="s">
        <v>228</v>
      </c>
      <c r="D163" s="11">
        <v>12990</v>
      </c>
      <c r="E163" s="35">
        <f t="shared" si="4"/>
        <v>0</v>
      </c>
      <c r="F163" s="35">
        <f t="shared" si="9"/>
        <v>0</v>
      </c>
      <c r="G163" s="23">
        <v>8.3630172509775169E-3</v>
      </c>
    </row>
    <row r="164" spans="1:7" ht="15.75" x14ac:dyDescent="0.25">
      <c r="A164" s="28" t="s">
        <v>317</v>
      </c>
      <c r="B164" s="12" t="s">
        <v>318</v>
      </c>
      <c r="C164" s="11" t="s">
        <v>228</v>
      </c>
      <c r="D164" s="11">
        <v>120</v>
      </c>
      <c r="E164" s="35">
        <f t="shared" si="4"/>
        <v>0</v>
      </c>
      <c r="F164" s="35">
        <f t="shared" si="9"/>
        <v>0</v>
      </c>
      <c r="G164" s="23">
        <v>1.5451302080327978E-4</v>
      </c>
    </row>
    <row r="165" spans="1:7" ht="15.75" x14ac:dyDescent="0.25">
      <c r="A165" s="28" t="s">
        <v>319</v>
      </c>
      <c r="B165" s="12" t="s">
        <v>320</v>
      </c>
      <c r="C165" s="11" t="s">
        <v>15</v>
      </c>
      <c r="D165" s="11">
        <v>46</v>
      </c>
      <c r="E165" s="35">
        <f t="shared" si="4"/>
        <v>0</v>
      </c>
      <c r="F165" s="35">
        <f t="shared" si="9"/>
        <v>0</v>
      </c>
      <c r="G165" s="23">
        <v>1.1157277432422877E-4</v>
      </c>
    </row>
    <row r="166" spans="1:7" ht="31.5" x14ac:dyDescent="0.25">
      <c r="A166" s="29" t="s">
        <v>321</v>
      </c>
      <c r="B166" s="14" t="s">
        <v>322</v>
      </c>
      <c r="C166" s="13"/>
      <c r="D166" s="13"/>
      <c r="E166" s="35"/>
      <c r="F166" s="35"/>
      <c r="G166" s="23"/>
    </row>
    <row r="167" spans="1:7" ht="15.75" x14ac:dyDescent="0.25">
      <c r="A167" s="28" t="s">
        <v>323</v>
      </c>
      <c r="B167" s="12" t="s">
        <v>324</v>
      </c>
      <c r="C167" s="11" t="s">
        <v>228</v>
      </c>
      <c r="D167" s="11">
        <v>200</v>
      </c>
      <c r="E167" s="35">
        <f t="shared" si="4"/>
        <v>0</v>
      </c>
      <c r="F167" s="35">
        <f t="shared" si="9"/>
        <v>0</v>
      </c>
      <c r="G167" s="23">
        <v>1.7667186487196719E-4</v>
      </c>
    </row>
    <row r="168" spans="1:7" ht="31.5" x14ac:dyDescent="0.25">
      <c r="A168" s="28" t="s">
        <v>325</v>
      </c>
      <c r="B168" s="12" t="s">
        <v>326</v>
      </c>
      <c r="C168" s="11" t="s">
        <v>15</v>
      </c>
      <c r="D168" s="11">
        <v>316</v>
      </c>
      <c r="E168" s="35">
        <f t="shared" si="4"/>
        <v>0</v>
      </c>
      <c r="F168" s="35">
        <f t="shared" si="9"/>
        <v>0</v>
      </c>
      <c r="G168" s="23">
        <v>3.737657995477787E-4</v>
      </c>
    </row>
    <row r="169" spans="1:7" ht="15.75" x14ac:dyDescent="0.25">
      <c r="A169" s="28" t="s">
        <v>327</v>
      </c>
      <c r="B169" s="12" t="s">
        <v>328</v>
      </c>
      <c r="C169" s="11" t="s">
        <v>228</v>
      </c>
      <c r="D169" s="11">
        <v>2430</v>
      </c>
      <c r="E169" s="35">
        <f t="shared" si="4"/>
        <v>0</v>
      </c>
      <c r="F169" s="35">
        <f t="shared" si="9"/>
        <v>0</v>
      </c>
      <c r="G169" s="23">
        <v>3.0197413920361915E-3</v>
      </c>
    </row>
    <row r="170" spans="1:7" ht="47.25" x14ac:dyDescent="0.25">
      <c r="A170" s="29" t="s">
        <v>329</v>
      </c>
      <c r="B170" s="14" t="s">
        <v>330</v>
      </c>
      <c r="C170" s="13"/>
      <c r="D170" s="13"/>
      <c r="E170" s="35"/>
      <c r="F170" s="35"/>
      <c r="G170" s="23"/>
    </row>
    <row r="171" spans="1:7" ht="31.5" x14ac:dyDescent="0.25">
      <c r="A171" s="28" t="s">
        <v>331</v>
      </c>
      <c r="B171" s="12" t="s">
        <v>332</v>
      </c>
      <c r="C171" s="11" t="s">
        <v>15</v>
      </c>
      <c r="D171" s="11">
        <v>32</v>
      </c>
      <c r="E171" s="35">
        <f t="shared" si="4"/>
        <v>0</v>
      </c>
      <c r="F171" s="35">
        <f t="shared" si="9"/>
        <v>0</v>
      </c>
      <c r="G171" s="23">
        <v>1.6965290129129105E-3</v>
      </c>
    </row>
    <row r="172" spans="1:7" ht="63" x14ac:dyDescent="0.25">
      <c r="A172" s="28" t="s">
        <v>333</v>
      </c>
      <c r="B172" s="12" t="s">
        <v>334</v>
      </c>
      <c r="C172" s="11" t="s">
        <v>12</v>
      </c>
      <c r="D172" s="11">
        <v>353</v>
      </c>
      <c r="E172" s="35">
        <f t="shared" si="4"/>
        <v>0</v>
      </c>
      <c r="F172" s="35">
        <f t="shared" si="9"/>
        <v>0</v>
      </c>
      <c r="G172" s="23">
        <v>3.5516434828363193E-3</v>
      </c>
    </row>
    <row r="173" spans="1:7" ht="15.75" x14ac:dyDescent="0.25">
      <c r="A173" s="28" t="s">
        <v>335</v>
      </c>
      <c r="B173" s="12" t="s">
        <v>336</v>
      </c>
      <c r="C173" s="11" t="s">
        <v>15</v>
      </c>
      <c r="D173" s="11">
        <v>75</v>
      </c>
      <c r="E173" s="35">
        <f t="shared" si="4"/>
        <v>0</v>
      </c>
      <c r="F173" s="35">
        <f t="shared" si="9"/>
        <v>0</v>
      </c>
      <c r="G173" s="23">
        <v>1.9336585888317425E-3</v>
      </c>
    </row>
    <row r="174" spans="1:7" ht="47.25" x14ac:dyDescent="0.25">
      <c r="A174" s="28" t="s">
        <v>337</v>
      </c>
      <c r="B174" s="12" t="s">
        <v>338</v>
      </c>
      <c r="C174" s="11" t="s">
        <v>15</v>
      </c>
      <c r="D174" s="11">
        <v>48</v>
      </c>
      <c r="E174" s="35">
        <f t="shared" si="4"/>
        <v>0</v>
      </c>
      <c r="F174" s="35">
        <f t="shared" si="9"/>
        <v>0</v>
      </c>
      <c r="G174" s="23">
        <v>3.8951654546687275E-4</v>
      </c>
    </row>
    <row r="175" spans="1:7" ht="15.75" x14ac:dyDescent="0.25">
      <c r="A175" s="28" t="s">
        <v>339</v>
      </c>
      <c r="B175" s="12" t="s">
        <v>340</v>
      </c>
      <c r="C175" s="11" t="s">
        <v>15</v>
      </c>
      <c r="D175" s="11">
        <v>304</v>
      </c>
      <c r="E175" s="35">
        <f t="shared" si="4"/>
        <v>0</v>
      </c>
      <c r="F175" s="35">
        <f t="shared" si="9"/>
        <v>0</v>
      </c>
      <c r="G175" s="23">
        <v>1.1378865873109751E-3</v>
      </c>
    </row>
    <row r="176" spans="1:7" ht="141.75" x14ac:dyDescent="0.25">
      <c r="A176" s="28" t="s">
        <v>341</v>
      </c>
      <c r="B176" s="12" t="s">
        <v>342</v>
      </c>
      <c r="C176" s="11" t="s">
        <v>15</v>
      </c>
      <c r="D176" s="11">
        <v>879</v>
      </c>
      <c r="E176" s="35">
        <f t="shared" si="4"/>
        <v>0</v>
      </c>
      <c r="F176" s="35">
        <f t="shared" si="9"/>
        <v>0</v>
      </c>
      <c r="G176" s="23">
        <v>7.1988245224309452E-3</v>
      </c>
    </row>
    <row r="177" spans="1:7" ht="15.75" x14ac:dyDescent="0.25">
      <c r="A177" s="28" t="s">
        <v>343</v>
      </c>
      <c r="B177" s="12" t="s">
        <v>344</v>
      </c>
      <c r="C177" s="11" t="s">
        <v>12</v>
      </c>
      <c r="D177" s="11">
        <v>2</v>
      </c>
      <c r="E177" s="35">
        <f t="shared" si="4"/>
        <v>0</v>
      </c>
      <c r="F177" s="35">
        <f t="shared" si="9"/>
        <v>0</v>
      </c>
      <c r="G177" s="24">
        <v>3.2010546364090323E-5</v>
      </c>
    </row>
    <row r="178" spans="1:7" ht="15.75" x14ac:dyDescent="0.25">
      <c r="A178" s="28" t="s">
        <v>345</v>
      </c>
      <c r="B178" s="12" t="s">
        <v>346</v>
      </c>
      <c r="C178" s="11" t="s">
        <v>15</v>
      </c>
      <c r="D178" s="11">
        <v>88</v>
      </c>
      <c r="E178" s="35">
        <f t="shared" si="4"/>
        <v>0</v>
      </c>
      <c r="F178" s="35">
        <f t="shared" si="9"/>
        <v>0</v>
      </c>
      <c r="G178" s="23">
        <v>6.639149015585267E-3</v>
      </c>
    </row>
    <row r="179" spans="1:7" ht="15.75" x14ac:dyDescent="0.25">
      <c r="A179" s="28" t="s">
        <v>347</v>
      </c>
      <c r="B179" s="12" t="s">
        <v>348</v>
      </c>
      <c r="C179" s="11" t="s">
        <v>15</v>
      </c>
      <c r="D179" s="11">
        <v>1786</v>
      </c>
      <c r="E179" s="35">
        <f t="shared" si="4"/>
        <v>0</v>
      </c>
      <c r="F179" s="35">
        <f t="shared" si="9"/>
        <v>0</v>
      </c>
      <c r="G179" s="23">
        <v>5.6689509779832776E-3</v>
      </c>
    </row>
    <row r="180" spans="1:7" ht="47.25" x14ac:dyDescent="0.25">
      <c r="A180" s="28" t="s">
        <v>349</v>
      </c>
      <c r="B180" s="12" t="s">
        <v>350</v>
      </c>
      <c r="C180" s="11" t="s">
        <v>15</v>
      </c>
      <c r="D180" s="11">
        <v>552</v>
      </c>
      <c r="E180" s="35">
        <f t="shared" si="4"/>
        <v>0</v>
      </c>
      <c r="F180" s="35">
        <f t="shared" si="9"/>
        <v>0</v>
      </c>
      <c r="G180" s="23">
        <v>4.9587899699657231E-3</v>
      </c>
    </row>
    <row r="181" spans="1:7" ht="47.25" x14ac:dyDescent="0.25">
      <c r="A181" s="29" t="s">
        <v>351</v>
      </c>
      <c r="B181" s="14" t="s">
        <v>352</v>
      </c>
      <c r="C181" s="13"/>
      <c r="D181" s="13"/>
      <c r="E181" s="35"/>
      <c r="F181" s="35"/>
      <c r="G181" s="23"/>
    </row>
    <row r="182" spans="1:7" ht="15.75" x14ac:dyDescent="0.25">
      <c r="A182" s="28" t="s">
        <v>353</v>
      </c>
      <c r="B182" s="12" t="s">
        <v>354</v>
      </c>
      <c r="C182" s="11" t="s">
        <v>15</v>
      </c>
      <c r="D182" s="11">
        <v>38</v>
      </c>
      <c r="E182" s="35">
        <f t="shared" si="4"/>
        <v>0</v>
      </c>
      <c r="F182" s="35">
        <f t="shared" si="9"/>
        <v>0</v>
      </c>
      <c r="G182" s="23">
        <v>3.4421069266156999E-4</v>
      </c>
    </row>
    <row r="183" spans="1:7" ht="31.5" x14ac:dyDescent="0.25">
      <c r="A183" s="28" t="s">
        <v>355</v>
      </c>
      <c r="B183" s="12" t="s">
        <v>356</v>
      </c>
      <c r="C183" s="11" t="s">
        <v>15</v>
      </c>
      <c r="D183" s="11">
        <v>92</v>
      </c>
      <c r="E183" s="35">
        <f t="shared" si="4"/>
        <v>0</v>
      </c>
      <c r="F183" s="35">
        <f t="shared" si="9"/>
        <v>0</v>
      </c>
      <c r="G183" s="23">
        <v>6.5566222936213454E-4</v>
      </c>
    </row>
    <row r="184" spans="1:7" ht="31.5" x14ac:dyDescent="0.25">
      <c r="A184" s="28" t="s">
        <v>357</v>
      </c>
      <c r="B184" s="12" t="s">
        <v>358</v>
      </c>
      <c r="C184" s="11" t="s">
        <v>15</v>
      </c>
      <c r="D184" s="11">
        <v>294</v>
      </c>
      <c r="E184" s="35">
        <f t="shared" si="4"/>
        <v>0</v>
      </c>
      <c r="F184" s="35">
        <f t="shared" si="9"/>
        <v>0</v>
      </c>
      <c r="G184" s="23">
        <v>1.0960542830353583E-3</v>
      </c>
    </row>
    <row r="185" spans="1:7" ht="31.5" x14ac:dyDescent="0.25">
      <c r="A185" s="28" t="s">
        <v>359</v>
      </c>
      <c r="B185" s="12" t="s">
        <v>360</v>
      </c>
      <c r="C185" s="11" t="s">
        <v>12</v>
      </c>
      <c r="D185" s="11">
        <v>42</v>
      </c>
      <c r="E185" s="35">
        <f t="shared" si="4"/>
        <v>0</v>
      </c>
      <c r="F185" s="35">
        <f t="shared" si="9"/>
        <v>0</v>
      </c>
      <c r="G185" s="23">
        <v>1.9726461766390816E-3</v>
      </c>
    </row>
    <row r="186" spans="1:7" ht="15.75" x14ac:dyDescent="0.25">
      <c r="A186" s="28" t="s">
        <v>361</v>
      </c>
      <c r="B186" s="12" t="s">
        <v>362</v>
      </c>
      <c r="C186" s="11" t="s">
        <v>12</v>
      </c>
      <c r="D186" s="11">
        <v>4</v>
      </c>
      <c r="E186" s="35">
        <f t="shared" si="4"/>
        <v>0</v>
      </c>
      <c r="F186" s="35">
        <f t="shared" si="9"/>
        <v>0</v>
      </c>
      <c r="G186" s="23">
        <v>3.1896757705359227E-4</v>
      </c>
    </row>
    <row r="187" spans="1:7" ht="31.5" x14ac:dyDescent="0.25">
      <c r="A187" s="28" t="s">
        <v>363</v>
      </c>
      <c r="B187" s="12" t="s">
        <v>364</v>
      </c>
      <c r="C187" s="11" t="s">
        <v>12</v>
      </c>
      <c r="D187" s="11">
        <v>10</v>
      </c>
      <c r="E187" s="35">
        <f t="shared" si="4"/>
        <v>0</v>
      </c>
      <c r="F187" s="35">
        <f t="shared" si="9"/>
        <v>0</v>
      </c>
      <c r="G187" s="23">
        <v>5.1204896428993878E-4</v>
      </c>
    </row>
    <row r="188" spans="1:7" ht="15.75" x14ac:dyDescent="0.25">
      <c r="A188" s="28" t="s">
        <v>365</v>
      </c>
      <c r="B188" s="12" t="s">
        <v>366</v>
      </c>
      <c r="C188" s="11" t="s">
        <v>12</v>
      </c>
      <c r="D188" s="11">
        <v>2</v>
      </c>
      <c r="E188" s="35">
        <f t="shared" si="4"/>
        <v>0</v>
      </c>
      <c r="F188" s="35">
        <f t="shared" si="9"/>
        <v>0</v>
      </c>
      <c r="G188" s="23">
        <v>2.8144726405620669E-4</v>
      </c>
    </row>
    <row r="189" spans="1:7" ht="15.75" x14ac:dyDescent="0.25">
      <c r="A189" s="28" t="s">
        <v>367</v>
      </c>
      <c r="B189" s="12" t="s">
        <v>368</v>
      </c>
      <c r="C189" s="11" t="s">
        <v>12</v>
      </c>
      <c r="D189" s="11">
        <v>4</v>
      </c>
      <c r="E189" s="35">
        <f t="shared" si="4"/>
        <v>0</v>
      </c>
      <c r="F189" s="35">
        <f t="shared" si="9"/>
        <v>0</v>
      </c>
      <c r="G189" s="23">
        <v>3.2783111468106727E-4</v>
      </c>
    </row>
    <row r="190" spans="1:7" ht="31.5" x14ac:dyDescent="0.25">
      <c r="A190" s="28" t="s">
        <v>369</v>
      </c>
      <c r="B190" s="12" t="s">
        <v>370</v>
      </c>
      <c r="C190" s="11" t="s">
        <v>12</v>
      </c>
      <c r="D190" s="11">
        <v>16</v>
      </c>
      <c r="E190" s="35">
        <f t="shared" si="4"/>
        <v>0</v>
      </c>
      <c r="F190" s="35">
        <f t="shared" si="9"/>
        <v>0</v>
      </c>
      <c r="G190" s="23">
        <v>1.1381261423819879E-3</v>
      </c>
    </row>
    <row r="191" spans="1:7" ht="15.75" x14ac:dyDescent="0.25">
      <c r="A191" s="28" t="s">
        <v>371</v>
      </c>
      <c r="B191" s="12" t="s">
        <v>372</v>
      </c>
      <c r="C191" s="11" t="s">
        <v>12</v>
      </c>
      <c r="D191" s="11">
        <v>4</v>
      </c>
      <c r="E191" s="35">
        <f t="shared" si="4"/>
        <v>0</v>
      </c>
      <c r="F191" s="35">
        <f t="shared" si="9"/>
        <v>0</v>
      </c>
      <c r="G191" s="23">
        <v>5.4013679636619389E-4</v>
      </c>
    </row>
    <row r="192" spans="1:7" ht="15.75" x14ac:dyDescent="0.25">
      <c r="A192" s="28" t="s">
        <v>373</v>
      </c>
      <c r="B192" s="12" t="s">
        <v>374</v>
      </c>
      <c r="C192" s="11" t="s">
        <v>12</v>
      </c>
      <c r="D192" s="11">
        <v>4</v>
      </c>
      <c r="E192" s="35">
        <f t="shared" si="4"/>
        <v>0</v>
      </c>
      <c r="F192" s="35">
        <f t="shared" si="9"/>
        <v>0</v>
      </c>
      <c r="G192" s="23">
        <v>4.1538849313625914E-4</v>
      </c>
    </row>
    <row r="193" spans="1:7" ht="31.5" x14ac:dyDescent="0.25">
      <c r="A193" s="28" t="s">
        <v>375</v>
      </c>
      <c r="B193" s="12" t="s">
        <v>376</v>
      </c>
      <c r="C193" s="11" t="s">
        <v>12</v>
      </c>
      <c r="D193" s="11">
        <v>6</v>
      </c>
      <c r="E193" s="35">
        <f t="shared" si="4"/>
        <v>0</v>
      </c>
      <c r="F193" s="35">
        <f t="shared" si="9"/>
        <v>0</v>
      </c>
      <c r="G193" s="23">
        <v>6.0439744416538742E-4</v>
      </c>
    </row>
    <row r="194" spans="1:7" ht="15.75" x14ac:dyDescent="0.25">
      <c r="A194" s="28" t="s">
        <v>377</v>
      </c>
      <c r="B194" s="12" t="s">
        <v>378</v>
      </c>
      <c r="C194" s="11" t="s">
        <v>12</v>
      </c>
      <c r="D194" s="11">
        <v>4</v>
      </c>
      <c r="E194" s="35">
        <f t="shared" si="4"/>
        <v>0</v>
      </c>
      <c r="F194" s="35">
        <f t="shared" si="9"/>
        <v>0</v>
      </c>
      <c r="G194" s="23">
        <v>4.5192064146571672E-4</v>
      </c>
    </row>
    <row r="195" spans="1:7" ht="31.5" x14ac:dyDescent="0.25">
      <c r="A195" s="28" t="s">
        <v>379</v>
      </c>
      <c r="B195" s="12" t="s">
        <v>380</v>
      </c>
      <c r="C195" s="11" t="s">
        <v>12</v>
      </c>
      <c r="D195" s="11">
        <v>4</v>
      </c>
      <c r="E195" s="35">
        <f t="shared" si="4"/>
        <v>0</v>
      </c>
      <c r="F195" s="35">
        <f t="shared" si="9"/>
        <v>0</v>
      </c>
      <c r="G195" s="23">
        <v>4.7899036449016732E-4</v>
      </c>
    </row>
    <row r="196" spans="1:7" ht="15.75" x14ac:dyDescent="0.25">
      <c r="A196" s="28" t="s">
        <v>381</v>
      </c>
      <c r="B196" s="12" t="s">
        <v>382</v>
      </c>
      <c r="C196" s="11" t="s">
        <v>12</v>
      </c>
      <c r="D196" s="11">
        <v>2</v>
      </c>
      <c r="E196" s="35">
        <f t="shared" si="4"/>
        <v>0</v>
      </c>
      <c r="F196" s="35">
        <f t="shared" si="9"/>
        <v>0</v>
      </c>
      <c r="G196" s="23">
        <v>1.5307569037720275E-4</v>
      </c>
    </row>
    <row r="197" spans="1:7" ht="47.25" x14ac:dyDescent="0.25">
      <c r="A197" s="28" t="s">
        <v>383</v>
      </c>
      <c r="B197" s="12" t="s">
        <v>384</v>
      </c>
      <c r="C197" s="11" t="s">
        <v>15</v>
      </c>
      <c r="D197" s="11">
        <v>50</v>
      </c>
      <c r="E197" s="35">
        <f t="shared" si="4"/>
        <v>0</v>
      </c>
      <c r="F197" s="35">
        <f t="shared" si="9"/>
        <v>0</v>
      </c>
      <c r="G197" s="23">
        <v>6.3257510939327235E-4</v>
      </c>
    </row>
    <row r="198" spans="1:7" ht="47.25" x14ac:dyDescent="0.25">
      <c r="A198" s="29" t="s">
        <v>385</v>
      </c>
      <c r="B198" s="14" t="s">
        <v>386</v>
      </c>
      <c r="C198" s="13"/>
      <c r="D198" s="13"/>
      <c r="E198" s="35"/>
      <c r="F198" s="35"/>
      <c r="G198" s="23"/>
    </row>
    <row r="199" spans="1:7" ht="15.75" x14ac:dyDescent="0.25">
      <c r="A199" s="28" t="s">
        <v>387</v>
      </c>
      <c r="B199" s="12" t="s">
        <v>388</v>
      </c>
      <c r="C199" s="11" t="s">
        <v>15</v>
      </c>
      <c r="D199" s="11">
        <v>4</v>
      </c>
      <c r="E199" s="35">
        <f t="shared" si="4"/>
        <v>0</v>
      </c>
      <c r="F199" s="35">
        <f t="shared" si="9"/>
        <v>0</v>
      </c>
      <c r="G199" s="24">
        <v>2.8507053450527587E-5</v>
      </c>
    </row>
    <row r="200" spans="1:7" ht="15.75" x14ac:dyDescent="0.25">
      <c r="A200" s="28" t="s">
        <v>389</v>
      </c>
      <c r="B200" s="12" t="s">
        <v>390</v>
      </c>
      <c r="C200" s="11" t="s">
        <v>15</v>
      </c>
      <c r="D200" s="11">
        <v>4</v>
      </c>
      <c r="E200" s="35">
        <f t="shared" si="4"/>
        <v>0</v>
      </c>
      <c r="F200" s="35">
        <f t="shared" si="9"/>
        <v>0</v>
      </c>
      <c r="G200" s="24">
        <v>2.9285607431319306E-5</v>
      </c>
    </row>
    <row r="201" spans="1:7" ht="15.75" x14ac:dyDescent="0.25">
      <c r="A201" s="28" t="s">
        <v>391</v>
      </c>
      <c r="B201" s="12" t="s">
        <v>392</v>
      </c>
      <c r="C201" s="11" t="s">
        <v>15</v>
      </c>
      <c r="D201" s="11">
        <v>16</v>
      </c>
      <c r="E201" s="35">
        <f t="shared" si="4"/>
        <v>0</v>
      </c>
      <c r="F201" s="35">
        <f t="shared" si="9"/>
        <v>0</v>
      </c>
      <c r="G201" s="24">
        <v>3.305859979977149E-5</v>
      </c>
    </row>
    <row r="202" spans="1:7" ht="15.75" x14ac:dyDescent="0.25">
      <c r="A202" s="28" t="s">
        <v>393</v>
      </c>
      <c r="B202" s="12" t="s">
        <v>394</v>
      </c>
      <c r="C202" s="11" t="s">
        <v>15</v>
      </c>
      <c r="D202" s="11">
        <v>6</v>
      </c>
      <c r="E202" s="35">
        <f t="shared" ref="E202:E223" si="10">F202/D202</f>
        <v>0</v>
      </c>
      <c r="F202" s="35">
        <f t="shared" si="9"/>
        <v>0</v>
      </c>
      <c r="G202" s="24">
        <v>6.9530859361475894E-5</v>
      </c>
    </row>
    <row r="203" spans="1:7" ht="47.25" x14ac:dyDescent="0.25">
      <c r="A203" s="29" t="s">
        <v>395</v>
      </c>
      <c r="B203" s="14" t="s">
        <v>396</v>
      </c>
      <c r="C203" s="13"/>
      <c r="D203" s="13"/>
      <c r="E203" s="35"/>
      <c r="F203" s="35"/>
      <c r="G203" s="23"/>
    </row>
    <row r="204" spans="1:7" ht="15.75" x14ac:dyDescent="0.25">
      <c r="A204" s="28" t="s">
        <v>397</v>
      </c>
      <c r="B204" s="12" t="s">
        <v>398</v>
      </c>
      <c r="C204" s="11" t="s">
        <v>15</v>
      </c>
      <c r="D204" s="11">
        <v>2550</v>
      </c>
      <c r="E204" s="35">
        <f t="shared" si="10"/>
        <v>0</v>
      </c>
      <c r="F204" s="35">
        <f t="shared" si="9"/>
        <v>0</v>
      </c>
      <c r="G204" s="23">
        <v>1.8325962932482019E-3</v>
      </c>
    </row>
    <row r="205" spans="1:7" ht="31.5" x14ac:dyDescent="0.25">
      <c r="A205" s="28" t="s">
        <v>399</v>
      </c>
      <c r="B205" s="12" t="s">
        <v>400</v>
      </c>
      <c r="C205" s="11" t="s">
        <v>15</v>
      </c>
      <c r="D205" s="11">
        <v>11589</v>
      </c>
      <c r="E205" s="35">
        <f t="shared" si="10"/>
        <v>0</v>
      </c>
      <c r="F205" s="35">
        <f t="shared" si="9"/>
        <v>0</v>
      </c>
      <c r="G205" s="23">
        <v>1.6830735040179585E-2</v>
      </c>
    </row>
    <row r="206" spans="1:7" ht="15.75" x14ac:dyDescent="0.25">
      <c r="A206" s="28" t="s">
        <v>401</v>
      </c>
      <c r="B206" s="12" t="s">
        <v>402</v>
      </c>
      <c r="C206" s="11" t="s">
        <v>15</v>
      </c>
      <c r="D206" s="11">
        <v>24</v>
      </c>
      <c r="E206" s="35">
        <f t="shared" si="10"/>
        <v>0</v>
      </c>
      <c r="F206" s="35">
        <f t="shared" si="9"/>
        <v>0</v>
      </c>
      <c r="G206" s="23">
        <v>1.7427631416183881E-4</v>
      </c>
    </row>
    <row r="207" spans="1:7" ht="31.5" x14ac:dyDescent="0.25">
      <c r="A207" s="28" t="s">
        <v>403</v>
      </c>
      <c r="B207" s="12" t="s">
        <v>404</v>
      </c>
      <c r="C207" s="11" t="s">
        <v>15</v>
      </c>
      <c r="D207" s="11">
        <v>45</v>
      </c>
      <c r="E207" s="35">
        <f t="shared" si="10"/>
        <v>0</v>
      </c>
      <c r="F207" s="35">
        <f t="shared" si="9"/>
        <v>0</v>
      </c>
      <c r="G207" s="23">
        <v>1.307072356213791E-4</v>
      </c>
    </row>
    <row r="208" spans="1:7" ht="31.5" x14ac:dyDescent="0.25">
      <c r="A208" s="28" t="s">
        <v>405</v>
      </c>
      <c r="B208" s="12" t="s">
        <v>406</v>
      </c>
      <c r="C208" s="11" t="s">
        <v>15</v>
      </c>
      <c r="D208" s="11">
        <v>118</v>
      </c>
      <c r="E208" s="35">
        <f t="shared" si="10"/>
        <v>0</v>
      </c>
      <c r="F208" s="35">
        <f t="shared" si="9"/>
        <v>0</v>
      </c>
      <c r="G208" s="23">
        <v>4.2754591299016056E-4</v>
      </c>
    </row>
    <row r="209" spans="1:7" ht="47.25" x14ac:dyDescent="0.25">
      <c r="A209" s="29" t="s">
        <v>407</v>
      </c>
      <c r="B209" s="14" t="s">
        <v>408</v>
      </c>
      <c r="C209" s="13"/>
      <c r="D209" s="13"/>
      <c r="E209" s="35"/>
      <c r="F209" s="35"/>
      <c r="G209" s="23"/>
    </row>
    <row r="210" spans="1:7" ht="15.75" x14ac:dyDescent="0.25">
      <c r="A210" s="28" t="s">
        <v>409</v>
      </c>
      <c r="B210" s="12" t="s">
        <v>410</v>
      </c>
      <c r="C210" s="11" t="s">
        <v>12</v>
      </c>
      <c r="D210" s="11">
        <v>5</v>
      </c>
      <c r="E210" s="35">
        <f t="shared" si="10"/>
        <v>0</v>
      </c>
      <c r="F210" s="35">
        <f t="shared" si="9"/>
        <v>0</v>
      </c>
      <c r="G210" s="23">
        <v>1.4515540084184084E-4</v>
      </c>
    </row>
    <row r="211" spans="1:7" ht="15.75" x14ac:dyDescent="0.25">
      <c r="A211" s="28" t="s">
        <v>411</v>
      </c>
      <c r="B211" s="12" t="s">
        <v>412</v>
      </c>
      <c r="C211" s="11" t="s">
        <v>12</v>
      </c>
      <c r="D211" s="11">
        <v>5</v>
      </c>
      <c r="E211" s="35">
        <f t="shared" si="10"/>
        <v>0</v>
      </c>
      <c r="F211" s="35">
        <f t="shared" si="9"/>
        <v>0</v>
      </c>
      <c r="G211" s="23">
        <v>1.4515540084184084E-4</v>
      </c>
    </row>
    <row r="212" spans="1:7" ht="15.75" x14ac:dyDescent="0.25">
      <c r="A212" s="28" t="s">
        <v>413</v>
      </c>
      <c r="B212" s="12" t="s">
        <v>414</v>
      </c>
      <c r="C212" s="11" t="s">
        <v>15</v>
      </c>
      <c r="D212" s="11">
        <v>319</v>
      </c>
      <c r="E212" s="35">
        <f t="shared" si="10"/>
        <v>0</v>
      </c>
      <c r="F212" s="35">
        <f t="shared" si="9"/>
        <v>0</v>
      </c>
      <c r="G212" s="23">
        <v>4.6328453514688818E-3</v>
      </c>
    </row>
    <row r="213" spans="1:7" ht="15.75" x14ac:dyDescent="0.25">
      <c r="A213" s="28" t="s">
        <v>415</v>
      </c>
      <c r="B213" s="12" t="s">
        <v>416</v>
      </c>
      <c r="C213" s="11" t="s">
        <v>12</v>
      </c>
      <c r="D213" s="11">
        <v>1</v>
      </c>
      <c r="E213" s="35">
        <f t="shared" si="10"/>
        <v>0</v>
      </c>
      <c r="F213" s="35">
        <f t="shared" si="9"/>
        <v>0</v>
      </c>
      <c r="G213" s="23">
        <v>1.1977753550641843E-4</v>
      </c>
    </row>
    <row r="214" spans="1:7" ht="15.75" x14ac:dyDescent="0.25">
      <c r="A214" s="28" t="s">
        <v>417</v>
      </c>
      <c r="B214" s="12" t="s">
        <v>418</v>
      </c>
      <c r="C214" s="11" t="s">
        <v>12</v>
      </c>
      <c r="D214" s="11">
        <v>2</v>
      </c>
      <c r="E214" s="35">
        <f t="shared" si="10"/>
        <v>0</v>
      </c>
      <c r="F214" s="35">
        <f t="shared" si="9"/>
        <v>0</v>
      </c>
      <c r="G214" s="23">
        <v>2.3955507101283685E-4</v>
      </c>
    </row>
    <row r="215" spans="1:7" ht="31.5" x14ac:dyDescent="0.25">
      <c r="A215" s="28" t="s">
        <v>419</v>
      </c>
      <c r="B215" s="12" t="s">
        <v>420</v>
      </c>
      <c r="C215" s="11" t="s">
        <v>12</v>
      </c>
      <c r="D215" s="11">
        <v>17</v>
      </c>
      <c r="E215" s="35">
        <f t="shared" si="10"/>
        <v>0</v>
      </c>
      <c r="F215" s="35">
        <f t="shared" si="9"/>
        <v>0</v>
      </c>
      <c r="G215" s="23">
        <v>1.2342026980500739E-3</v>
      </c>
    </row>
    <row r="216" spans="1:7" ht="47.25" x14ac:dyDescent="0.25">
      <c r="A216" s="29" t="s">
        <v>421</v>
      </c>
      <c r="B216" s="14" t="s">
        <v>422</v>
      </c>
      <c r="C216" s="13"/>
      <c r="D216" s="13"/>
      <c r="E216" s="35"/>
      <c r="F216" s="35"/>
      <c r="G216" s="23"/>
    </row>
    <row r="217" spans="1:7" ht="31.5" x14ac:dyDescent="0.25">
      <c r="A217" s="28" t="s">
        <v>423</v>
      </c>
      <c r="B217" s="12" t="s">
        <v>424</v>
      </c>
      <c r="C217" s="11" t="s">
        <v>12</v>
      </c>
      <c r="D217" s="11">
        <v>1</v>
      </c>
      <c r="E217" s="35">
        <f t="shared" si="10"/>
        <v>0</v>
      </c>
      <c r="F217" s="35">
        <f t="shared" si="9"/>
        <v>0</v>
      </c>
      <c r="G217" s="23">
        <v>1.4518534522571744E-4</v>
      </c>
    </row>
    <row r="218" spans="1:7" ht="15.75" x14ac:dyDescent="0.25">
      <c r="A218" s="28" t="s">
        <v>425</v>
      </c>
      <c r="B218" s="12" t="s">
        <v>426</v>
      </c>
      <c r="C218" s="11" t="s">
        <v>15</v>
      </c>
      <c r="D218" s="11">
        <v>250</v>
      </c>
      <c r="E218" s="35">
        <f t="shared" si="10"/>
        <v>0</v>
      </c>
      <c r="F218" s="35">
        <f t="shared" si="9"/>
        <v>0</v>
      </c>
      <c r="G218" s="23">
        <v>9.0581761226728934E-4</v>
      </c>
    </row>
    <row r="219" spans="1:7" ht="29.25" customHeight="1" x14ac:dyDescent="0.25">
      <c r="A219" s="28" t="s">
        <v>427</v>
      </c>
      <c r="B219" s="12" t="s">
        <v>428</v>
      </c>
      <c r="C219" s="11" t="s">
        <v>15</v>
      </c>
      <c r="D219" s="11">
        <v>1232</v>
      </c>
      <c r="E219" s="35">
        <f t="shared" si="10"/>
        <v>0</v>
      </c>
      <c r="F219" s="35">
        <f t="shared" si="9"/>
        <v>0</v>
      </c>
      <c r="G219" s="23">
        <v>1.7892368253948784E-2</v>
      </c>
    </row>
    <row r="220" spans="1:7" ht="47.25" x14ac:dyDescent="0.25">
      <c r="A220" s="29" t="s">
        <v>429</v>
      </c>
      <c r="B220" s="14" t="s">
        <v>430</v>
      </c>
      <c r="C220" s="13"/>
      <c r="D220" s="13"/>
      <c r="E220" s="35"/>
      <c r="F220" s="35"/>
      <c r="G220" s="23"/>
    </row>
    <row r="221" spans="1:7" ht="15.75" x14ac:dyDescent="0.25">
      <c r="A221" s="28" t="s">
        <v>431</v>
      </c>
      <c r="B221" s="12" t="s">
        <v>432</v>
      </c>
      <c r="C221" s="11" t="s">
        <v>15</v>
      </c>
      <c r="D221" s="11">
        <v>425</v>
      </c>
      <c r="E221" s="35">
        <f t="shared" si="10"/>
        <v>0</v>
      </c>
      <c r="F221" s="35">
        <f t="shared" si="9"/>
        <v>0</v>
      </c>
      <c r="G221" s="23">
        <v>6.1722861265651246E-3</v>
      </c>
    </row>
    <row r="222" spans="1:7" ht="15.75" x14ac:dyDescent="0.25">
      <c r="A222" s="28" t="s">
        <v>433</v>
      </c>
      <c r="B222" s="12" t="s">
        <v>434</v>
      </c>
      <c r="C222" s="11" t="s">
        <v>15</v>
      </c>
      <c r="D222" s="11">
        <v>250</v>
      </c>
      <c r="E222" s="35">
        <f t="shared" si="10"/>
        <v>0</v>
      </c>
      <c r="F222" s="35">
        <f t="shared" si="9"/>
        <v>0</v>
      </c>
      <c r="G222" s="23">
        <v>3.6307565450383088E-4</v>
      </c>
    </row>
    <row r="223" spans="1:7" ht="31.5" x14ac:dyDescent="0.25">
      <c r="A223" s="28" t="s">
        <v>435</v>
      </c>
      <c r="B223" s="12" t="s">
        <v>436</v>
      </c>
      <c r="C223" s="11" t="s">
        <v>15</v>
      </c>
      <c r="D223" s="11">
        <v>2</v>
      </c>
      <c r="E223" s="35">
        <f t="shared" si="10"/>
        <v>0</v>
      </c>
      <c r="F223" s="35">
        <f t="shared" ref="F223" si="11">G223*$C$225</f>
        <v>0</v>
      </c>
      <c r="G223" s="24">
        <v>2.9016107976429865E-5</v>
      </c>
    </row>
    <row r="224" spans="1:7" ht="15.75" x14ac:dyDescent="0.25">
      <c r="A224" s="30"/>
      <c r="B224" s="31"/>
      <c r="C224" s="32"/>
      <c r="D224" s="32"/>
      <c r="E224" s="4"/>
      <c r="F224" s="34"/>
      <c r="G224" s="33">
        <f ca="1">SUM(G9:G224)</f>
        <v>1.0017144956432387</v>
      </c>
    </row>
    <row r="225" spans="1:7" s="17" customFormat="1" ht="50.1" customHeight="1" x14ac:dyDescent="0.25">
      <c r="A225" s="51" t="s">
        <v>442</v>
      </c>
      <c r="B225" s="52"/>
      <c r="C225" s="48"/>
      <c r="D225" s="49"/>
      <c r="E225" s="49"/>
      <c r="F225" s="49"/>
      <c r="G225" s="50"/>
    </row>
    <row r="226" spans="1:7" s="17" customFormat="1" ht="50.1" customHeight="1" x14ac:dyDescent="0.25">
      <c r="A226" s="51" t="s">
        <v>443</v>
      </c>
      <c r="B226" s="52"/>
      <c r="C226" s="48"/>
      <c r="D226" s="49"/>
      <c r="E226" s="49"/>
      <c r="F226" s="49"/>
      <c r="G226" s="50"/>
    </row>
    <row r="227" spans="1:7" s="17" customFormat="1" ht="94.5" customHeight="1" thickBot="1" x14ac:dyDescent="0.3">
      <c r="A227" s="53" t="s">
        <v>444</v>
      </c>
      <c r="B227" s="54"/>
      <c r="C227" s="54"/>
      <c r="D227" s="54"/>
      <c r="E227" s="54"/>
      <c r="F227" s="54"/>
      <c r="G227" s="55"/>
    </row>
  </sheetData>
  <sheetProtection algorithmName="SHA-512" hashValue="pSaNX/Y9EcoGeO0ZARaHOF/mkYBmL2JKHXhgR/6n+Wj1osPlMOfb+k7ZNRIDK4I6US09al5Hcdgfg4QfNsyTCQ==" saltValue="zO2/PE4ZuXp8Rv9X+UG74g==" spinCount="100000" sheet="1" objects="1" scenarios="1"/>
  <autoFilter ref="A7:G227"/>
  <mergeCells count="11">
    <mergeCell ref="C226:G226"/>
    <mergeCell ref="C225:G225"/>
    <mergeCell ref="A226:B226"/>
    <mergeCell ref="A225:B225"/>
    <mergeCell ref="A227:G227"/>
    <mergeCell ref="B6:G6"/>
    <mergeCell ref="A5:G5"/>
    <mergeCell ref="A1:G1"/>
    <mergeCell ref="A2:G2"/>
    <mergeCell ref="A3:G3"/>
    <mergeCell ref="A4:G4"/>
  </mergeCells>
  <pageMargins left="0.70866141732283472" right="0.70866141732283472" top="0.74803149606299213" bottom="0.74803149606299213" header="0.31496062992125984" footer="0.31496062992125984"/>
  <pageSetup paperSize="9" scale="65"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2022-09-15T07:19:23Z</dcterms:modified>
</cp:coreProperties>
</file>