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bhel\Desktop\wrks cntrct\tender fms\New folder\"/>
    </mc:Choice>
  </mc:AlternateContent>
  <xr:revisionPtr revIDLastSave="0" documentId="13_ncr:1_{4E86450D-A844-4D56-A1EC-B18DB5A572D6}" xr6:coauthVersionLast="36" xr6:coauthVersionMax="36" xr10:uidLastSave="{00000000-0000-0000-0000-000000000000}"/>
  <bookViews>
    <workbookView xWindow="0" yWindow="0" windowWidth="19200" windowHeight="11385" xr2:uid="{00000000-000D-0000-FFFF-FFFF00000000}"/>
  </bookViews>
  <sheets>
    <sheet name="final estimation sheet  (2)" sheetId="1" r:id="rId1"/>
  </sheets>
  <definedNames>
    <definedName name="_xlnm.Print_Area" localSheetId="0">'final estimation sheet  (2)'!$A$1:$H$53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G37" i="1" l="1"/>
  <c r="F37" i="1" s="1"/>
  <c r="G27" i="1"/>
  <c r="F27" i="1" s="1"/>
  <c r="G22" i="1"/>
  <c r="F22" i="1" s="1"/>
  <c r="G16" i="1"/>
  <c r="F16" i="1" s="1"/>
  <c r="G7" i="1"/>
  <c r="F7" i="1" s="1"/>
</calcChain>
</file>

<file path=xl/sharedStrings.xml><?xml version="1.0" encoding="utf-8"?>
<sst xmlns="http://schemas.openxmlformats.org/spreadsheetml/2006/main" count="56" uniqueCount="55">
  <si>
    <t>BHARAT HEAVY ELECTRICALS LIMITED JHANSI</t>
  </si>
  <si>
    <t>FACTORY MAIN STORE</t>
  </si>
  <si>
    <t>Sl No.</t>
  </si>
  <si>
    <t xml:space="preserve">Work description 
</t>
  </si>
  <si>
    <t>Allocation</t>
  </si>
  <si>
    <t>Unit of measurement</t>
  </si>
  <si>
    <t>Qty to be handled</t>
  </si>
  <si>
    <t>(A) CENTRAL RECEIVING (CRX) AREA:-</t>
  </si>
  <si>
    <t>Unloading of materials from trucks/trailors/ mini trucks,collection from material gate  and unloading/placement to identified place using fork lifter and manual force.</t>
  </si>
  <si>
    <t>MT</t>
  </si>
  <si>
    <t>Marking Txn No,SRV no,DRS,Material code  on received material.</t>
  </si>
  <si>
    <t>Opening of boxes counting of items and offering them to quality inspector for inspection.</t>
  </si>
  <si>
    <t>Segregating, identifying, counting, filling in boxes, carring on fork lifter, unloading, stacking etc. at custody store for bin posting</t>
  </si>
  <si>
    <t>Slinging and assistance in lifting of heavy materials using crane and tractor trollies, fork lifters etc. and unloading some materials in shops.</t>
  </si>
  <si>
    <t xml:space="preserve">Data punching &amp; other office work w.r.t to receipt of material and procurement </t>
  </si>
  <si>
    <t>a) Placement of incoming materials.</t>
  </si>
  <si>
    <t>b) Segregating &amp; sorting.</t>
  </si>
  <si>
    <t>( B ) CUSTODY STORES:-</t>
  </si>
  <si>
    <t xml:space="preserve">Assist the store keepers in the following activities of any or all of custody stores: </t>
  </si>
  <si>
    <t>Nos of MIV/SIV etc assisted</t>
  </si>
  <si>
    <t>a) Issue to Users/shops</t>
  </si>
  <si>
    <t xml:space="preserve">b) Counting / weighment etc. </t>
  </si>
  <si>
    <t>c) Shifting using machinery/manual</t>
  </si>
  <si>
    <t>d)Loading of outward despatch materials including rejected materials</t>
  </si>
  <si>
    <t>(C) GAS YARD AREA:-</t>
  </si>
  <si>
    <t>Unloading of filled cyclinders</t>
  </si>
  <si>
    <t>Nos</t>
  </si>
  <si>
    <t>Loading of empty cylinders</t>
  </si>
  <si>
    <t>Stacking, moving &amp; shifting of gas cylinders both empty &amp; filled.</t>
  </si>
  <si>
    <t xml:space="preserve">Writng down cylinder sl no and name of owner (i.e BHEL cylinders or supplier cylinders) in a standard format provided by store department </t>
  </si>
  <si>
    <t>(D) SCRAP COLLECTION &amp; SCRAP YARD:-</t>
  </si>
  <si>
    <t>Collection &amp; Loading of Scrap using fork lifters / manually into bins and / or trolly (ies) from all areas / departments / shops of the factory and unloading the same in scrap yard in designated storage areas including sorting, cleaning, segregating etc. Scrap may include (but not limited to):</t>
  </si>
  <si>
    <t>a) Metal pieces and offcuts.</t>
  </si>
  <si>
    <t>b) Insulation materials.</t>
  </si>
  <si>
    <t>c) Batteries.</t>
  </si>
  <si>
    <t>d) Oil &amp; Oil drums.</t>
  </si>
  <si>
    <t>e) Cable / hose offcuts.</t>
  </si>
  <si>
    <t>f) Wood.</t>
  </si>
  <si>
    <t>g) Plastic Materials.</t>
  </si>
  <si>
    <t>h) Components &amp; spares etc.</t>
  </si>
  <si>
    <t xml:space="preserve">(E ) CMM-CRM/FMS- P O Placing for FMS  </t>
  </si>
  <si>
    <t>Data Punching and Office Assistance in CMM-CRX/ FMS  Department.</t>
  </si>
  <si>
    <t>Nos of P O / Enquiries assisted.</t>
  </si>
  <si>
    <t>Total (Rs)</t>
  </si>
  <si>
    <t>Rate per Unit (in Rs.)</t>
  </si>
  <si>
    <t>Amount (in Rs.)</t>
  </si>
  <si>
    <t>PRICE  BID</t>
  </si>
  <si>
    <t>1. Bidder has to quote in above unlocked cell only. Item rate shall be calculated automatically. Calculated item rates upto four decimal points may be adjusted w.r.t. gross total amount and it shall be the itemwise final rate for  execution of contract and all other purposes.</t>
  </si>
  <si>
    <t>2. Quoted gross total amount should be considered only if quoted in this excel sheet and print out of this should only be considered for evaluation.  If Price is quoted in any other format other than the Excel Sheet enclosed to the NIT , the offer of the bidder  will be rejected</t>
  </si>
  <si>
    <t>3. Vendor to quote on total value of the contract</t>
  </si>
  <si>
    <t>4.Rate per unit will be auto calculated on the basis of % allocated.</t>
  </si>
  <si>
    <t>5.Vendor to deploy minimum 19 no of manpower for the required.  
The manpower deployed will be interchangeable within the section A,C &amp;D  as per user department.</t>
  </si>
  <si>
    <t xml:space="preserve">NOTE : </t>
  </si>
  <si>
    <t xml:space="preserve">( Signature and Seal of the Contractor ) </t>
  </si>
  <si>
    <t>Quoted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</si>
</sst>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name val="Calibri"/>
      <family val="2"/>
      <scheme val="minor"/>
    </font>
    <font>
      <b/>
      <sz val="20"/>
      <color theme="1"/>
      <name val="Calibri"/>
      <family val="2"/>
      <scheme val="minor"/>
    </font>
    <font>
      <b/>
      <u/>
      <sz val="20"/>
      <color theme="1"/>
      <name val="Calibri"/>
      <family val="2"/>
      <scheme val="minor"/>
    </font>
    <font>
      <b/>
      <sz val="14"/>
      <color theme="1"/>
      <name val="Calibri"/>
      <family val="2"/>
      <scheme val="minor"/>
    </font>
    <font>
      <b/>
      <sz val="16"/>
      <name val="Calibri"/>
      <family val="2"/>
      <scheme val="minor"/>
    </font>
    <font>
      <b/>
      <u/>
      <sz val="16"/>
      <color rgb="FF000000"/>
      <name val="Calibri"/>
      <family val="2"/>
      <scheme val="minor"/>
    </font>
    <font>
      <sz val="16"/>
      <color theme="1"/>
      <name val="Calibri"/>
      <family val="2"/>
      <scheme val="minor"/>
    </font>
    <font>
      <sz val="16"/>
      <color rgb="FF000000"/>
      <name val="Calibri"/>
      <family val="2"/>
      <scheme val="minor"/>
    </font>
    <font>
      <sz val="14"/>
      <name val="Calibri"/>
      <family val="2"/>
      <scheme val="minor"/>
    </font>
    <font>
      <u/>
      <sz val="16"/>
      <color rgb="FF000000"/>
      <name val="Calibri"/>
      <family val="2"/>
      <scheme val="minor"/>
    </font>
    <font>
      <b/>
      <sz val="16"/>
      <color theme="1"/>
      <name val="Calibri"/>
      <family val="2"/>
      <scheme val="minor"/>
    </font>
    <font>
      <sz val="18"/>
      <color theme="1"/>
      <name val="Calibri"/>
      <family val="2"/>
      <scheme val="minor"/>
    </font>
    <font>
      <sz val="14"/>
      <color theme="1"/>
      <name val="Calibri"/>
      <family val="2"/>
      <scheme val="minor"/>
    </font>
    <font>
      <b/>
      <sz val="18"/>
      <color theme="1"/>
      <name val="Calibri"/>
      <family val="2"/>
      <scheme val="minor"/>
    </font>
    <font>
      <b/>
      <sz val="18"/>
      <name val="Calibri"/>
      <family val="2"/>
      <scheme val="minor"/>
    </font>
    <font>
      <sz val="1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0" fillId="0" borderId="0" xfId="0" applyAlignment="1">
      <alignment horizontal="center"/>
    </xf>
    <xf numFmtId="0" fontId="0" fillId="0" borderId="0" xfId="0" applyAlignment="1">
      <alignment horizontal="left" vertical="top"/>
    </xf>
    <xf numFmtId="0" fontId="0" fillId="0" borderId="0" xfId="0" applyAlignment="1">
      <alignment vertical="top"/>
    </xf>
    <xf numFmtId="1" fontId="2" fillId="0" borderId="0" xfId="0" applyNumberFormat="1" applyFont="1"/>
    <xf numFmtId="0" fontId="2" fillId="0" borderId="0" xfId="0" applyFont="1" applyAlignment="1"/>
    <xf numFmtId="0" fontId="0" fillId="0" borderId="0" xfId="0" applyFill="1"/>
    <xf numFmtId="0" fontId="5"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0" applyNumberFormat="1" applyFont="1" applyBorder="1" applyAlignment="1">
      <alignment vertical="center" wrapText="1"/>
    </xf>
    <xf numFmtId="2" fontId="6" fillId="0" borderId="1" xfId="0" applyNumberFormat="1" applyFont="1" applyBorder="1" applyAlignment="1">
      <alignment horizontal="center" vertical="top" wrapText="1"/>
    </xf>
    <xf numFmtId="0" fontId="7" fillId="2" borderId="1" xfId="0" applyFont="1" applyFill="1" applyBorder="1" applyAlignment="1">
      <alignment vertical="center"/>
    </xf>
    <xf numFmtId="1" fontId="8" fillId="3" borderId="1" xfId="0" applyNumberFormat="1" applyFont="1" applyFill="1" applyBorder="1" applyAlignment="1">
      <alignment horizontal="center" vertical="center"/>
    </xf>
    <xf numFmtId="1" fontId="9" fillId="3" borderId="1" xfId="0" applyNumberFormat="1" applyFont="1" applyFill="1" applyBorder="1" applyAlignment="1">
      <alignment horizontal="center" vertical="top" wrapText="1"/>
    </xf>
    <xf numFmtId="1" fontId="8" fillId="0" borderId="1" xfId="0" applyNumberFormat="1" applyFont="1" applyBorder="1" applyAlignment="1">
      <alignment horizontal="center" vertical="center"/>
    </xf>
    <xf numFmtId="1" fontId="8" fillId="0" borderId="4" xfId="0" applyNumberFormat="1" applyFont="1" applyBorder="1" applyAlignment="1">
      <alignment horizontal="center" vertical="center"/>
    </xf>
    <xf numFmtId="10" fontId="9" fillId="0" borderId="1" xfId="1" applyNumberFormat="1" applyFont="1" applyBorder="1" applyAlignment="1">
      <alignment vertical="center" wrapText="1"/>
    </xf>
    <xf numFmtId="2" fontId="8"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xf>
    <xf numFmtId="0" fontId="0" fillId="0" borderId="4" xfId="0" applyFont="1" applyBorder="1" applyAlignment="1">
      <alignment horizontal="center" vertical="center" wrapText="1"/>
    </xf>
    <xf numFmtId="0" fontId="13" fillId="0" borderId="1" xfId="0" applyFont="1" applyBorder="1" applyAlignment="1">
      <alignment vertical="center" wrapText="1"/>
    </xf>
    <xf numFmtId="1" fontId="14" fillId="0" borderId="1" xfId="0" applyNumberFormat="1" applyFont="1" applyBorder="1" applyAlignment="1">
      <alignment horizontal="center" vertical="center" wrapText="1"/>
    </xf>
    <xf numFmtId="0" fontId="0" fillId="0" borderId="0" xfId="0" applyAlignment="1">
      <alignment horizontal="center" vertical="center"/>
    </xf>
    <xf numFmtId="0" fontId="13" fillId="0" borderId="0" xfId="0" applyFont="1"/>
    <xf numFmtId="0" fontId="5" fillId="0" borderId="0" xfId="0" applyFont="1" applyAlignment="1">
      <alignment horizontal="center" vertical="center"/>
    </xf>
    <xf numFmtId="0" fontId="13" fillId="0" borderId="0" xfId="0" applyFont="1" applyAlignment="1">
      <alignment horizontal="left" vertical="top"/>
    </xf>
    <xf numFmtId="1" fontId="16" fillId="0" borderId="0" xfId="0" applyNumberFormat="1" applyFont="1"/>
    <xf numFmtId="0" fontId="13" fillId="0" borderId="0" xfId="0" applyFont="1" applyFill="1"/>
    <xf numFmtId="0" fontId="13" fillId="0" borderId="0" xfId="0" applyFont="1" applyAlignment="1">
      <alignment horizontal="center"/>
    </xf>
    <xf numFmtId="0" fontId="13" fillId="0" borderId="0" xfId="0" applyFont="1" applyAlignment="1">
      <alignment vertical="top"/>
    </xf>
    <xf numFmtId="0" fontId="16" fillId="0" borderId="0" xfId="0" applyFont="1" applyAlignment="1"/>
    <xf numFmtId="2" fontId="11" fillId="2" borderId="1" xfId="0" applyNumberFormat="1" applyFont="1" applyFill="1" applyBorder="1" applyAlignment="1">
      <alignment horizontal="center" vertical="center"/>
    </xf>
    <xf numFmtId="0" fontId="0" fillId="0" borderId="0" xfId="0" applyFill="1" applyAlignment="1">
      <alignment horizontal="center"/>
    </xf>
    <xf numFmtId="2" fontId="9" fillId="0" borderId="1" xfId="0" applyNumberFormat="1" applyFont="1" applyBorder="1" applyAlignment="1">
      <alignment horizontal="center" vertical="top" wrapText="1"/>
    </xf>
    <xf numFmtId="2" fontId="9" fillId="3" borderId="1" xfId="0" applyNumberFormat="1" applyFont="1" applyFill="1" applyBorder="1" applyAlignment="1">
      <alignment horizontal="center" vertical="top" wrapText="1"/>
    </xf>
    <xf numFmtId="2" fontId="8" fillId="0" borderId="1" xfId="0" applyNumberFormat="1" applyFont="1" applyBorder="1" applyAlignment="1">
      <alignment horizontal="center" vertical="top" wrapText="1"/>
    </xf>
    <xf numFmtId="10" fontId="9" fillId="0" borderId="1" xfId="1" applyNumberFormat="1" applyFont="1" applyBorder="1" applyAlignment="1">
      <alignment horizontal="center" vertical="center" wrapText="1"/>
    </xf>
    <xf numFmtId="1" fontId="10" fillId="0" borderId="2" xfId="0" applyNumberFormat="1" applyFont="1" applyBorder="1" applyAlignment="1">
      <alignment horizontal="center" vertical="center"/>
    </xf>
    <xf numFmtId="0" fontId="0" fillId="0" borderId="1" xfId="0" applyBorder="1" applyAlignment="1">
      <alignment horizontal="left" vertical="top"/>
    </xf>
    <xf numFmtId="0" fontId="13" fillId="0" borderId="1" xfId="0" applyFont="1" applyBorder="1"/>
    <xf numFmtId="0" fontId="0" fillId="0" borderId="1" xfId="0" applyBorder="1"/>
    <xf numFmtId="1" fontId="2" fillId="0" borderId="1" xfId="0" applyNumberFormat="1" applyFont="1" applyBorder="1"/>
    <xf numFmtId="0" fontId="0" fillId="0" borderId="1" xfId="0" applyFill="1" applyBorder="1"/>
    <xf numFmtId="0" fontId="16" fillId="0" borderId="0" xfId="0" applyFont="1"/>
    <xf numFmtId="0" fontId="17" fillId="0" borderId="0" xfId="0" applyFont="1"/>
    <xf numFmtId="1" fontId="2" fillId="0" borderId="5" xfId="0" applyNumberFormat="1" applyFont="1" applyBorder="1" applyAlignment="1">
      <alignment vertical="center"/>
    </xf>
    <xf numFmtId="0" fontId="0" fillId="0" borderId="4" xfId="0" applyFill="1" applyBorder="1"/>
    <xf numFmtId="1" fontId="2" fillId="4" borderId="8" xfId="0" applyNumberFormat="1" applyFont="1" applyFill="1" applyBorder="1" applyAlignment="1" applyProtection="1">
      <alignment vertical="center"/>
      <protection locked="0"/>
    </xf>
    <xf numFmtId="0" fontId="12" fillId="0" borderId="0" xfId="0" applyFont="1" applyFill="1"/>
    <xf numFmtId="1" fontId="10" fillId="0" borderId="1" xfId="0" applyNumberFormat="1"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2" fontId="7" fillId="2" borderId="5" xfId="0" applyNumberFormat="1" applyFont="1" applyFill="1" applyBorder="1" applyAlignment="1">
      <alignment horizontal="center" vertical="center"/>
    </xf>
    <xf numFmtId="2" fontId="7" fillId="2" borderId="6" xfId="0" applyNumberFormat="1" applyFont="1" applyFill="1" applyBorder="1" applyAlignment="1">
      <alignment horizontal="center" vertical="center"/>
    </xf>
    <xf numFmtId="2" fontId="7" fillId="2" borderId="7" xfId="0" applyNumberFormat="1" applyFont="1" applyFill="1" applyBorder="1" applyAlignment="1">
      <alignment horizontal="center" vertical="center"/>
    </xf>
    <xf numFmtId="1" fontId="8" fillId="0" borderId="2" xfId="0" applyNumberFormat="1" applyFont="1" applyBorder="1" applyAlignment="1">
      <alignment horizontal="center" vertical="center"/>
    </xf>
    <xf numFmtId="1" fontId="8" fillId="0" borderId="3" xfId="0" applyNumberFormat="1" applyFont="1" applyBorder="1" applyAlignment="1">
      <alignment horizontal="center" vertical="center"/>
    </xf>
    <xf numFmtId="1" fontId="8" fillId="0" borderId="4" xfId="0" applyNumberFormat="1" applyFont="1" applyBorder="1" applyAlignment="1">
      <alignment horizontal="center" vertical="center"/>
    </xf>
    <xf numFmtId="10" fontId="9" fillId="0" borderId="2" xfId="1" applyNumberFormat="1" applyFont="1" applyBorder="1" applyAlignment="1">
      <alignment horizontal="center" vertical="center" wrapText="1"/>
    </xf>
    <xf numFmtId="10" fontId="9" fillId="0" borderId="3" xfId="1" applyNumberFormat="1" applyFont="1" applyBorder="1" applyAlignment="1">
      <alignment horizontal="center" vertical="center" wrapText="1"/>
    </xf>
    <xf numFmtId="10" fontId="9" fillId="0" borderId="4" xfId="1"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1" fontId="10" fillId="0" borderId="2" xfId="0" applyNumberFormat="1" applyFont="1" applyBorder="1" applyAlignment="1">
      <alignment horizontal="center" vertical="center"/>
    </xf>
    <xf numFmtId="1" fontId="10" fillId="0" borderId="3"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7" fillId="2" borderId="1" xfId="0" applyFont="1" applyFill="1" applyBorder="1" applyAlignment="1">
      <alignment vertical="center"/>
    </xf>
    <xf numFmtId="0" fontId="13" fillId="0" borderId="1" xfId="0" applyFont="1" applyBorder="1" applyAlignment="1">
      <alignment horizontal="center" vertical="top" wrapText="1"/>
    </xf>
    <xf numFmtId="1" fontId="12" fillId="2" borderId="5" xfId="0" applyNumberFormat="1" applyFont="1" applyFill="1" applyBorder="1" applyAlignment="1">
      <alignment horizontal="center" vertical="center"/>
    </xf>
    <xf numFmtId="1" fontId="12" fillId="2" borderId="6" xfId="0" applyNumberFormat="1" applyFont="1" applyFill="1" applyBorder="1" applyAlignment="1">
      <alignment horizontal="center" vertical="center"/>
    </xf>
    <xf numFmtId="1" fontId="12" fillId="2" borderId="7"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10" fontId="9" fillId="3" borderId="1" xfId="1" applyNumberFormat="1"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xf>
    <xf numFmtId="10" fontId="9" fillId="0" borderId="1" xfId="1" applyNumberFormat="1" applyFont="1" applyBorder="1" applyAlignment="1">
      <alignment horizontal="center" vertical="center" wrapText="1"/>
    </xf>
    <xf numFmtId="2" fontId="8" fillId="0" borderId="1" xfId="0" applyNumberFormat="1" applyFont="1" applyBorder="1" applyAlignment="1">
      <alignment horizontal="center" vertical="center"/>
    </xf>
    <xf numFmtId="0" fontId="13" fillId="0" borderId="1" xfId="0" applyFont="1" applyBorder="1" applyAlignment="1">
      <alignment vertical="top" wrapText="1"/>
    </xf>
    <xf numFmtId="0" fontId="15" fillId="0" borderId="1"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C:\bhelnew.BM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104775</xdr:rowOff>
    </xdr:from>
    <xdr:to>
      <xdr:col>1</xdr:col>
      <xdr:colOff>76200</xdr:colOff>
      <xdr:row>3</xdr:row>
      <xdr:rowOff>0</xdr:rowOff>
    </xdr:to>
    <xdr:pic>
      <xdr:nvPicPr>
        <xdr:cNvPr id="2" name="Picture 5" descr="C:\bhelnew.BMP">
          <a:extLst>
            <a:ext uri="{FF2B5EF4-FFF2-40B4-BE49-F238E27FC236}">
              <a16:creationId xmlns:a16="http://schemas.microsoft.com/office/drawing/2014/main" id="{8C132021-085A-4624-A092-2DD93E32B7EB}"/>
            </a:ext>
          </a:extLst>
        </xdr:cNvPr>
        <xdr:cNvPicPr>
          <a:picLocks noChangeAspect="1" noChangeArrowheads="1"/>
        </xdr:cNvPicPr>
      </xdr:nvPicPr>
      <xdr:blipFill>
        <a:blip xmlns:r="http://schemas.openxmlformats.org/officeDocument/2006/relationships" r:embed="rId1" r:link="rId2">
          <a:lum bright="-12000" contrast="78000"/>
          <a:extLst>
            <a:ext uri="{28A0092B-C50C-407E-A947-70E740481C1C}">
              <a14:useLocalDpi xmlns:a14="http://schemas.microsoft.com/office/drawing/2010/main" val="0"/>
            </a:ext>
          </a:extLst>
        </a:blip>
        <a:srcRect/>
        <a:stretch>
          <a:fillRect/>
        </a:stretch>
      </xdr:blipFill>
      <xdr:spPr bwMode="auto">
        <a:xfrm>
          <a:off x="38100" y="342900"/>
          <a:ext cx="60007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xdr:colOff>
      <xdr:row>0</xdr:row>
      <xdr:rowOff>171449</xdr:rowOff>
    </xdr:from>
    <xdr:to>
      <xdr:col>1</xdr:col>
      <xdr:colOff>257175</xdr:colOff>
      <xdr:row>3</xdr:row>
      <xdr:rowOff>0</xdr:rowOff>
    </xdr:to>
    <xdr:pic>
      <xdr:nvPicPr>
        <xdr:cNvPr id="3" name="Picture 5" descr="C:\bhelnew.BMP">
          <a:extLst>
            <a:ext uri="{FF2B5EF4-FFF2-40B4-BE49-F238E27FC236}">
              <a16:creationId xmlns:a16="http://schemas.microsoft.com/office/drawing/2014/main" id="{01C46DB5-CD2D-438E-BE7E-49D6783C41C1}"/>
            </a:ext>
          </a:extLst>
        </xdr:cNvPr>
        <xdr:cNvPicPr>
          <a:picLocks noChangeAspect="1" noChangeArrowheads="1"/>
        </xdr:cNvPicPr>
      </xdr:nvPicPr>
      <xdr:blipFill>
        <a:blip xmlns:r="http://schemas.openxmlformats.org/officeDocument/2006/relationships" r:embed="rId1" r:link="rId2">
          <a:lum bright="-12000" contrast="78000"/>
          <a:extLst>
            <a:ext uri="{28A0092B-C50C-407E-A947-70E740481C1C}">
              <a14:useLocalDpi xmlns:a14="http://schemas.microsoft.com/office/drawing/2010/main" val="0"/>
            </a:ext>
          </a:extLst>
        </a:blip>
        <a:srcRect/>
        <a:stretch>
          <a:fillRect/>
        </a:stretch>
      </xdr:blipFill>
      <xdr:spPr bwMode="auto">
        <a:xfrm>
          <a:off x="38099" y="171449"/>
          <a:ext cx="781051" cy="733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53662</xdr:colOff>
      <xdr:row>36</xdr:row>
      <xdr:rowOff>711021</xdr:rowOff>
    </xdr:from>
    <xdr:to>
      <xdr:col>7</xdr:col>
      <xdr:colOff>1690351</xdr:colOff>
      <xdr:row>38</xdr:row>
      <xdr:rowOff>13416</xdr:rowOff>
    </xdr:to>
    <xdr:sp macro="" textlink="">
      <xdr:nvSpPr>
        <xdr:cNvPr id="4" name="Arrow: Left 3">
          <a:extLst>
            <a:ext uri="{FF2B5EF4-FFF2-40B4-BE49-F238E27FC236}">
              <a16:creationId xmlns:a16="http://schemas.microsoft.com/office/drawing/2014/main" id="{39BBE2EE-E3DE-4EFE-AA7F-298F4664D167}"/>
            </a:ext>
          </a:extLst>
        </xdr:cNvPr>
        <xdr:cNvSpPr/>
      </xdr:nvSpPr>
      <xdr:spPr>
        <a:xfrm>
          <a:off x="13710634" y="14797289"/>
          <a:ext cx="1636689" cy="791514"/>
        </a:xfrm>
        <a:prstGeom prst="lef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IN"/>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
  <sheetViews>
    <sheetView tabSelected="1" view="pageBreakPreview" topLeftCell="A15" zoomScale="71" zoomScaleNormal="55" zoomScaleSheetLayoutView="71" workbookViewId="0">
      <selection activeCell="G38" sqref="G38"/>
    </sheetView>
  </sheetViews>
  <sheetFormatPr defaultRowHeight="18.75" x14ac:dyDescent="0.3"/>
  <cols>
    <col min="1" max="1" width="8.42578125" style="1" customWidth="1"/>
    <col min="2" max="2" width="84.5703125" style="2" customWidth="1"/>
    <col min="3" max="3" width="14.42578125" style="3" bestFit="1" customWidth="1"/>
    <col min="4" max="4" width="19.85546875" bestFit="1" customWidth="1"/>
    <col min="5" max="5" width="15.140625" style="4" bestFit="1" customWidth="1"/>
    <col min="6" max="6" width="30.7109375" style="5" customWidth="1"/>
    <col min="7" max="7" width="31.5703125" style="5" customWidth="1"/>
    <col min="8" max="8" width="26.5703125" style="6" customWidth="1"/>
    <col min="9" max="12" width="11.7109375" style="6" customWidth="1"/>
    <col min="13" max="16384" width="9.140625" style="6"/>
  </cols>
  <sheetData>
    <row r="2" spans="1:7" ht="26.25" x14ac:dyDescent="0.25">
      <c r="A2" s="50" t="s">
        <v>0</v>
      </c>
      <c r="B2" s="50"/>
      <c r="C2" s="50"/>
      <c r="D2" s="50"/>
      <c r="E2" s="50"/>
      <c r="F2" s="50"/>
      <c r="G2" s="50"/>
    </row>
    <row r="3" spans="1:7" ht="26.25" x14ac:dyDescent="0.25">
      <c r="A3" s="51" t="s">
        <v>1</v>
      </c>
      <c r="B3" s="51"/>
      <c r="C3" s="51"/>
      <c r="D3" s="51"/>
      <c r="E3" s="51"/>
      <c r="F3" s="51"/>
      <c r="G3" s="51"/>
    </row>
    <row r="4" spans="1:7" ht="26.25" x14ac:dyDescent="0.4">
      <c r="A4" s="52" t="s">
        <v>46</v>
      </c>
      <c r="B4" s="52"/>
      <c r="C4" s="52"/>
      <c r="D4" s="52"/>
      <c r="E4" s="52"/>
      <c r="F4" s="52"/>
      <c r="G4" s="52"/>
    </row>
    <row r="5" spans="1:7" ht="42" x14ac:dyDescent="0.25">
      <c r="A5" s="7" t="s">
        <v>2</v>
      </c>
      <c r="B5" s="8" t="s">
        <v>3</v>
      </c>
      <c r="C5" s="9" t="s">
        <v>4</v>
      </c>
      <c r="D5" s="10" t="s">
        <v>5</v>
      </c>
      <c r="E5" s="10" t="s">
        <v>6</v>
      </c>
      <c r="F5" s="10" t="s">
        <v>44</v>
      </c>
      <c r="G5" s="10" t="s">
        <v>45</v>
      </c>
    </row>
    <row r="6" spans="1:7" ht="21" x14ac:dyDescent="0.25">
      <c r="A6" s="68" t="s">
        <v>7</v>
      </c>
      <c r="B6" s="68"/>
      <c r="C6" s="68"/>
      <c r="D6" s="68"/>
      <c r="E6" s="68"/>
      <c r="F6" s="11"/>
      <c r="G6" s="11"/>
    </row>
    <row r="7" spans="1:7" ht="63" x14ac:dyDescent="0.25">
      <c r="A7" s="14">
        <v>1</v>
      </c>
      <c r="B7" s="33" t="s">
        <v>8</v>
      </c>
      <c r="C7" s="59">
        <v>0.36842105263157893</v>
      </c>
      <c r="D7" s="62" t="s">
        <v>9</v>
      </c>
      <c r="E7" s="65">
        <v>21000</v>
      </c>
      <c r="F7" s="65">
        <f>G7/E7</f>
        <v>0</v>
      </c>
      <c r="G7" s="65">
        <f>$G$38*C7</f>
        <v>0</v>
      </c>
    </row>
    <row r="8" spans="1:7" ht="21" x14ac:dyDescent="0.25">
      <c r="A8" s="12">
        <v>2</v>
      </c>
      <c r="B8" s="34" t="s">
        <v>10</v>
      </c>
      <c r="C8" s="60"/>
      <c r="D8" s="63"/>
      <c r="E8" s="66"/>
      <c r="F8" s="66"/>
      <c r="G8" s="66"/>
    </row>
    <row r="9" spans="1:7" ht="42" x14ac:dyDescent="0.25">
      <c r="A9" s="12">
        <v>3</v>
      </c>
      <c r="B9" s="34" t="s">
        <v>11</v>
      </c>
      <c r="C9" s="60"/>
      <c r="D9" s="63"/>
      <c r="E9" s="66"/>
      <c r="F9" s="66"/>
      <c r="G9" s="66"/>
    </row>
    <row r="10" spans="1:7" ht="40.5" customHeight="1" x14ac:dyDescent="0.25">
      <c r="A10" s="12">
        <v>4</v>
      </c>
      <c r="B10" s="34" t="s">
        <v>12</v>
      </c>
      <c r="C10" s="60"/>
      <c r="D10" s="63"/>
      <c r="E10" s="66"/>
      <c r="F10" s="66"/>
      <c r="G10" s="66"/>
    </row>
    <row r="11" spans="1:7" ht="63" x14ac:dyDescent="0.25">
      <c r="A11" s="12">
        <v>5</v>
      </c>
      <c r="B11" s="33" t="s">
        <v>13</v>
      </c>
      <c r="C11" s="60"/>
      <c r="D11" s="63"/>
      <c r="E11" s="66"/>
      <c r="F11" s="66"/>
      <c r="G11" s="66"/>
    </row>
    <row r="12" spans="1:7" ht="42" x14ac:dyDescent="0.25">
      <c r="A12" s="12">
        <v>6</v>
      </c>
      <c r="B12" s="33" t="s">
        <v>14</v>
      </c>
      <c r="C12" s="60"/>
      <c r="D12" s="63"/>
      <c r="E12" s="66"/>
      <c r="F12" s="66"/>
      <c r="G12" s="66"/>
    </row>
    <row r="13" spans="1:7" ht="21" x14ac:dyDescent="0.25">
      <c r="A13" s="12">
        <v>7</v>
      </c>
      <c r="B13" s="33" t="s">
        <v>15</v>
      </c>
      <c r="C13" s="60"/>
      <c r="D13" s="63"/>
      <c r="E13" s="66"/>
      <c r="F13" s="66"/>
      <c r="G13" s="66"/>
    </row>
    <row r="14" spans="1:7" ht="21" x14ac:dyDescent="0.25">
      <c r="A14" s="12">
        <v>8</v>
      </c>
      <c r="B14" s="33" t="s">
        <v>16</v>
      </c>
      <c r="C14" s="61"/>
      <c r="D14" s="64"/>
      <c r="E14" s="67"/>
      <c r="F14" s="67"/>
      <c r="G14" s="67"/>
    </row>
    <row r="15" spans="1:7" ht="21" x14ac:dyDescent="0.25">
      <c r="A15" s="53" t="s">
        <v>17</v>
      </c>
      <c r="B15" s="54"/>
      <c r="C15" s="54"/>
      <c r="D15" s="54"/>
      <c r="E15" s="55"/>
      <c r="F15" s="31"/>
      <c r="G15" s="31"/>
    </row>
    <row r="16" spans="1:7" ht="42" x14ac:dyDescent="0.25">
      <c r="A16" s="56">
        <v>9</v>
      </c>
      <c r="B16" s="33" t="s">
        <v>18</v>
      </c>
      <c r="C16" s="59">
        <v>0.26315789473684209</v>
      </c>
      <c r="D16" s="62" t="s">
        <v>19</v>
      </c>
      <c r="E16" s="65">
        <v>56700</v>
      </c>
      <c r="F16" s="65">
        <f>G16/E16</f>
        <v>0</v>
      </c>
      <c r="G16" s="65">
        <f>G38*C16</f>
        <v>0</v>
      </c>
    </row>
    <row r="17" spans="1:9" ht="21" x14ac:dyDescent="0.25">
      <c r="A17" s="57"/>
      <c r="B17" s="33" t="s">
        <v>20</v>
      </c>
      <c r="C17" s="60"/>
      <c r="D17" s="63"/>
      <c r="E17" s="66"/>
      <c r="F17" s="66"/>
      <c r="G17" s="66"/>
    </row>
    <row r="18" spans="1:9" ht="21" x14ac:dyDescent="0.25">
      <c r="A18" s="57"/>
      <c r="B18" s="35" t="s">
        <v>21</v>
      </c>
      <c r="C18" s="60"/>
      <c r="D18" s="63"/>
      <c r="E18" s="66"/>
      <c r="F18" s="66"/>
      <c r="G18" s="66"/>
    </row>
    <row r="19" spans="1:9" ht="21" x14ac:dyDescent="0.25">
      <c r="A19" s="57"/>
      <c r="B19" s="35" t="s">
        <v>22</v>
      </c>
      <c r="C19" s="60"/>
      <c r="D19" s="63"/>
      <c r="E19" s="66"/>
      <c r="F19" s="66"/>
      <c r="G19" s="66"/>
    </row>
    <row r="20" spans="1:9" ht="42" x14ac:dyDescent="0.25">
      <c r="A20" s="58"/>
      <c r="B20" s="33" t="s">
        <v>23</v>
      </c>
      <c r="C20" s="61"/>
      <c r="D20" s="64"/>
      <c r="E20" s="67"/>
      <c r="F20" s="67"/>
      <c r="G20" s="67"/>
    </row>
    <row r="21" spans="1:9" ht="21" x14ac:dyDescent="0.25">
      <c r="A21" s="73" t="s">
        <v>24</v>
      </c>
      <c r="B21" s="73"/>
      <c r="C21" s="73"/>
      <c r="D21" s="73"/>
      <c r="E21" s="73"/>
      <c r="F21" s="31"/>
      <c r="G21" s="31"/>
    </row>
    <row r="22" spans="1:9" ht="21" x14ac:dyDescent="0.25">
      <c r="A22" s="12">
        <v>10</v>
      </c>
      <c r="B22" s="34" t="s">
        <v>25</v>
      </c>
      <c r="C22" s="74">
        <v>0.10526315789473684</v>
      </c>
      <c r="D22" s="75" t="s">
        <v>26</v>
      </c>
      <c r="E22" s="49">
        <v>36000</v>
      </c>
      <c r="F22" s="49">
        <f>G22/E22</f>
        <v>0</v>
      </c>
      <c r="G22" s="49">
        <f>G38*C22</f>
        <v>0</v>
      </c>
    </row>
    <row r="23" spans="1:9" ht="21" x14ac:dyDescent="0.25">
      <c r="A23" s="12">
        <v>11</v>
      </c>
      <c r="B23" s="34" t="s">
        <v>27</v>
      </c>
      <c r="C23" s="74"/>
      <c r="D23" s="75"/>
      <c r="E23" s="49"/>
      <c r="F23" s="49"/>
      <c r="G23" s="49"/>
    </row>
    <row r="24" spans="1:9" ht="21" x14ac:dyDescent="0.25">
      <c r="A24" s="12">
        <v>12</v>
      </c>
      <c r="B24" s="34" t="s">
        <v>28</v>
      </c>
      <c r="C24" s="74"/>
      <c r="D24" s="75"/>
      <c r="E24" s="49"/>
      <c r="F24" s="49"/>
      <c r="G24" s="49"/>
    </row>
    <row r="25" spans="1:9" ht="63" x14ac:dyDescent="0.25">
      <c r="A25" s="13">
        <v>13</v>
      </c>
      <c r="B25" s="34" t="s">
        <v>29</v>
      </c>
      <c r="C25" s="74"/>
      <c r="D25" s="75"/>
      <c r="E25" s="49"/>
      <c r="F25" s="49"/>
      <c r="G25" s="49"/>
      <c r="I25" s="6">
        <f>36.84+26.32+10.53+21.05+5.26</f>
        <v>100</v>
      </c>
    </row>
    <row r="26" spans="1:9" ht="21" x14ac:dyDescent="0.25">
      <c r="A26" s="73" t="s">
        <v>30</v>
      </c>
      <c r="B26" s="73"/>
      <c r="C26" s="73"/>
      <c r="D26" s="73"/>
      <c r="E26" s="73"/>
      <c r="F26" s="31"/>
      <c r="G26" s="31"/>
    </row>
    <row r="27" spans="1:9" ht="105" x14ac:dyDescent="0.25">
      <c r="A27" s="76">
        <v>14</v>
      </c>
      <c r="B27" s="33" t="s">
        <v>31</v>
      </c>
      <c r="C27" s="77">
        <v>0.21052631578947367</v>
      </c>
      <c r="D27" s="78" t="s">
        <v>9</v>
      </c>
      <c r="E27" s="49">
        <v>1400</v>
      </c>
      <c r="F27" s="49">
        <f>G27/E27</f>
        <v>0</v>
      </c>
      <c r="G27" s="49">
        <f>G38*C27</f>
        <v>0</v>
      </c>
    </row>
    <row r="28" spans="1:9" ht="21" x14ac:dyDescent="0.25">
      <c r="A28" s="76"/>
      <c r="B28" s="35" t="s">
        <v>32</v>
      </c>
      <c r="C28" s="77"/>
      <c r="D28" s="78"/>
      <c r="E28" s="49"/>
      <c r="F28" s="49"/>
      <c r="G28" s="49"/>
    </row>
    <row r="29" spans="1:9" ht="21" x14ac:dyDescent="0.25">
      <c r="A29" s="76"/>
      <c r="B29" s="35" t="s">
        <v>33</v>
      </c>
      <c r="C29" s="77"/>
      <c r="D29" s="78"/>
      <c r="E29" s="49"/>
      <c r="F29" s="49"/>
      <c r="G29" s="49"/>
    </row>
    <row r="30" spans="1:9" ht="21" x14ac:dyDescent="0.25">
      <c r="A30" s="76"/>
      <c r="B30" s="35" t="s">
        <v>34</v>
      </c>
      <c r="C30" s="77"/>
      <c r="D30" s="78"/>
      <c r="E30" s="49"/>
      <c r="F30" s="49"/>
      <c r="G30" s="49"/>
    </row>
    <row r="31" spans="1:9" ht="21" x14ac:dyDescent="0.25">
      <c r="A31" s="76"/>
      <c r="B31" s="35" t="s">
        <v>35</v>
      </c>
      <c r="C31" s="77"/>
      <c r="D31" s="78"/>
      <c r="E31" s="49"/>
      <c r="F31" s="49"/>
      <c r="G31" s="49"/>
    </row>
    <row r="32" spans="1:9" ht="21" x14ac:dyDescent="0.25">
      <c r="A32" s="76"/>
      <c r="B32" s="35" t="s">
        <v>36</v>
      </c>
      <c r="C32" s="77"/>
      <c r="D32" s="78"/>
      <c r="E32" s="49"/>
      <c r="F32" s="49"/>
      <c r="G32" s="49"/>
    </row>
    <row r="33" spans="1:8" ht="21" x14ac:dyDescent="0.25">
      <c r="A33" s="76"/>
      <c r="B33" s="35" t="s">
        <v>37</v>
      </c>
      <c r="C33" s="77"/>
      <c r="D33" s="78"/>
      <c r="E33" s="49"/>
      <c r="F33" s="49"/>
      <c r="G33" s="49"/>
    </row>
    <row r="34" spans="1:8" ht="21" x14ac:dyDescent="0.25">
      <c r="A34" s="76"/>
      <c r="B34" s="35" t="s">
        <v>38</v>
      </c>
      <c r="C34" s="77"/>
      <c r="D34" s="78"/>
      <c r="E34" s="49"/>
      <c r="F34" s="49"/>
      <c r="G34" s="49"/>
    </row>
    <row r="35" spans="1:8" ht="21" x14ac:dyDescent="0.25">
      <c r="A35" s="76"/>
      <c r="B35" s="35" t="s">
        <v>39</v>
      </c>
      <c r="C35" s="77"/>
      <c r="D35" s="78"/>
      <c r="E35" s="49"/>
      <c r="F35" s="49"/>
      <c r="G35" s="49"/>
    </row>
    <row r="36" spans="1:8" ht="21" x14ac:dyDescent="0.25">
      <c r="A36" s="70" t="s">
        <v>40</v>
      </c>
      <c r="B36" s="71"/>
      <c r="C36" s="71"/>
      <c r="D36" s="71"/>
      <c r="E36" s="71"/>
      <c r="F36" s="72"/>
      <c r="G36" s="32"/>
    </row>
    <row r="37" spans="1:8" ht="78" customHeight="1" thickBot="1" x14ac:dyDescent="0.3">
      <c r="A37" s="15">
        <v>15</v>
      </c>
      <c r="B37" s="35" t="s">
        <v>41</v>
      </c>
      <c r="C37" s="36">
        <v>5.2631578947368418E-2</v>
      </c>
      <c r="D37" s="17" t="s">
        <v>42</v>
      </c>
      <c r="E37" s="18">
        <v>500</v>
      </c>
      <c r="F37" s="18">
        <f>G37/E37</f>
        <v>0</v>
      </c>
      <c r="G37" s="37">
        <f>G38*C37</f>
        <v>0</v>
      </c>
    </row>
    <row r="38" spans="1:8" ht="39" customHeight="1" thickBot="1" x14ac:dyDescent="0.4">
      <c r="A38" s="19"/>
      <c r="B38" s="20" t="s">
        <v>43</v>
      </c>
      <c r="C38" s="16">
        <v>1</v>
      </c>
      <c r="D38" s="20"/>
      <c r="E38" s="21"/>
      <c r="F38" s="45"/>
      <c r="G38" s="47"/>
      <c r="H38" s="48"/>
    </row>
    <row r="39" spans="1:8" ht="18.75" customHeight="1" x14ac:dyDescent="0.35">
      <c r="A39" s="22"/>
      <c r="B39" s="38"/>
      <c r="C39" s="39"/>
      <c r="D39" s="40"/>
      <c r="E39" s="41"/>
      <c r="F39" s="42"/>
      <c r="G39" s="46"/>
      <c r="H39" s="48" t="s">
        <v>54</v>
      </c>
    </row>
    <row r="40" spans="1:8" ht="24" customHeight="1" x14ac:dyDescent="0.25">
      <c r="A40" s="24"/>
      <c r="B40" s="80" t="s">
        <v>52</v>
      </c>
      <c r="C40" s="80"/>
      <c r="D40" s="80"/>
      <c r="E40" s="80"/>
      <c r="F40" s="80"/>
      <c r="G40" s="80"/>
    </row>
    <row r="41" spans="1:8" ht="45.75" customHeight="1" x14ac:dyDescent="0.25">
      <c r="A41" s="24"/>
      <c r="B41" s="69" t="s">
        <v>47</v>
      </c>
      <c r="C41" s="69"/>
      <c r="D41" s="69"/>
      <c r="E41" s="69"/>
      <c r="F41" s="69"/>
      <c r="G41" s="69"/>
    </row>
    <row r="42" spans="1:8" s="27" customFormat="1" ht="45.75" customHeight="1" x14ac:dyDescent="0.35">
      <c r="A42" s="28"/>
      <c r="B42" s="69" t="s">
        <v>48</v>
      </c>
      <c r="C42" s="69"/>
      <c r="D42" s="69"/>
      <c r="E42" s="69"/>
      <c r="F42" s="69"/>
      <c r="G42" s="69"/>
    </row>
    <row r="43" spans="1:8" s="27" customFormat="1" ht="23.25" x14ac:dyDescent="0.35">
      <c r="A43" s="28"/>
      <c r="B43" s="79" t="s">
        <v>49</v>
      </c>
      <c r="C43" s="79"/>
      <c r="D43" s="79"/>
      <c r="E43" s="79"/>
      <c r="F43" s="79"/>
      <c r="G43" s="79"/>
    </row>
    <row r="44" spans="1:8" s="27" customFormat="1" ht="23.25" x14ac:dyDescent="0.35">
      <c r="A44" s="28"/>
      <c r="B44" s="79" t="s">
        <v>50</v>
      </c>
      <c r="C44" s="79"/>
      <c r="D44" s="79"/>
      <c r="E44" s="79"/>
      <c r="F44" s="79"/>
      <c r="G44" s="79"/>
    </row>
    <row r="45" spans="1:8" s="27" customFormat="1" ht="51.75" customHeight="1" x14ac:dyDescent="0.35">
      <c r="A45" s="28"/>
      <c r="B45" s="79" t="s">
        <v>51</v>
      </c>
      <c r="C45" s="79"/>
      <c r="D45" s="79"/>
      <c r="E45" s="79"/>
      <c r="F45" s="79"/>
      <c r="G45" s="79"/>
    </row>
    <row r="46" spans="1:8" s="27" customFormat="1" ht="23.25" x14ac:dyDescent="0.35">
      <c r="A46" s="28"/>
      <c r="B46" s="25"/>
      <c r="C46" s="29"/>
      <c r="D46" s="23"/>
      <c r="E46" s="26"/>
      <c r="F46" s="30"/>
      <c r="G46" s="30"/>
    </row>
    <row r="53" spans="6:8" ht="23.25" x14ac:dyDescent="0.35">
      <c r="F53" s="43" t="s">
        <v>53</v>
      </c>
      <c r="G53" s="44"/>
      <c r="H53" s="44"/>
    </row>
  </sheetData>
  <sheetProtection sheet="1" objects="1" scenarios="1" selectLockedCells="1"/>
  <mergeCells count="36">
    <mergeCell ref="B43:G43"/>
    <mergeCell ref="B44:G44"/>
    <mergeCell ref="B45:G45"/>
    <mergeCell ref="B42:G42"/>
    <mergeCell ref="B40:G40"/>
    <mergeCell ref="G16:G20"/>
    <mergeCell ref="G22:G25"/>
    <mergeCell ref="G27:G35"/>
    <mergeCell ref="B41:G41"/>
    <mergeCell ref="F16:F20"/>
    <mergeCell ref="A36:F36"/>
    <mergeCell ref="A21:E21"/>
    <mergeCell ref="C22:C25"/>
    <mergeCell ref="D22:D25"/>
    <mergeCell ref="E22:E25"/>
    <mergeCell ref="F22:F25"/>
    <mergeCell ref="A26:E26"/>
    <mergeCell ref="A27:A35"/>
    <mergeCell ref="C27:C35"/>
    <mergeCell ref="D27:D35"/>
    <mergeCell ref="E27:E35"/>
    <mergeCell ref="F27:F35"/>
    <mergeCell ref="A2:G2"/>
    <mergeCell ref="A3:G3"/>
    <mergeCell ref="A4:G4"/>
    <mergeCell ref="A15:E15"/>
    <mergeCell ref="A16:A20"/>
    <mergeCell ref="C16:C20"/>
    <mergeCell ref="D16:D20"/>
    <mergeCell ref="E16:E20"/>
    <mergeCell ref="A6:E6"/>
    <mergeCell ref="C7:C14"/>
    <mergeCell ref="D7:D14"/>
    <mergeCell ref="E7:E14"/>
    <mergeCell ref="F7:F14"/>
    <mergeCell ref="G7:G14"/>
  </mergeCells>
  <pageMargins left="0.7" right="0.7" top="0.75" bottom="0.75" header="0.3" footer="0.3"/>
  <pageSetup paperSize="9" scale="38" fitToHeight="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estimation sheet  (2)</vt:lpstr>
      <vt:lpstr>'final estimation sheet  (2)'!Print_Area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VIPIN PATEL</dc:creator>
  <cp:lastModifiedBy>HP Inc.</cp:lastModifiedBy>
  <cp:lastPrinted>2022-06-07T07:44:14Z</cp:lastPrinted>
  <dcterms:created xsi:type="dcterms:W3CDTF">2022-06-06T04:55:06Z</dcterms:created>
  <dcterms:modified xsi:type="dcterms:W3CDTF">2022-06-07T07:46:15Z</dcterms:modified>
</cp:coreProperties>
</file>