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defaultThemeVersion="124226"/>
  <xr:revisionPtr revIDLastSave="0" documentId="13_ncr:1_{95865FCB-7D08-4E5D-92F0-48C50D0FFB82}" xr6:coauthVersionLast="36" xr6:coauthVersionMax="36" xr10:uidLastSave="{00000000-0000-0000-0000-000000000000}"/>
  <bookViews>
    <workbookView xWindow="0" yWindow="0" windowWidth="19200" windowHeight="8840" xr2:uid="{00000000-000D-0000-FFFF-FFFF00000000}"/>
  </bookViews>
  <sheets>
    <sheet name="SUPPLY,E&amp;C" sheetId="1" r:id="rId1"/>
    <sheet name="Annexure-I_MS" sheetId="2" r:id="rId2"/>
    <sheet name="ANNEXURE-II DEVIATION SHEET (CO" sheetId="3" r:id="rId3"/>
  </sheets>
  <definedNames>
    <definedName name="_xlnm.Print_Area" localSheetId="0">'SUPPLY,E&amp;C'!$A$1:$L$27</definedName>
    <definedName name="_xlnm.Print_Titles" localSheetId="0">'SUPPLY,E&amp;C'!$6:$6</definedName>
  </definedNames>
  <calcPr calcId="191029"/>
</workbook>
</file>

<file path=xl/calcChain.xml><?xml version="1.0" encoding="utf-8"?>
<calcChain xmlns="http://schemas.openxmlformats.org/spreadsheetml/2006/main">
  <c r="E49" i="2" l="1"/>
  <c r="F12" i="1" l="1"/>
  <c r="I12" i="1" s="1"/>
  <c r="F15" i="1" l="1"/>
  <c r="F14" i="1"/>
  <c r="K21" i="1"/>
  <c r="K20" i="1"/>
  <c r="K18" i="1"/>
  <c r="D25" i="1" l="1"/>
  <c r="L25" i="1" s="1"/>
  <c r="D24" i="1"/>
  <c r="L24" i="1" s="1"/>
  <c r="J9" i="1" l="1"/>
  <c r="K9" i="1" l="1"/>
  <c r="L9" i="1" s="1"/>
  <c r="H15" i="1"/>
  <c r="I15" i="1" s="1"/>
  <c r="F16" i="1"/>
  <c r="F8" i="1" s="1"/>
  <c r="H16" i="1" l="1"/>
  <c r="E16" i="1"/>
  <c r="E8" i="1" s="1"/>
  <c r="H14" i="1"/>
  <c r="H8" i="1" l="1"/>
  <c r="I14" i="1"/>
  <c r="I16" i="1"/>
  <c r="I8" i="1" s="1"/>
  <c r="L8" i="1" l="1"/>
  <c r="L7" i="1" s="1"/>
</calcChain>
</file>

<file path=xl/sharedStrings.xml><?xml version="1.0" encoding="utf-8"?>
<sst xmlns="http://schemas.openxmlformats.org/spreadsheetml/2006/main" count="207" uniqueCount="165">
  <si>
    <t>SL NO</t>
  </si>
  <si>
    <t>ITEM DESCRIPTION</t>
  </si>
  <si>
    <t>UOM</t>
  </si>
  <si>
    <t>b)</t>
  </si>
  <si>
    <t>NO</t>
  </si>
  <si>
    <t xml:space="preserve">TOTAL QTY </t>
  </si>
  <si>
    <t>SUPPLY</t>
  </si>
  <si>
    <t>c)</t>
  </si>
  <si>
    <t>Complete mechanical equipments</t>
  </si>
  <si>
    <t>Complete electrical and C&amp;I equipments</t>
  </si>
  <si>
    <t xml:space="preserve">Description </t>
  </si>
  <si>
    <t>NOTES</t>
  </si>
  <si>
    <t xml:space="preserve">Erection &amp; Commissioning of following : </t>
  </si>
  <si>
    <t>BREAK UP OF PRICES</t>
  </si>
  <si>
    <t>Break up of Sr.No. 1.2</t>
  </si>
  <si>
    <t>GRAND TOTAL</t>
  </si>
  <si>
    <t>Cement</t>
  </si>
  <si>
    <t xml:space="preserve">a) </t>
  </si>
  <si>
    <t>c1)</t>
  </si>
  <si>
    <t>c2)</t>
  </si>
  <si>
    <r>
      <t xml:space="preserve">Total Price for Design, Manufacture, Inspection/ Testing, Supplies, Packing for transportation &amp; delivery complete with commissioning spares, special tools and tackles, all mandatory spares, accessories &amp; equipments as specified and as necessary for completion for Two (2) numbers Cooling Tower. </t>
    </r>
    <r>
      <rPr>
        <b/>
        <sz val="10"/>
        <rFont val="Arial"/>
        <family val="2"/>
      </rPr>
      <t>(SUPPLY)</t>
    </r>
  </si>
  <si>
    <t>CIVIL and E&amp;C</t>
  </si>
  <si>
    <t>UNIT EX-WORKS PRICE EXCLUDING GST                                  (INR)</t>
  </si>
  <si>
    <t>TOTAL EX- WORKS PRICE EXCLUDING GST    
(INR)</t>
  </si>
  <si>
    <t xml:space="preserve">Reinforcement Steel </t>
  </si>
  <si>
    <t>10% of total population of one tower</t>
  </si>
  <si>
    <t xml:space="preserve">Qty </t>
  </si>
  <si>
    <t xml:space="preserve">SL.no </t>
  </si>
  <si>
    <t>A</t>
  </si>
  <si>
    <t>B</t>
  </si>
  <si>
    <t xml:space="preserve"> </t>
  </si>
  <si>
    <r>
      <t xml:space="preserve"> </t>
    </r>
    <r>
      <rPr>
        <sz val="11"/>
        <color indexed="8"/>
        <rFont val="Calibri"/>
        <family val="2"/>
      </rPr>
      <t xml:space="preserve">(ii) </t>
    </r>
    <r>
      <rPr>
        <sz val="11"/>
        <color theme="1"/>
        <rFont val="Calibri"/>
        <family val="2"/>
        <scheme val="minor"/>
      </rPr>
      <t xml:space="preserve"> </t>
    </r>
  </si>
  <si>
    <r>
      <t xml:space="preserve"> </t>
    </r>
    <r>
      <rPr>
        <sz val="11"/>
        <color indexed="8"/>
        <rFont val="Calibri"/>
        <family val="2"/>
      </rPr>
      <t xml:space="preserve">(i) </t>
    </r>
    <r>
      <rPr>
        <sz val="11"/>
        <color theme="1"/>
        <rFont val="Calibri"/>
        <family val="2"/>
        <scheme val="minor"/>
      </rPr>
      <t xml:space="preserve"> </t>
    </r>
  </si>
  <si>
    <t>Unless stated otherwise a ‘set’ means items or sub-items required for each type/size range of the assembly/ sub-assembly, required for replacement in one main equipment. It is further intended that the assembly/ sub-assembly which have different orientation (like left hand or right hand, top or bottom), different direction of rotation or mirror image positioning or any other reasons which result in maintaining two different sets of the spares to be used for the subject assembly/ sub-assembly, these shall be considered as different types of assembly/ subassembly.</t>
  </si>
  <si>
    <t>Whenever the quantities have been indicated for each type, size, thickness, material, radius, range etc., these shall cover all the items supplied and installed and the breakup for these shall be furnished in the bid.</t>
  </si>
  <si>
    <t>Price of each and every item is to be given separately</t>
  </si>
  <si>
    <r>
      <t xml:space="preserve">Total price for civil &amp; structural work (excluding supply of Cement and reinforcement steel for CT), erection &amp; commissioning,including receipt at site, handling, storage, trial run, PG test, handing over etc. complete with all accessories as per the specification for Two nos (02) of Cooling Tower </t>
    </r>
    <r>
      <rPr>
        <b/>
        <sz val="10"/>
        <rFont val="Arial"/>
        <family val="2"/>
      </rPr>
      <t>(CIVIL WORKS &amp; E&amp;C)</t>
    </r>
  </si>
  <si>
    <t>Break up of Sr.No. 1.1</t>
  </si>
  <si>
    <t>Cement &amp; Reinforcement steel requirement (Free issue as per NIT). 
Bidder to indicate Total BOQ for two (02) nos. CT as follows for determining the evaluation cost of CT.</t>
  </si>
  <si>
    <t>FREIGHT IN %</t>
  </si>
  <si>
    <t>FREIGHT IN INR</t>
  </si>
  <si>
    <t>TOTAL FOR SITE PRICE  INCLUDING FREIGHT EXLCLUDING GST
(INR)</t>
  </si>
  <si>
    <t>UNIT PRICE FOR CIVIL and E &amp; C (including PG TESTING CHARGES 
and Trial run,etc.) 
(INR)</t>
  </si>
  <si>
    <t>TOTAL PRICE FOR CIVIL and E &amp; C (including PG TESTING CHARGES 
and Trial run,etc.) 
(INR)</t>
  </si>
  <si>
    <t xml:space="preserve">TOTAL EX- WORKS PRICE
(INR) </t>
  </si>
  <si>
    <t>Annexure-I</t>
  </si>
  <si>
    <t>LIST OF MANDATORY SPARES</t>
  </si>
  <si>
    <t>Total</t>
  </si>
  <si>
    <t>Mandatory Spares (Break up as per Annexure-I)</t>
  </si>
  <si>
    <t>Complete Civil works excluding supply of Cement and reinforcement steel  (Refer Note i and ii)</t>
  </si>
  <si>
    <t>Total Cost of Free Issue Material</t>
  </si>
  <si>
    <t>(a)</t>
  </si>
  <si>
    <t>(b)</t>
  </si>
  <si>
    <t xml:space="preserve">(c) </t>
  </si>
  <si>
    <t>(d)</t>
  </si>
  <si>
    <t>Tower Internals:</t>
  </si>
  <si>
    <t>Water spray nozzle</t>
  </si>
  <si>
    <t>Fills (other than concrete fills )</t>
  </si>
  <si>
    <t xml:space="preserve">Temperature Transmitter </t>
  </si>
  <si>
    <r>
      <t xml:space="preserve"> </t>
    </r>
    <r>
      <rPr>
        <sz val="11"/>
        <color indexed="8"/>
        <rFont val="Calibri"/>
        <family val="2"/>
      </rPr>
      <t xml:space="preserve">(iii) </t>
    </r>
    <r>
      <rPr>
        <sz val="11"/>
        <color theme="1"/>
        <rFont val="Calibri"/>
        <family val="2"/>
        <scheme val="minor"/>
      </rPr>
      <t xml:space="preserve"> </t>
    </r>
  </si>
  <si>
    <t xml:space="preserve"> 2 Nos. of each type and model. </t>
  </si>
  <si>
    <t>Wherever quantity has been specified as percentage (%), the quantity of mandatory spares to be provided by contractor shall be the specified percentage (%) of the total population of the plant, unless otherwise specified. In case the quantity so calculated happens to be a fraction, the same shall be rounded off to next higher whole number.</t>
  </si>
  <si>
    <t xml:space="preserve">b) </t>
  </si>
  <si>
    <t>b1)</t>
  </si>
  <si>
    <t>b2)</t>
  </si>
  <si>
    <t>b3)</t>
  </si>
  <si>
    <t>Design and Engineering</t>
  </si>
  <si>
    <t>Manufacture and supply of following :</t>
  </si>
  <si>
    <t>Prices for Two (2) nos. Natural Draft Cooling Tower to be covered under the following two heads only</t>
  </si>
  <si>
    <t>Rate/MT
(excluding GST )</t>
  </si>
  <si>
    <t>i) Bidders Total price shall be determined after adding cost of Cement &amp; Reinforcement steel (as per Terms &amp; conditions), in his total quoted prices at S. No. 1 above.</t>
  </si>
  <si>
    <t>ii) Complete design and engineering of the package is in the scope of bidder as per the tender requirement. However, for the payment purpose, bidder to note that 50% of price as per sl. no. 2.1 (a) shall be made against basic engineering (i.e. submission &amp; approval of basic drawing/ documents as indicated in tender specification) and the remaining payment shall be made for the balance engineering drawing /document submission &amp; approval on pro-rata basis.</t>
  </si>
  <si>
    <t>Drift eliminator</t>
  </si>
  <si>
    <t xml:space="preserve"> QTY (MT) for 1 CT </t>
  </si>
  <si>
    <t>TOTAL QTY (MT) for 2 CT</t>
  </si>
  <si>
    <t>2 X 660 MW CSPGCL KORBA WEST SUPER CRITICAL TPP</t>
  </si>
  <si>
    <t>15% of total population of one tower</t>
  </si>
  <si>
    <t>Internal distribution pipes (along with end caps &amp; couplings)</t>
  </si>
  <si>
    <t>5% of total population of one tower</t>
  </si>
  <si>
    <t>C</t>
  </si>
  <si>
    <t xml:space="preserve">PROCESS CONNECTION PIPING (FOR IMPULSE PIPING/TUBING, SAMPLING
PIPING/TUBING AND AIR SUPPLY PIPING AS APPLICABLE) </t>
  </si>
  <si>
    <t>Valves of all types</t>
  </si>
  <si>
    <t>20 Nos. of each type and model</t>
  </si>
  <si>
    <t>2 way, 3 way, 5 way valve manifolds</t>
  </si>
  <si>
    <t>10 Nos. of each type, class, size and model</t>
  </si>
  <si>
    <t>Fittings</t>
  </si>
  <si>
    <t>100 Nos. of each type</t>
  </si>
  <si>
    <t>Purge meters</t>
  </si>
  <si>
    <t>Filter regulators</t>
  </si>
  <si>
    <t>CONTROL &amp; INSTRUMENTATION SPARES (AS APPLICABLE)</t>
  </si>
  <si>
    <t>MECHANICAL</t>
  </si>
  <si>
    <t>LIGHTING :</t>
  </si>
  <si>
    <t>LED Fixture complete along with driver , LED lamps etc. each type &amp; rating offered</t>
  </si>
  <si>
    <t>2% of total qty or 2nos which ever
more</t>
  </si>
  <si>
    <t>Lighting Panels</t>
  </si>
  <si>
    <t>Timers 24 hours</t>
  </si>
  <si>
    <t>3 Nos</t>
  </si>
  <si>
    <t>Power Contactors of each type &amp; rating</t>
  </si>
  <si>
    <t>5 Nos</t>
  </si>
  <si>
    <t>Auxiliary contactors od each type &amp; rating</t>
  </si>
  <si>
    <t>(c)</t>
  </si>
  <si>
    <t>(e)</t>
  </si>
  <si>
    <t>(f)</t>
  </si>
  <si>
    <t>(g)</t>
  </si>
  <si>
    <t>(h)</t>
  </si>
  <si>
    <t>Rotary switches ( Ammeter, voltmeter, Manual / Auto , Local / remote selector switches etc) of each type &amp; rating</t>
  </si>
  <si>
    <t>Indicating lamps &amp; holders ( RED, Green , Yellow etc ) complete of each type &amp; rating</t>
  </si>
  <si>
    <t>20 Nos</t>
  </si>
  <si>
    <t>On / Off Isolators of each type &amp; rating</t>
  </si>
  <si>
    <t>MCCBs of each type &amp; rating</t>
  </si>
  <si>
    <t>MCB of each type &amp; rating</t>
  </si>
  <si>
    <t>10 Nos</t>
  </si>
  <si>
    <t>20A receptacles complete with Plugs etc</t>
  </si>
  <si>
    <t>Lighting Junction Boxes of each type</t>
  </si>
  <si>
    <t>63A welding receptacles complete with Plug etc</t>
  </si>
  <si>
    <t>Ammeter of each type &amp; size</t>
  </si>
  <si>
    <t>25 Nos</t>
  </si>
  <si>
    <t>2 Nos</t>
  </si>
  <si>
    <t>ELECTRICAL (AS APPLICABLE)</t>
  </si>
  <si>
    <t>Notes:</t>
  </si>
  <si>
    <r>
      <t xml:space="preserve"> </t>
    </r>
    <r>
      <rPr>
        <sz val="11"/>
        <color indexed="8"/>
        <rFont val="Calibri"/>
        <family val="2"/>
      </rPr>
      <t>Local Indicators (Non-Electrical type) -</t>
    </r>
  </si>
  <si>
    <t>Bidder shall preferably not indicate “Not Applicable” against any of the spare (except for those items for which “as applicable” is specified). In case of not applicability, functionally equivalent spare to be mentioned with price in the relevant price schedules. Bidder shall not mention any remark other than price value in relevant price schedule.</t>
  </si>
  <si>
    <t>Submersible Pumps (Quantity indicated is for each type, size, rating)</t>
  </si>
  <si>
    <t>1 Set</t>
  </si>
  <si>
    <t>Impeller with impeller fastener as applicable</t>
  </si>
  <si>
    <t>Shaft/rotor</t>
  </si>
  <si>
    <t>Mechanical Seal(s)</t>
  </si>
  <si>
    <t>Bearings as applicable</t>
  </si>
  <si>
    <t>Oil Seal(s)/Gasket as applicable</t>
  </si>
  <si>
    <r>
      <t xml:space="preserve"> </t>
    </r>
    <r>
      <rPr>
        <sz val="11"/>
        <color indexed="8"/>
        <rFont val="Calibri"/>
        <family val="2"/>
      </rPr>
      <t>** (to be divided into various insertion lengths in proportion to )</t>
    </r>
  </si>
  <si>
    <t>Voltmeter of each type &amp; size</t>
  </si>
  <si>
    <r>
      <t xml:space="preserve"> </t>
    </r>
    <r>
      <rPr>
        <sz val="11"/>
        <color indexed="8"/>
        <rFont val="Calibri"/>
        <family val="2"/>
      </rPr>
      <t xml:space="preserve">1 no. of each type </t>
    </r>
    <r>
      <rPr>
        <sz val="11"/>
        <color theme="1"/>
        <rFont val="Calibri"/>
        <family val="2"/>
        <scheme val="minor"/>
      </rPr>
      <t xml:space="preserve"> </t>
    </r>
  </si>
  <si>
    <r>
      <t xml:space="preserve"> </t>
    </r>
    <r>
      <rPr>
        <sz val="11"/>
        <color indexed="8"/>
        <rFont val="Calibri"/>
        <family val="2"/>
      </rPr>
      <t xml:space="preserve">1 no. of each range and type </t>
    </r>
    <r>
      <rPr>
        <sz val="11"/>
        <color theme="1"/>
        <rFont val="Calibri"/>
        <family val="2"/>
        <scheme val="minor"/>
      </rPr>
      <t xml:space="preserve"> </t>
    </r>
  </si>
  <si>
    <r>
      <rPr>
        <sz val="11"/>
        <color indexed="8"/>
        <rFont val="Calibri"/>
        <family val="2"/>
      </rPr>
      <t xml:space="preserve">Temperature elements </t>
    </r>
    <r>
      <rPr>
        <sz val="11"/>
        <color theme="1"/>
        <rFont val="Calibri"/>
        <family val="2"/>
        <scheme val="minor"/>
      </rPr>
      <t xml:space="preserve"> </t>
    </r>
  </si>
  <si>
    <r>
      <rPr>
        <sz val="11"/>
        <color indexed="8"/>
        <rFont val="Calibri"/>
        <family val="2"/>
      </rPr>
      <t xml:space="preserve">RTD's* </t>
    </r>
    <r>
      <rPr>
        <sz val="11"/>
        <color theme="1"/>
        <rFont val="Calibri"/>
        <family val="2"/>
        <scheme val="minor"/>
      </rPr>
      <t xml:space="preserve"> </t>
    </r>
  </si>
  <si>
    <r>
      <rPr>
        <sz val="11"/>
        <color indexed="8"/>
        <rFont val="Calibri"/>
        <family val="2"/>
      </rPr>
      <t xml:space="preserve">Thermo well </t>
    </r>
    <r>
      <rPr>
        <sz val="11"/>
        <color theme="1"/>
        <rFont val="Calibri"/>
        <family val="2"/>
        <scheme val="minor"/>
      </rPr>
      <t xml:space="preserve"> </t>
    </r>
  </si>
  <si>
    <r>
      <t xml:space="preserve"> </t>
    </r>
    <r>
      <rPr>
        <sz val="11"/>
        <color indexed="8"/>
        <rFont val="Calibri"/>
        <family val="2"/>
      </rPr>
      <t xml:space="preserve">* (With head assembly, terminal block and nipple) </t>
    </r>
    <r>
      <rPr>
        <sz val="11"/>
        <color theme="1"/>
        <rFont val="Calibri"/>
        <family val="2"/>
        <scheme val="minor"/>
      </rPr>
      <t xml:space="preserve"> </t>
    </r>
  </si>
  <si>
    <r>
      <t xml:space="preserve"> </t>
    </r>
    <r>
      <rPr>
        <sz val="11"/>
        <color indexed="8"/>
        <rFont val="Calibri"/>
        <family val="2"/>
      </rPr>
      <t xml:space="preserve">Temperature gauges </t>
    </r>
    <r>
      <rPr>
        <sz val="11"/>
        <color theme="1"/>
        <rFont val="Calibri"/>
        <family val="2"/>
        <scheme val="minor"/>
      </rPr>
      <t xml:space="preserve"> </t>
    </r>
  </si>
  <si>
    <r>
      <t xml:space="preserve"> </t>
    </r>
    <r>
      <rPr>
        <sz val="11"/>
        <color indexed="8"/>
        <rFont val="Calibri"/>
        <family val="2"/>
      </rPr>
      <t xml:space="preserve">Pressure gauges </t>
    </r>
    <r>
      <rPr>
        <sz val="11"/>
        <color theme="1"/>
        <rFont val="Calibri"/>
        <family val="2"/>
        <scheme val="minor"/>
      </rPr>
      <t xml:space="preserve"> </t>
    </r>
  </si>
  <si>
    <r>
      <t xml:space="preserve"> </t>
    </r>
    <r>
      <rPr>
        <sz val="11"/>
        <color indexed="8"/>
        <rFont val="Calibri"/>
        <family val="2"/>
      </rPr>
      <t xml:space="preserve">(iv) </t>
    </r>
    <r>
      <rPr>
        <sz val="11"/>
        <color theme="1"/>
        <rFont val="Calibri"/>
        <family val="2"/>
        <scheme val="minor"/>
      </rPr>
      <t xml:space="preserve"> </t>
    </r>
  </si>
  <si>
    <r>
      <t xml:space="preserve"> </t>
    </r>
    <r>
      <rPr>
        <sz val="11"/>
        <color indexed="8"/>
        <rFont val="Calibri"/>
        <family val="2"/>
      </rPr>
      <t xml:space="preserve">(v) </t>
    </r>
    <r>
      <rPr>
        <sz val="11"/>
        <color theme="1"/>
        <rFont val="Calibri"/>
        <family val="2"/>
        <scheme val="minor"/>
      </rPr>
      <t xml:space="preserve"> </t>
    </r>
  </si>
  <si>
    <t>Total Lumpsum price for supply, civil works  and E&amp;C (including PG TESTING CHARGES 
and Trial run,etc.) excluding GST                 
(INR)</t>
  </si>
  <si>
    <t>ANNEXURE-II DEVIATION SHEET (COST OF WITHDRAWAL)</t>
  </si>
  <si>
    <t>PROJECT:-</t>
  </si>
  <si>
    <t xml:space="preserve">PACKAGE :- </t>
  </si>
  <si>
    <t xml:space="preserve">TENDER ENQUIRY :- </t>
  </si>
  <si>
    <t>NAME OF THE BIDDER</t>
  </si>
  <si>
    <t>Sl.
No.</t>
  </si>
  <si>
    <t>Volume/Section</t>
  </si>
  <si>
    <t xml:space="preserve">Page No. </t>
  </si>
  <si>
    <t xml:space="preserve">Clause No. </t>
  </si>
  <si>
    <t>Technical Specification/Tender Document  No</t>
  </si>
  <si>
    <t>Complete Description of Deviation</t>
  </si>
  <si>
    <t xml:space="preserve">Cost of withdrawal of deviation to be entered by the bidder in </t>
  </si>
  <si>
    <t xml:space="preserve">Reference of price Schedule of which Cost of Withdrawal of Deviation is applicable  </t>
  </si>
  <si>
    <t xml:space="preserve">Nature of cost of withdrawal of deviation (Positive/Negative) </t>
  </si>
  <si>
    <t xml:space="preserve">Reasons for quoting deviation </t>
  </si>
  <si>
    <t xml:space="preserve">TECHNICAL DEVIATION </t>
  </si>
  <si>
    <t xml:space="preserve">COMMERCIAL DEVIATION </t>
  </si>
  <si>
    <t>NOTES:
1. Cost of Withdrawal of deviation will be applicable on the basic price (i.e. excluding taxes, duties &amp; freight) only.
2. All the bidders have to list out all their technical &amp; commercial deviations (if any) in details in the above format.
3.Any deviation not mentioned above and shown separately or found hidden in offer, will not be taken cognizance of.
4.Bidder shall submit duly filled unpriced copy of above format indicating "quoted" in "cost of withdrawl of deviation" column of the schedule above along with their Techno-commercial offer, wherever applicable. In absence of same, such deviation(s) shall not be considered and offer shall be considered in total compliance to NIT.
5. Bidder shall furnish price copy of above format along with price bid.
6.The final decision of acceptance/ rejection of the deviations quoted by the bidder shall be at discretion of the Purchaser. 
7.Bidders to note that any deviation (technical/commercial) not listed in above and asked after Part-I opening shall not be considered.
8.  For deviations w.r.t. Credit Period, Liquidated damages, Firm prices if a bidder chooses not to give any cost of withdrawl of deviation loading as per Annexure-VII of GCC, Rev-07 will apply. For any other deviation mentioned in un-priced copy of this format submitted with Part-I bid but not mentioned in priced copy of this format submitted with Priced bid, the cost of withdrawl of deviation shall be taken as NIL.
9. Any deviation mentioned in priced copy of this format, but not mentioned in the un-priced copy, shall not be accepted.
10. All techno-commercial terms and conditions of NIT shall be deemed to have been accepted by the bidder, other than those listed in unpriced copy of this format.
11. Cost of withdrawl is to be given seperately for each deviation. In no event bidder should club cost of withdrawl of more than one deviation else cost of withdrawl of such deviations which have been clubbed together shall be considered as NIL.
12. In case nature of cost of withdrawl (positive/negative) is not specified it shall be assumed as positive.
13. In case of descrepancy in the nature of impact (positive/ negative), positive will be considered for evaluation and negative for ordering.</t>
  </si>
  <si>
    <t>Bidder Name</t>
  </si>
  <si>
    <t>PRICE SCHEDULE FOR COOLING TOWER (NDCT)</t>
  </si>
  <si>
    <t>COOLING TOWER (NDCT)</t>
  </si>
  <si>
    <t>77/25/6064/AMI dated 30.06.2025</t>
  </si>
  <si>
    <t>ENQUIRY NO : 77/25/6064/AMI dated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</si>
</sst>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000"/>
    <numFmt numFmtId="166" formatCode="0.000"/>
  </numFmts>
  <fonts count="25" x14ac:knownFonts="1">
    <font>
      <sz val="11"/>
      <color theme="1"/>
      <name val="Calibri"/>
      <family val="2"/>
      <scheme val="minor"/>
    </font>
    <font>
      <sz val="10"/>
      <color theme="1"/>
      <name val="Arial"/>
      <family val="2"/>
    </font>
    <font>
      <b/>
      <sz val="10"/>
      <color theme="1"/>
      <name val="Arial"/>
      <family val="2"/>
    </font>
    <font>
      <sz val="10"/>
      <name val="Arial"/>
      <family val="2"/>
    </font>
    <font>
      <b/>
      <u/>
      <sz val="12"/>
      <name val="Arial"/>
      <family val="2"/>
    </font>
    <font>
      <b/>
      <sz val="10"/>
      <name val="Arial"/>
      <family val="2"/>
    </font>
    <font>
      <b/>
      <sz val="12"/>
      <name val="Arial"/>
      <family val="2"/>
    </font>
    <font>
      <sz val="11"/>
      <color theme="1"/>
      <name val="Calibri"/>
      <family val="2"/>
      <scheme val="minor"/>
    </font>
    <font>
      <b/>
      <u/>
      <sz val="14"/>
      <color theme="1"/>
      <name val="Arial"/>
      <family val="2"/>
    </font>
    <font>
      <b/>
      <sz val="11"/>
      <color theme="1"/>
      <name val="Calibri"/>
      <family val="2"/>
      <scheme val="minor"/>
    </font>
    <font>
      <b/>
      <sz val="11"/>
      <name val="Calibri"/>
      <family val="2"/>
    </font>
    <font>
      <sz val="11"/>
      <color rgb="FF000000"/>
      <name val="Calibri"/>
      <family val="2"/>
    </font>
    <font>
      <b/>
      <sz val="10"/>
      <name val="Calibri"/>
      <family val="2"/>
      <scheme val="minor"/>
    </font>
    <font>
      <sz val="10"/>
      <name val="Calibri"/>
      <family val="2"/>
      <scheme val="minor"/>
    </font>
    <font>
      <sz val="11"/>
      <color indexed="8"/>
      <name val="Calibri"/>
      <family val="2"/>
    </font>
    <font>
      <b/>
      <sz val="11"/>
      <color theme="1"/>
      <name val="Arial"/>
      <family val="2"/>
    </font>
    <font>
      <b/>
      <sz val="11"/>
      <name val="Arial"/>
      <family val="2"/>
    </font>
    <font>
      <sz val="11"/>
      <color theme="1"/>
      <name val="Arial"/>
      <family val="2"/>
    </font>
    <font>
      <b/>
      <sz val="14"/>
      <color theme="1"/>
      <name val="Calibri"/>
      <family val="2"/>
      <scheme val="minor"/>
    </font>
    <font>
      <b/>
      <sz val="18"/>
      <color theme="1"/>
      <name val="Calibri"/>
      <family val="2"/>
      <scheme val="minor"/>
    </font>
    <font>
      <b/>
      <sz val="12"/>
      <color theme="1"/>
      <name val="Arial"/>
      <family val="2"/>
    </font>
    <font>
      <sz val="11"/>
      <name val="Calibri"/>
      <family val="2"/>
      <scheme val="minor"/>
    </font>
    <font>
      <b/>
      <sz val="11"/>
      <color rgb="FF000000"/>
      <name val="Calibri"/>
      <family val="2"/>
    </font>
    <font>
      <b/>
      <sz val="12.5"/>
      <color theme="1"/>
      <name val="Calibri"/>
      <family val="2"/>
      <scheme val="minor"/>
    </font>
    <font>
      <sz val="11"/>
      <name val="Arial"/>
      <family val="2"/>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D0FAFE"/>
        <bgColor indexed="64"/>
      </patternFill>
    </fill>
    <fill>
      <patternFill patternType="solid">
        <fgColor indexed="27"/>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3" fillId="0" borderId="0"/>
    <xf numFmtId="0" fontId="3" fillId="0" borderId="0"/>
    <xf numFmtId="0" fontId="3" fillId="0" borderId="0"/>
    <xf numFmtId="9" fontId="7" fillId="0" borderId="0" applyFont="0" applyFill="0" applyBorder="0" applyAlignment="0" applyProtection="0"/>
    <xf numFmtId="0" fontId="3" fillId="0" borderId="0"/>
    <xf numFmtId="43" fontId="3" fillId="0" borderId="0" applyFont="0" applyFill="0" applyBorder="0" applyAlignment="0" applyProtection="0"/>
    <xf numFmtId="43" fontId="7" fillId="0" borderId="0" applyFont="0" applyFill="0" applyBorder="0" applyAlignment="0" applyProtection="0"/>
  </cellStyleXfs>
  <cellXfs count="134">
    <xf numFmtId="0" fontId="0" fillId="0" borderId="0" xfId="0"/>
    <xf numFmtId="0" fontId="1" fillId="0" borderId="0" xfId="0" applyFont="1" applyAlignment="1">
      <alignment horizontal="center" vertical="center"/>
    </xf>
    <xf numFmtId="0" fontId="1" fillId="0" borderId="0" xfId="0" applyFont="1"/>
    <xf numFmtId="0" fontId="4" fillId="0" borderId="0" xfId="0" applyFont="1" applyAlignment="1">
      <alignment vertical="center"/>
    </xf>
    <xf numFmtId="0" fontId="2" fillId="0" borderId="0" xfId="0" applyFont="1" applyAlignment="1">
      <alignment horizontal="center" vertical="center"/>
    </xf>
    <xf numFmtId="164" fontId="5" fillId="0" borderId="1" xfId="0" applyNumberFormat="1" applyFont="1" applyFill="1" applyBorder="1" applyAlignment="1">
      <alignment horizontal="center" vertical="top" wrapText="1"/>
    </xf>
    <xf numFmtId="164" fontId="6" fillId="0" borderId="1" xfId="2" applyNumberFormat="1" applyFont="1" applyFill="1" applyBorder="1" applyAlignment="1">
      <alignment horizontal="center" vertical="top" wrapText="1"/>
    </xf>
    <xf numFmtId="0" fontId="2" fillId="0" borderId="1" xfId="0" applyFont="1" applyBorder="1" applyAlignment="1">
      <alignment horizontal="center" vertical="center" wrapText="1"/>
    </xf>
    <xf numFmtId="0" fontId="5" fillId="0" borderId="1" xfId="0" applyFont="1" applyFill="1" applyBorder="1" applyAlignment="1">
      <alignment horizontal="justify" vertical="top" wrapText="1"/>
    </xf>
    <xf numFmtId="0" fontId="3" fillId="0" borderId="1" xfId="0" applyFont="1" applyFill="1" applyBorder="1" applyAlignment="1">
      <alignment horizontal="center" vertical="top" wrapText="1"/>
    </xf>
    <xf numFmtId="0" fontId="1" fillId="0" borderId="1" xfId="0" applyFont="1" applyBorder="1" applyAlignment="1">
      <alignment horizontal="center" vertical="center"/>
    </xf>
    <xf numFmtId="0" fontId="10" fillId="2" borderId="1" xfId="3" applyFont="1" applyFill="1" applyBorder="1" applyAlignment="1">
      <alignment horizontal="center" vertical="top" wrapText="1"/>
    </xf>
    <xf numFmtId="0" fontId="10" fillId="2" borderId="1" xfId="3" applyFont="1" applyFill="1" applyBorder="1" applyAlignment="1">
      <alignment horizontal="left" vertical="top" wrapText="1"/>
    </xf>
    <xf numFmtId="0" fontId="11" fillId="2" borderId="1" xfId="3" applyFont="1" applyFill="1" applyBorder="1" applyAlignment="1">
      <alignment vertical="top" wrapText="1"/>
    </xf>
    <xf numFmtId="0" fontId="3" fillId="0" borderId="1" xfId="0" applyFont="1" applyFill="1" applyBorder="1" applyAlignment="1">
      <alignment horizontal="center" vertical="top" wrapText="1"/>
    </xf>
    <xf numFmtId="164" fontId="3" fillId="0" borderId="1" xfId="0" applyNumberFormat="1" applyFont="1" applyFill="1" applyBorder="1" applyAlignment="1">
      <alignment horizontal="center" vertical="center" wrapText="1"/>
    </xf>
    <xf numFmtId="164" fontId="6" fillId="0" borderId="1" xfId="2"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2" fillId="0" borderId="1" xfId="0" applyFont="1" applyBorder="1" applyAlignment="1">
      <alignment horizontal="center" vertical="center"/>
    </xf>
    <xf numFmtId="0" fontId="15"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0" fontId="16" fillId="2" borderId="1" xfId="3" applyFont="1" applyFill="1" applyBorder="1" applyAlignment="1">
      <alignment horizontal="center" vertical="top" wrapText="1"/>
    </xf>
    <xf numFmtId="0" fontId="17" fillId="4" borderId="1" xfId="0" applyFont="1" applyFill="1" applyBorder="1" applyAlignment="1">
      <alignment horizontal="center" vertical="top"/>
    </xf>
    <xf numFmtId="0" fontId="17" fillId="3" borderId="1" xfId="0" applyFont="1" applyFill="1" applyBorder="1" applyAlignment="1">
      <alignment horizontal="center" vertical="top"/>
    </xf>
    <xf numFmtId="0" fontId="11" fillId="2" borderId="1" xfId="3" applyFont="1" applyFill="1" applyBorder="1" applyAlignment="1">
      <alignment vertical="center" wrapText="1"/>
    </xf>
    <xf numFmtId="0" fontId="0" fillId="0" borderId="1" xfId="0" applyBorder="1" applyAlignment="1">
      <alignment horizontal="center" vertical="center"/>
    </xf>
    <xf numFmtId="0" fontId="9" fillId="0" borderId="1" xfId="0" applyFont="1" applyBorder="1" applyAlignment="1">
      <alignment horizontal="center" vertical="center"/>
    </xf>
    <xf numFmtId="4" fontId="2" fillId="5" borderId="1" xfId="0" applyNumberFormat="1" applyFont="1" applyFill="1" applyBorder="1" applyAlignment="1">
      <alignment horizontal="center" vertical="center"/>
    </xf>
    <xf numFmtId="9" fontId="2" fillId="5" borderId="1" xfId="4" applyFont="1" applyFill="1" applyBorder="1" applyAlignment="1">
      <alignment horizontal="center" vertical="center"/>
    </xf>
    <xf numFmtId="0" fontId="11" fillId="2" borderId="1"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20" fillId="0" borderId="1" xfId="0" applyFont="1" applyBorder="1" applyAlignment="1">
      <alignment horizontal="center" vertical="center" wrapText="1"/>
    </xf>
    <xf numFmtId="164" fontId="5" fillId="0" borderId="1" xfId="0" applyNumberFormat="1" applyFont="1" applyFill="1" applyBorder="1" applyAlignment="1">
      <alignment horizontal="center" vertical="center" wrapText="1"/>
    </xf>
    <xf numFmtId="4" fontId="2" fillId="3" borderId="10" xfId="0" applyNumberFormat="1" applyFont="1" applyFill="1" applyBorder="1" applyAlignment="1">
      <alignment vertical="top"/>
    </xf>
    <xf numFmtId="4" fontId="2" fillId="3" borderId="11" xfId="0" applyNumberFormat="1" applyFont="1" applyFill="1" applyBorder="1" applyAlignment="1">
      <alignment vertical="top"/>
    </xf>
    <xf numFmtId="4" fontId="2" fillId="3" borderId="12" xfId="0" applyNumberFormat="1" applyFont="1" applyFill="1" applyBorder="1" applyAlignment="1">
      <alignment vertical="top"/>
    </xf>
    <xf numFmtId="4" fontId="2" fillId="3" borderId="0" xfId="0" applyNumberFormat="1" applyFont="1" applyFill="1" applyBorder="1" applyAlignment="1">
      <alignment vertical="top"/>
    </xf>
    <xf numFmtId="4" fontId="2" fillId="3" borderId="16" xfId="0" applyNumberFormat="1" applyFont="1" applyFill="1" applyBorder="1" applyAlignment="1">
      <alignment vertical="top"/>
    </xf>
    <xf numFmtId="4" fontId="2" fillId="2" borderId="1" xfId="0" applyNumberFormat="1" applyFont="1" applyFill="1" applyBorder="1" applyAlignment="1">
      <alignment horizontal="center" vertical="top" wrapText="1"/>
    </xf>
    <xf numFmtId="0" fontId="12" fillId="0" borderId="5"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5" fillId="0" borderId="1" xfId="0" applyFont="1" applyFill="1" applyBorder="1" applyAlignment="1">
      <alignment horizontal="center" vertical="top" wrapText="1"/>
    </xf>
    <xf numFmtId="0" fontId="21" fillId="2" borderId="1" xfId="0" applyNumberFormat="1" applyFont="1" applyFill="1" applyBorder="1" applyAlignment="1">
      <alignment horizontal="left" vertical="top" wrapText="1"/>
    </xf>
    <xf numFmtId="0" fontId="22" fillId="2" borderId="1" xfId="3" applyFont="1" applyFill="1" applyBorder="1" applyAlignment="1">
      <alignment horizontal="center" vertical="center" wrapText="1"/>
    </xf>
    <xf numFmtId="0" fontId="21" fillId="2" borderId="6" xfId="0" applyNumberFormat="1" applyFont="1" applyFill="1" applyBorder="1" applyAlignment="1">
      <alignment horizontal="left" vertical="top" wrapText="1"/>
    </xf>
    <xf numFmtId="0" fontId="13" fillId="3" borderId="7" xfId="0" applyNumberFormat="1" applyFont="1" applyFill="1" applyBorder="1" applyAlignment="1">
      <alignment vertical="top" wrapText="1"/>
    </xf>
    <xf numFmtId="0" fontId="13" fillId="3" borderId="9" xfId="0" applyNumberFormat="1" applyFont="1" applyFill="1" applyBorder="1" applyAlignment="1">
      <alignment vertical="top" wrapText="1"/>
    </xf>
    <xf numFmtId="43" fontId="2" fillId="0" borderId="1" xfId="7" applyFont="1" applyBorder="1" applyAlignment="1">
      <alignment horizontal="center" vertical="center"/>
    </xf>
    <xf numFmtId="43" fontId="2" fillId="5" borderId="1" xfId="7" applyFont="1" applyFill="1" applyBorder="1" applyAlignment="1">
      <alignment horizontal="center" vertical="center"/>
    </xf>
    <xf numFmtId="43" fontId="2" fillId="2" borderId="1" xfId="7" applyFont="1" applyFill="1" applyBorder="1" applyAlignment="1">
      <alignment horizontal="center" vertical="center"/>
    </xf>
    <xf numFmtId="43" fontId="3" fillId="5" borderId="1" xfId="7" applyFont="1" applyFill="1" applyBorder="1" applyAlignment="1">
      <alignment vertical="center" wrapText="1"/>
    </xf>
    <xf numFmtId="43" fontId="3" fillId="5" borderId="1" xfId="7" applyFont="1" applyFill="1" applyBorder="1" applyAlignment="1">
      <alignment vertical="top" wrapText="1"/>
    </xf>
    <xf numFmtId="43" fontId="3" fillId="0" borderId="1" xfId="7" applyFont="1" applyFill="1" applyBorder="1" applyAlignment="1">
      <alignment horizontal="center" vertical="center" wrapText="1"/>
    </xf>
    <xf numFmtId="43" fontId="3" fillId="0" borderId="1" xfId="7" applyFont="1" applyFill="1" applyBorder="1" applyAlignment="1">
      <alignment horizontal="right" vertical="center"/>
    </xf>
    <xf numFmtId="43" fontId="3" fillId="0" borderId="1" xfId="7" applyFont="1" applyFill="1" applyBorder="1" applyAlignment="1">
      <alignment horizontal="center" vertical="top" wrapText="1"/>
    </xf>
    <xf numFmtId="4" fontId="1" fillId="3" borderId="11" xfId="0" applyNumberFormat="1" applyFont="1" applyFill="1" applyBorder="1" applyAlignment="1">
      <alignment vertical="top"/>
    </xf>
    <xf numFmtId="4" fontId="1" fillId="3" borderId="0" xfId="0" applyNumberFormat="1" applyFont="1" applyFill="1" applyBorder="1" applyAlignment="1">
      <alignment vertical="top"/>
    </xf>
    <xf numFmtId="43" fontId="2" fillId="0" borderId="9" xfId="7" applyFont="1" applyBorder="1" applyAlignment="1">
      <alignment horizontal="center" vertical="center"/>
    </xf>
    <xf numFmtId="0" fontId="18" fillId="0" borderId="0" xfId="1" applyFont="1" applyAlignment="1" applyProtection="1">
      <alignment vertical="center"/>
    </xf>
    <xf numFmtId="0" fontId="3" fillId="0" borderId="0" xfId="1" applyFont="1" applyProtection="1"/>
    <xf numFmtId="0" fontId="16" fillId="0" borderId="2" xfId="1" applyNumberFormat="1" applyFont="1" applyFill="1" applyBorder="1" applyAlignment="1" applyProtection="1">
      <alignment horizontal="center" vertical="center" wrapText="1"/>
    </xf>
    <xf numFmtId="0" fontId="16" fillId="0" borderId="10" xfId="1" applyNumberFormat="1" applyFont="1" applyFill="1" applyBorder="1" applyAlignment="1" applyProtection="1">
      <alignment horizontal="center" vertical="center" wrapText="1"/>
    </xf>
    <xf numFmtId="0" fontId="16" fillId="0" borderId="10" xfId="5" applyNumberFormat="1" applyFont="1" applyFill="1" applyBorder="1" applyAlignment="1" applyProtection="1">
      <alignment horizontal="center" vertical="center" wrapText="1"/>
    </xf>
    <xf numFmtId="0" fontId="24" fillId="0" borderId="1" xfId="1" applyNumberFormat="1" applyFont="1" applyFill="1" applyBorder="1" applyAlignment="1" applyProtection="1">
      <alignment horizontal="center" vertical="center" wrapText="1"/>
    </xf>
    <xf numFmtId="0" fontId="16" fillId="0" borderId="1" xfId="5" applyNumberFormat="1" applyFont="1" applyFill="1" applyBorder="1" applyAlignment="1" applyProtection="1">
      <alignment vertical="center"/>
    </xf>
    <xf numFmtId="165" fontId="16" fillId="0" borderId="1" xfId="1" applyNumberFormat="1" applyFont="1" applyFill="1" applyBorder="1" applyAlignment="1" applyProtection="1">
      <alignment horizontal="right" vertical="center"/>
    </xf>
    <xf numFmtId="0" fontId="16" fillId="0" borderId="1" xfId="1" applyNumberFormat="1" applyFont="1" applyFill="1" applyBorder="1" applyAlignment="1" applyProtection="1">
      <alignment horizontal="center" vertical="center" wrapText="1"/>
    </xf>
    <xf numFmtId="0" fontId="24" fillId="0" borderId="1" xfId="1" applyNumberFormat="1" applyFont="1" applyFill="1" applyBorder="1" applyAlignment="1" applyProtection="1">
      <alignment vertical="center"/>
    </xf>
    <xf numFmtId="165" fontId="16" fillId="0" borderId="1" xfId="1" applyNumberFormat="1" applyFont="1" applyFill="1" applyBorder="1" applyAlignment="1" applyProtection="1">
      <alignment horizontal="center" vertical="center" wrapText="1"/>
    </xf>
    <xf numFmtId="0" fontId="3" fillId="0" borderId="0" xfId="1" applyFont="1" applyAlignment="1" applyProtection="1">
      <alignment vertical="center"/>
    </xf>
    <xf numFmtId="0" fontId="24" fillId="0" borderId="1" xfId="5" applyNumberFormat="1" applyFont="1" applyFill="1" applyBorder="1" applyAlignment="1" applyProtection="1">
      <alignment horizontal="center" vertical="top"/>
    </xf>
    <xf numFmtId="2" fontId="24" fillId="0" borderId="7" xfId="1" applyNumberFormat="1" applyFont="1" applyFill="1" applyBorder="1" applyAlignment="1" applyProtection="1">
      <alignment horizontal="justify" vertical="top" wrapText="1"/>
      <protection locked="0"/>
    </xf>
    <xf numFmtId="166" fontId="16" fillId="0" borderId="1" xfId="1" applyNumberFormat="1" applyFont="1" applyFill="1" applyBorder="1" applyAlignment="1" applyProtection="1">
      <alignment horizontal="right" vertical="top"/>
      <protection locked="0"/>
    </xf>
    <xf numFmtId="165" fontId="16" fillId="0" borderId="1" xfId="1" applyNumberFormat="1" applyFont="1" applyFill="1" applyBorder="1" applyAlignment="1" applyProtection="1">
      <alignment horizontal="center" vertical="top" wrapText="1"/>
      <protection locked="0"/>
    </xf>
    <xf numFmtId="165" fontId="16" fillId="0" borderId="7" xfId="1" applyNumberFormat="1" applyFont="1" applyFill="1" applyBorder="1" applyAlignment="1" applyProtection="1">
      <alignment horizontal="center" vertical="top" wrapText="1"/>
      <protection locked="0"/>
    </xf>
    <xf numFmtId="43" fontId="16" fillId="7" borderId="7" xfId="6" applyFont="1" applyFill="1" applyBorder="1" applyAlignment="1" applyProtection="1">
      <alignment horizontal="center" vertical="top"/>
      <protection locked="0"/>
    </xf>
    <xf numFmtId="165" fontId="16" fillId="0" borderId="1" xfId="1" applyNumberFormat="1" applyFont="1" applyFill="1" applyBorder="1" applyAlignment="1" applyProtection="1">
      <alignment horizontal="center" vertical="center" wrapText="1"/>
      <protection locked="0"/>
    </xf>
    <xf numFmtId="165" fontId="16" fillId="0" borderId="1" xfId="1" applyNumberFormat="1" applyFont="1" applyFill="1" applyBorder="1" applyAlignment="1" applyProtection="1">
      <alignment horizontal="center" vertical="top" shrinkToFit="1"/>
      <protection locked="0"/>
    </xf>
    <xf numFmtId="0" fontId="24" fillId="0" borderId="1" xfId="1" applyNumberFormat="1" applyFont="1" applyFill="1" applyBorder="1" applyAlignment="1" applyProtection="1">
      <alignment horizontal="center" vertical="top" wrapText="1"/>
    </xf>
    <xf numFmtId="2" fontId="4" fillId="8" borderId="7" xfId="0" applyNumberFormat="1" applyFont="1" applyFill="1" applyBorder="1" applyAlignment="1">
      <alignment horizontal="left" vertical="center" wrapText="1"/>
    </xf>
    <xf numFmtId="2" fontId="4" fillId="8" borderId="8" xfId="0" applyNumberFormat="1" applyFont="1" applyFill="1" applyBorder="1" applyAlignment="1">
      <alignment horizontal="left" vertical="center" wrapText="1"/>
    </xf>
    <xf numFmtId="2" fontId="4" fillId="8" borderId="9" xfId="0" applyNumberFormat="1" applyFont="1" applyFill="1" applyBorder="1" applyAlignment="1">
      <alignment horizontal="left" vertical="center" wrapText="1"/>
    </xf>
    <xf numFmtId="4" fontId="1" fillId="3" borderId="13" xfId="0" applyNumberFormat="1" applyFont="1" applyFill="1" applyBorder="1" applyAlignment="1">
      <alignment horizontal="center" vertical="top"/>
    </xf>
    <xf numFmtId="4" fontId="1" fillId="3" borderId="0" xfId="0" applyNumberFormat="1" applyFont="1" applyFill="1" applyBorder="1" applyAlignment="1">
      <alignment horizontal="center" vertical="top"/>
    </xf>
    <xf numFmtId="4" fontId="1" fillId="3" borderId="14" xfId="0" applyNumberFormat="1" applyFont="1" applyFill="1" applyBorder="1" applyAlignment="1">
      <alignment horizontal="center" vertical="top"/>
    </xf>
    <xf numFmtId="0" fontId="5" fillId="0" borderId="1" xfId="0" applyFont="1" applyFill="1" applyBorder="1" applyAlignment="1">
      <alignment horizontal="justify" vertical="top" wrapText="1"/>
    </xf>
    <xf numFmtId="0" fontId="3" fillId="0" borderId="1" xfId="0" applyFont="1" applyFill="1" applyBorder="1" applyAlignment="1">
      <alignment vertical="center" wrapText="1"/>
    </xf>
    <xf numFmtId="0" fontId="3" fillId="0" borderId="7" xfId="0" applyFont="1" applyFill="1" applyBorder="1" applyAlignment="1">
      <alignment vertical="center" wrapText="1"/>
    </xf>
    <xf numFmtId="2" fontId="4"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3" fillId="0" borderId="1" xfId="0" applyFont="1" applyFill="1" applyBorder="1" applyAlignment="1">
      <alignment horizontal="justify" vertical="top" wrapText="1"/>
    </xf>
    <xf numFmtId="0" fontId="3" fillId="0" borderId="7" xfId="0" applyFont="1" applyFill="1" applyBorder="1" applyAlignment="1">
      <alignment horizontal="justify" vertical="top" wrapText="1"/>
    </xf>
    <xf numFmtId="0" fontId="8" fillId="0" borderId="1" xfId="0" applyFont="1" applyBorder="1" applyAlignment="1">
      <alignment horizontal="center" vertical="center" wrapText="1"/>
    </xf>
    <xf numFmtId="4" fontId="1" fillId="3" borderId="10" xfId="0" applyNumberFormat="1" applyFont="1" applyFill="1" applyBorder="1" applyAlignment="1">
      <alignment horizontal="center" vertical="top"/>
    </xf>
    <xf numFmtId="4" fontId="1" fillId="3" borderId="11" xfId="0" applyNumberFormat="1" applyFont="1" applyFill="1" applyBorder="1" applyAlignment="1">
      <alignment horizontal="center" vertical="top"/>
    </xf>
    <xf numFmtId="4" fontId="1" fillId="3" borderId="8" xfId="0" applyNumberFormat="1" applyFont="1" applyFill="1" applyBorder="1" applyAlignment="1">
      <alignment horizontal="center" vertical="top"/>
    </xf>
    <xf numFmtId="4" fontId="1" fillId="3" borderId="9" xfId="0" applyNumberFormat="1" applyFont="1" applyFill="1" applyBorder="1" applyAlignment="1">
      <alignment horizontal="center" vertical="top"/>
    </xf>
    <xf numFmtId="0" fontId="5" fillId="0" borderId="1" xfId="0" applyFont="1" applyFill="1" applyBorder="1" applyAlignment="1">
      <alignment horizontal="left" vertical="top" wrapText="1"/>
    </xf>
    <xf numFmtId="0" fontId="5" fillId="0" borderId="7" xfId="0" applyFont="1" applyFill="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3" fillId="0" borderId="1"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4" fontId="1" fillId="3" borderId="12" xfId="0" applyNumberFormat="1" applyFont="1" applyFill="1" applyBorder="1" applyAlignment="1">
      <alignment horizontal="center" vertical="top"/>
    </xf>
    <xf numFmtId="4" fontId="1" fillId="3" borderId="16" xfId="0" applyNumberFormat="1" applyFont="1" applyFill="1" applyBorder="1" applyAlignment="1">
      <alignment horizontal="center" vertical="top"/>
    </xf>
    <xf numFmtId="4" fontId="1" fillId="3" borderId="17" xfId="0" applyNumberFormat="1" applyFont="1" applyFill="1" applyBorder="1" applyAlignment="1">
      <alignment horizontal="center" vertical="top"/>
    </xf>
    <xf numFmtId="4" fontId="1" fillId="3" borderId="15" xfId="0" applyNumberFormat="1" applyFont="1" applyFill="1" applyBorder="1" applyAlignment="1">
      <alignment horizontal="center" vertical="top"/>
    </xf>
    <xf numFmtId="4" fontId="2" fillId="3" borderId="7" xfId="0" applyNumberFormat="1" applyFont="1" applyFill="1" applyBorder="1" applyAlignment="1">
      <alignment horizontal="center" vertical="center"/>
    </xf>
    <xf numFmtId="4" fontId="2" fillId="3" borderId="9" xfId="0" applyNumberFormat="1" applyFont="1" applyFill="1" applyBorder="1" applyAlignment="1">
      <alignment horizontal="center" vertical="center"/>
    </xf>
    <xf numFmtId="4" fontId="2" fillId="3" borderId="2" xfId="0" applyNumberFormat="1" applyFont="1" applyFill="1" applyBorder="1" applyAlignment="1">
      <alignment horizontal="center" vertical="top"/>
    </xf>
    <xf numFmtId="4" fontId="2" fillId="3" borderId="4" xfId="0" applyNumberFormat="1" applyFont="1" applyFill="1" applyBorder="1" applyAlignment="1">
      <alignment horizontal="center" vertical="top"/>
    </xf>
    <xf numFmtId="4" fontId="2" fillId="3" borderId="3" xfId="0" applyNumberFormat="1" applyFont="1" applyFill="1" applyBorder="1" applyAlignment="1">
      <alignment horizontal="center" vertical="top"/>
    </xf>
    <xf numFmtId="0" fontId="5" fillId="0" borderId="1" xfId="0" applyFont="1" applyFill="1" applyBorder="1" applyAlignment="1">
      <alignment horizontal="left" vertical="center" wrapText="1"/>
    </xf>
    <xf numFmtId="0" fontId="3" fillId="2" borderId="1" xfId="0" applyFont="1" applyFill="1" applyBorder="1" applyAlignment="1">
      <alignment vertical="center" wrapText="1"/>
    </xf>
    <xf numFmtId="0" fontId="0" fillId="0" borderId="1" xfId="0" applyBorder="1" applyAlignment="1">
      <alignment horizontal="left"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8" fillId="0" borderId="0" xfId="0" applyFont="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left"/>
    </xf>
    <xf numFmtId="0" fontId="0" fillId="0" borderId="1" xfId="0" applyBorder="1" applyAlignment="1">
      <alignment horizontal="left" vertical="center" wrapText="1"/>
    </xf>
    <xf numFmtId="0" fontId="9" fillId="0" borderId="1" xfId="1" applyFont="1" applyBorder="1" applyAlignment="1" applyProtection="1">
      <alignment horizontal="center" vertical="center"/>
    </xf>
    <xf numFmtId="0" fontId="3" fillId="6" borderId="1" xfId="1" applyFont="1" applyFill="1" applyBorder="1" applyAlignment="1" applyProtection="1">
      <alignment horizontal="left" vertical="center"/>
      <protection locked="0"/>
    </xf>
    <xf numFmtId="0" fontId="24" fillId="0" borderId="7" xfId="5" applyNumberFormat="1" applyFont="1" applyFill="1" applyBorder="1" applyAlignment="1" applyProtection="1">
      <alignment horizontal="center" vertical="top"/>
    </xf>
    <xf numFmtId="0" fontId="24" fillId="0" borderId="8" xfId="5" applyNumberFormat="1" applyFont="1" applyFill="1" applyBorder="1" applyAlignment="1" applyProtection="1">
      <alignment horizontal="center" vertical="top"/>
    </xf>
    <xf numFmtId="0" fontId="24" fillId="0" borderId="9" xfId="5" applyNumberFormat="1" applyFont="1" applyFill="1" applyBorder="1" applyAlignment="1" applyProtection="1">
      <alignment horizontal="center" vertical="top"/>
    </xf>
    <xf numFmtId="0" fontId="3" fillId="0" borderId="1" xfId="1" applyFont="1" applyBorder="1" applyAlignment="1" applyProtection="1">
      <alignment horizontal="left" vertical="top" wrapText="1"/>
    </xf>
    <xf numFmtId="0" fontId="23" fillId="0" borderId="1" xfId="1" applyFont="1" applyBorder="1" applyAlignment="1" applyProtection="1">
      <alignment horizontal="center" vertical="center"/>
    </xf>
    <xf numFmtId="0" fontId="9" fillId="6" borderId="1" xfId="1" applyFont="1" applyFill="1" applyBorder="1" applyAlignment="1" applyProtection="1">
      <alignment horizontal="left" vertical="center"/>
      <protection locked="0"/>
    </xf>
    <xf numFmtId="0" fontId="5" fillId="6" borderId="1" xfId="1" applyFont="1" applyFill="1" applyBorder="1" applyAlignment="1" applyProtection="1">
      <alignment horizontal="left" vertical="center"/>
      <protection locked="0"/>
    </xf>
  </cellXfs>
  <cellStyles count="8">
    <cellStyle name="Comma" xfId="7" builtinId="3"/>
    <cellStyle name="Comma 2" xfId="6" xr:uid="{00000000-0005-0000-0000-000000000000}"/>
    <cellStyle name="Normal" xfId="0" builtinId="0"/>
    <cellStyle name="Normal 2 2" xfId="1" xr:uid="{00000000-0005-0000-0000-000002000000}"/>
    <cellStyle name="Normal 3" xfId="2" xr:uid="{00000000-0005-0000-0000-000003000000}"/>
    <cellStyle name="Normal 3 2" xfId="5" xr:uid="{00000000-0005-0000-0000-000004000000}"/>
    <cellStyle name="Normal 4" xfId="3" xr:uid="{00000000-0005-0000-0000-000005000000}"/>
    <cellStyle name="Percent" xfId="4" builtinId="5"/>
  </cellStyles>
  <dxfs count="4">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D@%20______%25%20%20%20%20%20%20%20%20%20%20%20%20%20%20%20%20%20%20%20%20%20%20%20%20%20%20%20%20%20%20%20%20%20(INCLUDING%20CESS)%0a(IN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7"/>
  <sheetViews>
    <sheetView tabSelected="1" view="pageBreakPreview" zoomScale="60" zoomScaleNormal="85" workbookViewId="0">
      <selection activeCell="I6" sqref="I6"/>
    </sheetView>
  </sheetViews>
  <sheetFormatPr defaultColWidth="9.1796875" defaultRowHeight="12.5" x14ac:dyDescent="0.25"/>
  <cols>
    <col min="1" max="1" width="7" style="1" customWidth="1"/>
    <col min="2" max="2" width="65.7265625" style="1" customWidth="1"/>
    <col min="3" max="3" width="12.1796875" style="1" customWidth="1"/>
    <col min="4" max="4" width="15.453125" style="1" customWidth="1"/>
    <col min="5" max="5" width="16.1796875" style="1" customWidth="1"/>
    <col min="6" max="6" width="14.453125" style="1" bestFit="1" customWidth="1"/>
    <col min="7" max="7" width="12.81640625" style="1" bestFit="1" customWidth="1"/>
    <col min="8" max="8" width="14.81640625" style="1" bestFit="1" customWidth="1"/>
    <col min="9" max="9" width="18.26953125" style="1" customWidth="1"/>
    <col min="10" max="10" width="19" style="1" customWidth="1"/>
    <col min="11" max="11" width="19.7265625" style="1" customWidth="1"/>
    <col min="12" max="12" width="25.1796875" style="1" customWidth="1"/>
    <col min="13" max="16384" width="9.1796875" style="2"/>
  </cols>
  <sheetData>
    <row r="1" spans="1:12" s="3" customFormat="1" ht="24.75" customHeight="1" x14ac:dyDescent="0.35">
      <c r="A1" s="88" t="s">
        <v>75</v>
      </c>
      <c r="B1" s="88"/>
      <c r="C1" s="88"/>
      <c r="D1" s="88"/>
      <c r="E1" s="88"/>
      <c r="F1" s="88"/>
      <c r="G1" s="88"/>
      <c r="H1" s="88"/>
      <c r="I1" s="88"/>
      <c r="J1" s="88"/>
      <c r="K1" s="88"/>
      <c r="L1" s="88"/>
    </row>
    <row r="2" spans="1:12" s="3" customFormat="1" ht="24.75" customHeight="1" x14ac:dyDescent="0.35">
      <c r="A2" s="88" t="s">
        <v>161</v>
      </c>
      <c r="B2" s="88"/>
      <c r="C2" s="88"/>
      <c r="D2" s="88"/>
      <c r="E2" s="88"/>
      <c r="F2" s="88"/>
      <c r="G2" s="88"/>
      <c r="H2" s="88"/>
      <c r="I2" s="88"/>
      <c r="J2" s="88"/>
      <c r="K2" s="88"/>
      <c r="L2" s="88"/>
    </row>
    <row r="3" spans="1:12" s="3" customFormat="1" ht="25.5" customHeight="1" x14ac:dyDescent="0.35">
      <c r="A3" s="88" t="s">
        <v>164</v>
      </c>
      <c r="B3" s="88"/>
      <c r="C3" s="88"/>
      <c r="D3" s="88"/>
      <c r="E3" s="88"/>
      <c r="F3" s="88"/>
      <c r="G3" s="88"/>
      <c r="H3" s="88"/>
      <c r="I3" s="88"/>
      <c r="J3" s="88"/>
      <c r="K3" s="88"/>
      <c r="L3" s="88"/>
    </row>
    <row r="4" spans="1:12" s="3" customFormat="1" ht="25.5" customHeight="1" x14ac:dyDescent="0.35">
      <c r="A4" s="79" t="s">
        <v>160</v>
      </c>
      <c r="B4" s="80"/>
      <c r="C4" s="80"/>
      <c r="D4" s="80"/>
      <c r="E4" s="80"/>
      <c r="F4" s="80"/>
      <c r="G4" s="80"/>
      <c r="H4" s="80"/>
      <c r="I4" s="80"/>
      <c r="J4" s="80"/>
      <c r="K4" s="80"/>
      <c r="L4" s="81"/>
    </row>
    <row r="5" spans="1:12" s="1" customFormat="1" ht="32.25" customHeight="1" x14ac:dyDescent="0.35">
      <c r="A5" s="92"/>
      <c r="B5" s="92"/>
      <c r="C5" s="92"/>
      <c r="D5" s="92"/>
      <c r="E5" s="89" t="s">
        <v>6</v>
      </c>
      <c r="F5" s="89"/>
      <c r="G5" s="89"/>
      <c r="H5" s="89"/>
      <c r="I5" s="89"/>
      <c r="J5" s="89" t="s">
        <v>21</v>
      </c>
      <c r="K5" s="89"/>
      <c r="L5" s="31" t="s">
        <v>15</v>
      </c>
    </row>
    <row r="6" spans="1:12" s="1" customFormat="1" ht="136.5" customHeight="1" x14ac:dyDescent="0.35">
      <c r="A6" s="7" t="s">
        <v>0</v>
      </c>
      <c r="B6" s="7" t="s">
        <v>1</v>
      </c>
      <c r="C6" s="7" t="s">
        <v>2</v>
      </c>
      <c r="D6" s="7" t="s">
        <v>5</v>
      </c>
      <c r="E6" s="19" t="s">
        <v>22</v>
      </c>
      <c r="F6" s="19" t="s">
        <v>23</v>
      </c>
      <c r="G6" s="19" t="s">
        <v>39</v>
      </c>
      <c r="H6" s="19" t="s">
        <v>40</v>
      </c>
      <c r="I6" s="19" t="s">
        <v>41</v>
      </c>
      <c r="J6" s="19" t="s">
        <v>42</v>
      </c>
      <c r="K6" s="19" t="s">
        <v>43</v>
      </c>
      <c r="L6" s="19" t="s">
        <v>141</v>
      </c>
    </row>
    <row r="7" spans="1:12" s="4" customFormat="1" ht="29.25" customHeight="1" x14ac:dyDescent="0.35">
      <c r="A7" s="32">
        <v>1</v>
      </c>
      <c r="B7" s="8" t="s">
        <v>68</v>
      </c>
      <c r="C7" s="18" t="s">
        <v>4</v>
      </c>
      <c r="D7" s="20">
        <v>2</v>
      </c>
      <c r="E7" s="93"/>
      <c r="F7" s="94"/>
      <c r="G7" s="94"/>
      <c r="H7" s="94"/>
      <c r="I7" s="94"/>
      <c r="J7" s="95"/>
      <c r="K7" s="96"/>
      <c r="L7" s="47">
        <f>L8+L9+L24+L25</f>
        <v>0</v>
      </c>
    </row>
    <row r="8" spans="1:12" s="4" customFormat="1" ht="42.75" customHeight="1" x14ac:dyDescent="0.35">
      <c r="A8" s="15">
        <v>1.1000000000000001</v>
      </c>
      <c r="B8" s="90" t="s">
        <v>20</v>
      </c>
      <c r="C8" s="90"/>
      <c r="D8" s="91"/>
      <c r="E8" s="47">
        <f>E12+E14+E15+E16</f>
        <v>0</v>
      </c>
      <c r="F8" s="47">
        <f>F12+F14+F15+F16</f>
        <v>0</v>
      </c>
      <c r="G8" s="55"/>
      <c r="H8" s="47">
        <f>H14+H15+H16</f>
        <v>0</v>
      </c>
      <c r="I8" s="47">
        <f>I12+I14+I15+I16</f>
        <v>0</v>
      </c>
      <c r="J8" s="95"/>
      <c r="K8" s="96"/>
      <c r="L8" s="47">
        <f>I8</f>
        <v>0</v>
      </c>
    </row>
    <row r="9" spans="1:12" s="4" customFormat="1" ht="41.25" customHeight="1" x14ac:dyDescent="0.35">
      <c r="A9" s="15">
        <v>1.2</v>
      </c>
      <c r="B9" s="90" t="s">
        <v>36</v>
      </c>
      <c r="C9" s="90"/>
      <c r="D9" s="91"/>
      <c r="E9" s="82"/>
      <c r="F9" s="83"/>
      <c r="G9" s="83"/>
      <c r="H9" s="83"/>
      <c r="I9" s="84"/>
      <c r="J9" s="57">
        <f>J18+J20+J21</f>
        <v>0</v>
      </c>
      <c r="K9" s="47">
        <f>K18+K20+K21</f>
        <v>0</v>
      </c>
      <c r="L9" s="47">
        <f>K9</f>
        <v>0</v>
      </c>
    </row>
    <row r="10" spans="1:12" s="4" customFormat="1" ht="14.25" customHeight="1" x14ac:dyDescent="0.35">
      <c r="A10" s="5">
        <v>2</v>
      </c>
      <c r="B10" s="97" t="s">
        <v>13</v>
      </c>
      <c r="C10" s="97"/>
      <c r="D10" s="98"/>
      <c r="E10" s="82"/>
      <c r="F10" s="83"/>
      <c r="G10" s="83"/>
      <c r="H10" s="83"/>
      <c r="I10" s="84"/>
      <c r="J10" s="94"/>
      <c r="K10" s="94"/>
      <c r="L10" s="106"/>
    </row>
    <row r="11" spans="1:12" s="4" customFormat="1" ht="13.5" customHeight="1" x14ac:dyDescent="0.35">
      <c r="A11" s="5">
        <v>2.1</v>
      </c>
      <c r="B11" s="97" t="s">
        <v>37</v>
      </c>
      <c r="C11" s="97"/>
      <c r="D11" s="98"/>
      <c r="E11" s="82"/>
      <c r="F11" s="83"/>
      <c r="G11" s="83"/>
      <c r="H11" s="83"/>
      <c r="I11" s="84"/>
      <c r="J11" s="83"/>
      <c r="K11" s="83"/>
      <c r="L11" s="84"/>
    </row>
    <row r="12" spans="1:12" s="4" customFormat="1" ht="17.25" customHeight="1" x14ac:dyDescent="0.35">
      <c r="A12" s="9" t="s">
        <v>17</v>
      </c>
      <c r="B12" s="86" t="s">
        <v>66</v>
      </c>
      <c r="C12" s="86"/>
      <c r="D12" s="87"/>
      <c r="E12" s="48"/>
      <c r="F12" s="47">
        <f>E12*$D$7</f>
        <v>0</v>
      </c>
      <c r="G12" s="56"/>
      <c r="H12" s="56"/>
      <c r="I12" s="47">
        <f>F12</f>
        <v>0</v>
      </c>
      <c r="J12" s="83"/>
      <c r="K12" s="83"/>
      <c r="L12" s="84"/>
    </row>
    <row r="13" spans="1:12" s="4" customFormat="1" ht="17.25" customHeight="1" x14ac:dyDescent="0.35">
      <c r="A13" s="14" t="s">
        <v>62</v>
      </c>
      <c r="B13" s="86" t="s">
        <v>67</v>
      </c>
      <c r="C13" s="86"/>
      <c r="D13" s="87"/>
      <c r="E13" s="82"/>
      <c r="F13" s="83"/>
      <c r="G13" s="83"/>
      <c r="H13" s="83"/>
      <c r="I13" s="84"/>
      <c r="J13" s="83"/>
      <c r="K13" s="83"/>
      <c r="L13" s="84"/>
    </row>
    <row r="14" spans="1:12" s="4" customFormat="1" ht="17.25" customHeight="1" x14ac:dyDescent="0.35">
      <c r="A14" s="14" t="s">
        <v>63</v>
      </c>
      <c r="B14" s="86" t="s">
        <v>8</v>
      </c>
      <c r="C14" s="86"/>
      <c r="D14" s="87"/>
      <c r="E14" s="48"/>
      <c r="F14" s="47">
        <f>E14*$D$7</f>
        <v>0</v>
      </c>
      <c r="G14" s="28"/>
      <c r="H14" s="47">
        <f>G14*F14</f>
        <v>0</v>
      </c>
      <c r="I14" s="47">
        <f>H14+F14</f>
        <v>0</v>
      </c>
      <c r="J14" s="83"/>
      <c r="K14" s="83"/>
      <c r="L14" s="84"/>
    </row>
    <row r="15" spans="1:12" s="4" customFormat="1" ht="18.75" customHeight="1" x14ac:dyDescent="0.35">
      <c r="A15" s="14" t="s">
        <v>64</v>
      </c>
      <c r="B15" s="86" t="s">
        <v>9</v>
      </c>
      <c r="C15" s="86"/>
      <c r="D15" s="87"/>
      <c r="E15" s="48"/>
      <c r="F15" s="47">
        <f>E15*$D$7</f>
        <v>0</v>
      </c>
      <c r="G15" s="28"/>
      <c r="H15" s="47">
        <f>G15*F15</f>
        <v>0</v>
      </c>
      <c r="I15" s="47">
        <f t="shared" ref="I15:I16" si="0">H15+F15</f>
        <v>0</v>
      </c>
      <c r="J15" s="83"/>
      <c r="K15" s="83"/>
      <c r="L15" s="84"/>
    </row>
    <row r="16" spans="1:12" s="4" customFormat="1" ht="18.75" customHeight="1" x14ac:dyDescent="0.35">
      <c r="A16" s="14" t="s">
        <v>65</v>
      </c>
      <c r="B16" s="102" t="s">
        <v>48</v>
      </c>
      <c r="C16" s="102"/>
      <c r="D16" s="103"/>
      <c r="E16" s="47">
        <f>F16/D7</f>
        <v>0</v>
      </c>
      <c r="F16" s="47">
        <f>'Annexure-I_MS'!E49</f>
        <v>0</v>
      </c>
      <c r="G16" s="28"/>
      <c r="H16" s="47">
        <f>G16*F16</f>
        <v>0</v>
      </c>
      <c r="I16" s="47">
        <f t="shared" si="0"/>
        <v>0</v>
      </c>
      <c r="J16" s="107"/>
      <c r="K16" s="107"/>
      <c r="L16" s="108"/>
    </row>
    <row r="17" spans="1:12" s="4" customFormat="1" ht="15" customHeight="1" x14ac:dyDescent="0.35">
      <c r="A17" s="6">
        <v>2.2000000000000002</v>
      </c>
      <c r="B17" s="115" t="s">
        <v>14</v>
      </c>
      <c r="C17" s="115"/>
      <c r="D17" s="115"/>
      <c r="E17" s="109"/>
      <c r="F17" s="107"/>
      <c r="G17" s="107"/>
      <c r="H17" s="107"/>
      <c r="I17" s="107"/>
      <c r="J17" s="95"/>
      <c r="K17" s="95"/>
      <c r="L17" s="96"/>
    </row>
    <row r="18" spans="1:12" s="4" customFormat="1" ht="16.5" customHeight="1" x14ac:dyDescent="0.35">
      <c r="A18" s="14" t="s">
        <v>3</v>
      </c>
      <c r="B18" s="116" t="s">
        <v>49</v>
      </c>
      <c r="C18" s="116"/>
      <c r="D18" s="116"/>
      <c r="E18" s="93"/>
      <c r="F18" s="94"/>
      <c r="G18" s="94"/>
      <c r="H18" s="94"/>
      <c r="I18" s="106"/>
      <c r="J18" s="27"/>
      <c r="K18" s="47">
        <f>J18*$D$7</f>
        <v>0</v>
      </c>
      <c r="L18" s="112"/>
    </row>
    <row r="19" spans="1:12" s="4" customFormat="1" ht="18" customHeight="1" x14ac:dyDescent="0.35">
      <c r="A19" s="14" t="s">
        <v>7</v>
      </c>
      <c r="B19" s="86" t="s">
        <v>12</v>
      </c>
      <c r="C19" s="86"/>
      <c r="D19" s="86"/>
      <c r="E19" s="82"/>
      <c r="F19" s="83"/>
      <c r="G19" s="83"/>
      <c r="H19" s="83"/>
      <c r="I19" s="84"/>
      <c r="J19" s="110"/>
      <c r="K19" s="111"/>
      <c r="L19" s="113"/>
    </row>
    <row r="20" spans="1:12" s="4" customFormat="1" ht="19.5" customHeight="1" x14ac:dyDescent="0.35">
      <c r="A20" s="14" t="s">
        <v>18</v>
      </c>
      <c r="B20" s="86" t="s">
        <v>8</v>
      </c>
      <c r="C20" s="86"/>
      <c r="D20" s="86"/>
      <c r="E20" s="82"/>
      <c r="F20" s="83"/>
      <c r="G20" s="83"/>
      <c r="H20" s="83"/>
      <c r="I20" s="84"/>
      <c r="J20" s="27"/>
      <c r="K20" s="47">
        <f>J20*$D$7</f>
        <v>0</v>
      </c>
      <c r="L20" s="113"/>
    </row>
    <row r="21" spans="1:12" s="4" customFormat="1" ht="18.75" customHeight="1" x14ac:dyDescent="0.35">
      <c r="A21" s="14" t="s">
        <v>19</v>
      </c>
      <c r="B21" s="86" t="s">
        <v>9</v>
      </c>
      <c r="C21" s="86"/>
      <c r="D21" s="86"/>
      <c r="E21" s="109"/>
      <c r="F21" s="107"/>
      <c r="G21" s="107"/>
      <c r="H21" s="107"/>
      <c r="I21" s="108"/>
      <c r="J21" s="27"/>
      <c r="K21" s="47">
        <f>J21*$D$7</f>
        <v>0</v>
      </c>
      <c r="L21" s="114"/>
    </row>
    <row r="22" spans="1:12" s="4" customFormat="1" ht="40.5" customHeight="1" x14ac:dyDescent="0.35">
      <c r="A22" s="16">
        <v>3</v>
      </c>
      <c r="B22" s="85" t="s">
        <v>38</v>
      </c>
      <c r="C22" s="85"/>
      <c r="D22" s="85"/>
      <c r="E22" s="33"/>
      <c r="F22" s="34"/>
      <c r="G22" s="34"/>
      <c r="H22" s="34"/>
      <c r="I22" s="34"/>
      <c r="J22" s="34"/>
      <c r="K22" s="34"/>
      <c r="L22" s="35"/>
    </row>
    <row r="23" spans="1:12" s="4" customFormat="1" ht="27.75" customHeight="1" x14ac:dyDescent="0.35">
      <c r="A23" s="16"/>
      <c r="B23" s="17" t="s">
        <v>10</v>
      </c>
      <c r="C23" s="41" t="s">
        <v>73</v>
      </c>
      <c r="D23" s="41" t="s">
        <v>74</v>
      </c>
      <c r="E23" s="38" t="s">
        <v>69</v>
      </c>
      <c r="F23" s="36"/>
      <c r="G23" s="36"/>
      <c r="H23" s="36"/>
      <c r="I23" s="36"/>
      <c r="J23" s="36"/>
      <c r="K23" s="36"/>
      <c r="L23" s="38" t="s">
        <v>50</v>
      </c>
    </row>
    <row r="24" spans="1:12" s="4" customFormat="1" ht="27" customHeight="1" x14ac:dyDescent="0.35">
      <c r="A24" s="16">
        <v>3.1</v>
      </c>
      <c r="B24" s="17" t="s">
        <v>16</v>
      </c>
      <c r="C24" s="50"/>
      <c r="D24" s="52">
        <f>C24*D7</f>
        <v>0</v>
      </c>
      <c r="E24" s="53">
        <v>5836</v>
      </c>
      <c r="F24" s="36"/>
      <c r="G24" s="36"/>
      <c r="H24" s="36"/>
      <c r="I24" s="36"/>
      <c r="J24" s="36"/>
      <c r="K24" s="36"/>
      <c r="L24" s="49">
        <f>D24*E24</f>
        <v>0</v>
      </c>
    </row>
    <row r="25" spans="1:12" s="4" customFormat="1" ht="27" customHeight="1" x14ac:dyDescent="0.35">
      <c r="A25" s="16">
        <v>3.2</v>
      </c>
      <c r="B25" s="17" t="s">
        <v>24</v>
      </c>
      <c r="C25" s="51"/>
      <c r="D25" s="54">
        <f>C25*D7</f>
        <v>0</v>
      </c>
      <c r="E25" s="53">
        <v>54000</v>
      </c>
      <c r="F25" s="37"/>
      <c r="G25" s="37"/>
      <c r="H25" s="37"/>
      <c r="I25" s="37"/>
      <c r="J25" s="37"/>
      <c r="K25" s="37"/>
      <c r="L25" s="49">
        <f>D25*E25</f>
        <v>0</v>
      </c>
    </row>
    <row r="26" spans="1:12" ht="21.75" customHeight="1" x14ac:dyDescent="0.25">
      <c r="A26" s="18" t="s">
        <v>11</v>
      </c>
      <c r="B26" s="104" t="s">
        <v>70</v>
      </c>
      <c r="C26" s="105"/>
      <c r="D26" s="105"/>
      <c r="E26" s="105"/>
      <c r="F26" s="105"/>
      <c r="G26" s="105"/>
      <c r="H26" s="105"/>
      <c r="I26" s="105"/>
      <c r="J26" s="105"/>
      <c r="K26" s="105"/>
      <c r="L26" s="105"/>
    </row>
    <row r="27" spans="1:12" ht="34" customHeight="1" x14ac:dyDescent="0.25">
      <c r="A27" s="10"/>
      <c r="B27" s="99" t="s">
        <v>71</v>
      </c>
      <c r="C27" s="100"/>
      <c r="D27" s="100"/>
      <c r="E27" s="100"/>
      <c r="F27" s="100"/>
      <c r="G27" s="100"/>
      <c r="H27" s="100"/>
      <c r="I27" s="100"/>
      <c r="J27" s="100"/>
      <c r="K27" s="100"/>
      <c r="L27" s="101"/>
    </row>
  </sheetData>
  <mergeCells count="33">
    <mergeCell ref="B27:L27"/>
    <mergeCell ref="B16:D16"/>
    <mergeCell ref="B26:L26"/>
    <mergeCell ref="J10:L16"/>
    <mergeCell ref="E17:L17"/>
    <mergeCell ref="E18:I21"/>
    <mergeCell ref="J19:K19"/>
    <mergeCell ref="L18:L21"/>
    <mergeCell ref="B14:D14"/>
    <mergeCell ref="B15:D15"/>
    <mergeCell ref="B17:D17"/>
    <mergeCell ref="B19:D19"/>
    <mergeCell ref="B18:D18"/>
    <mergeCell ref="B20:D20"/>
    <mergeCell ref="B21:D21"/>
    <mergeCell ref="A1:L1"/>
    <mergeCell ref="A2:L2"/>
    <mergeCell ref="B12:D12"/>
    <mergeCell ref="J5:K5"/>
    <mergeCell ref="E5:I5"/>
    <mergeCell ref="B8:D8"/>
    <mergeCell ref="B9:D9"/>
    <mergeCell ref="A3:L3"/>
    <mergeCell ref="A5:D5"/>
    <mergeCell ref="E7:K7"/>
    <mergeCell ref="J8:K8"/>
    <mergeCell ref="B10:D10"/>
    <mergeCell ref="B11:D11"/>
    <mergeCell ref="A4:L4"/>
    <mergeCell ref="E13:I13"/>
    <mergeCell ref="E9:I11"/>
    <mergeCell ref="B22:D22"/>
    <mergeCell ref="B13:D13"/>
  </mergeCells>
  <hyperlinks>
    <hyperlink ref="G6" r:id="rId1" display="ED@ ______%                                 (INCLUDING CESS)_x000a_(INR)" xr:uid="{00000000-0004-0000-0000-000000000000}"/>
  </hyperlinks>
  <pageMargins left="0.4" right="0.21" top="0.66" bottom="0.92" header="0.67" footer="0.37"/>
  <pageSetup paperSize="8" scale="84" fitToHeight="0" orientation="landscape" horizontalDpi="360" verticalDpi="360" r:id="rId2"/>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5"/>
  <sheetViews>
    <sheetView view="pageBreakPreview" zoomScaleNormal="100" zoomScaleSheetLayoutView="100" workbookViewId="0">
      <selection activeCell="E49" sqref="E49"/>
    </sheetView>
  </sheetViews>
  <sheetFormatPr defaultRowHeight="14.5" x14ac:dyDescent="0.35"/>
  <cols>
    <col min="3" max="3" width="36.26953125" customWidth="1"/>
    <col min="4" max="4" width="36.453125" customWidth="1"/>
    <col min="5" max="5" width="25.7265625" customWidth="1"/>
  </cols>
  <sheetData>
    <row r="1" spans="2:5" ht="30" customHeight="1" x14ac:dyDescent="0.35">
      <c r="B1" s="121" t="s">
        <v>45</v>
      </c>
      <c r="C1" s="121"/>
      <c r="D1" s="121"/>
      <c r="E1" s="121"/>
    </row>
    <row r="2" spans="2:5" ht="30" customHeight="1" x14ac:dyDescent="0.35">
      <c r="B2" s="121" t="s">
        <v>46</v>
      </c>
      <c r="C2" s="121"/>
      <c r="D2" s="121"/>
      <c r="E2" s="121"/>
    </row>
    <row r="3" spans="2:5" ht="42" x14ac:dyDescent="0.35">
      <c r="B3" s="11" t="s">
        <v>27</v>
      </c>
      <c r="C3" s="12" t="s">
        <v>10</v>
      </c>
      <c r="D3" s="12" t="s">
        <v>26</v>
      </c>
      <c r="E3" s="21" t="s">
        <v>44</v>
      </c>
    </row>
    <row r="4" spans="2:5" ht="18" customHeight="1" x14ac:dyDescent="0.35">
      <c r="B4" s="122" t="s">
        <v>90</v>
      </c>
      <c r="C4" s="122"/>
      <c r="D4" s="122"/>
      <c r="E4" s="23"/>
    </row>
    <row r="5" spans="2:5" ht="18" customHeight="1" x14ac:dyDescent="0.35">
      <c r="B5" s="43" t="s">
        <v>28</v>
      </c>
      <c r="C5" s="24" t="s">
        <v>55</v>
      </c>
      <c r="D5" s="13"/>
      <c r="E5" s="23"/>
    </row>
    <row r="6" spans="2:5" x14ac:dyDescent="0.35">
      <c r="B6" s="29" t="s">
        <v>51</v>
      </c>
      <c r="C6" s="13" t="s">
        <v>56</v>
      </c>
      <c r="D6" s="13" t="s">
        <v>76</v>
      </c>
      <c r="E6" s="22"/>
    </row>
    <row r="7" spans="2:5" x14ac:dyDescent="0.35">
      <c r="B7" s="29" t="s">
        <v>52</v>
      </c>
      <c r="C7" s="13" t="s">
        <v>57</v>
      </c>
      <c r="D7" s="13" t="s">
        <v>25</v>
      </c>
      <c r="E7" s="22"/>
    </row>
    <row r="8" spans="2:5" x14ac:dyDescent="0.35">
      <c r="B8" s="29" t="s">
        <v>53</v>
      </c>
      <c r="C8" s="13" t="s">
        <v>72</v>
      </c>
      <c r="D8" s="13" t="s">
        <v>25</v>
      </c>
      <c r="E8" s="22"/>
    </row>
    <row r="9" spans="2:5" ht="29" x14ac:dyDescent="0.35">
      <c r="B9" s="29" t="s">
        <v>54</v>
      </c>
      <c r="C9" s="24" t="s">
        <v>77</v>
      </c>
      <c r="D9" s="13" t="s">
        <v>78</v>
      </c>
      <c r="E9" s="22"/>
    </row>
    <row r="10" spans="2:5" ht="34" customHeight="1" x14ac:dyDescent="0.35">
      <c r="B10" s="43" t="s">
        <v>29</v>
      </c>
      <c r="C10" s="24" t="s">
        <v>122</v>
      </c>
      <c r="D10" s="13"/>
      <c r="E10" s="23"/>
    </row>
    <row r="11" spans="2:5" ht="29" x14ac:dyDescent="0.35">
      <c r="B11" s="29" t="s">
        <v>51</v>
      </c>
      <c r="C11" s="13" t="s">
        <v>124</v>
      </c>
      <c r="D11" s="13" t="s">
        <v>123</v>
      </c>
      <c r="E11" s="22"/>
    </row>
    <row r="12" spans="2:5" x14ac:dyDescent="0.35">
      <c r="B12" s="29" t="s">
        <v>52</v>
      </c>
      <c r="C12" s="13" t="s">
        <v>125</v>
      </c>
      <c r="D12" s="13" t="s">
        <v>123</v>
      </c>
      <c r="E12" s="22"/>
    </row>
    <row r="13" spans="2:5" x14ac:dyDescent="0.35">
      <c r="B13" s="29" t="s">
        <v>53</v>
      </c>
      <c r="C13" s="13" t="s">
        <v>126</v>
      </c>
      <c r="D13" s="13" t="s">
        <v>123</v>
      </c>
      <c r="E13" s="22"/>
    </row>
    <row r="14" spans="2:5" x14ac:dyDescent="0.35">
      <c r="B14" s="29" t="s">
        <v>54</v>
      </c>
      <c r="C14" s="24" t="s">
        <v>127</v>
      </c>
      <c r="D14" s="13" t="s">
        <v>123</v>
      </c>
      <c r="E14" s="22"/>
    </row>
    <row r="15" spans="2:5" x14ac:dyDescent="0.35">
      <c r="B15" s="29" t="s">
        <v>101</v>
      </c>
      <c r="C15" s="13" t="s">
        <v>128</v>
      </c>
      <c r="D15" s="13" t="s">
        <v>123</v>
      </c>
      <c r="E15" s="22"/>
    </row>
    <row r="16" spans="2:5" ht="18" customHeight="1" x14ac:dyDescent="0.35">
      <c r="B16" s="122" t="s">
        <v>118</v>
      </c>
      <c r="C16" s="122"/>
      <c r="D16" s="122"/>
      <c r="E16" s="23"/>
    </row>
    <row r="17" spans="2:5" ht="18" customHeight="1" x14ac:dyDescent="0.35">
      <c r="B17" s="43" t="s">
        <v>28</v>
      </c>
      <c r="C17" s="24" t="s">
        <v>91</v>
      </c>
      <c r="D17" s="13"/>
      <c r="E17" s="23"/>
    </row>
    <row r="18" spans="2:5" ht="29" x14ac:dyDescent="0.35">
      <c r="B18" s="29">
        <v>1</v>
      </c>
      <c r="C18" s="13" t="s">
        <v>92</v>
      </c>
      <c r="D18" s="13" t="s">
        <v>93</v>
      </c>
      <c r="E18" s="22"/>
    </row>
    <row r="19" spans="2:5" x14ac:dyDescent="0.35">
      <c r="B19" s="29">
        <v>2</v>
      </c>
      <c r="C19" s="13" t="s">
        <v>94</v>
      </c>
      <c r="D19" s="13"/>
      <c r="E19" s="23"/>
    </row>
    <row r="20" spans="2:5" x14ac:dyDescent="0.35">
      <c r="B20" s="29" t="s">
        <v>51</v>
      </c>
      <c r="C20" s="13" t="s">
        <v>95</v>
      </c>
      <c r="D20" s="13" t="s">
        <v>96</v>
      </c>
      <c r="E20" s="22"/>
    </row>
    <row r="21" spans="2:5" x14ac:dyDescent="0.35">
      <c r="B21" s="29" t="s">
        <v>52</v>
      </c>
      <c r="C21" s="24" t="s">
        <v>97</v>
      </c>
      <c r="D21" s="13" t="s">
        <v>98</v>
      </c>
      <c r="E21" s="22"/>
    </row>
    <row r="22" spans="2:5" x14ac:dyDescent="0.35">
      <c r="B22" s="29" t="s">
        <v>100</v>
      </c>
      <c r="C22" s="13" t="s">
        <v>99</v>
      </c>
      <c r="D22" s="13" t="s">
        <v>98</v>
      </c>
      <c r="E22" s="22"/>
    </row>
    <row r="23" spans="2:5" ht="43.5" x14ac:dyDescent="0.35">
      <c r="B23" s="29" t="s">
        <v>54</v>
      </c>
      <c r="C23" s="24" t="s">
        <v>105</v>
      </c>
      <c r="D23" s="13" t="s">
        <v>98</v>
      </c>
      <c r="E23" s="22"/>
    </row>
    <row r="24" spans="2:5" ht="43.5" x14ac:dyDescent="0.35">
      <c r="B24" s="29" t="s">
        <v>101</v>
      </c>
      <c r="C24" s="13" t="s">
        <v>106</v>
      </c>
      <c r="D24" s="13" t="s">
        <v>107</v>
      </c>
      <c r="E24" s="22"/>
    </row>
    <row r="25" spans="2:5" x14ac:dyDescent="0.35">
      <c r="B25" s="29" t="s">
        <v>102</v>
      </c>
      <c r="C25" s="24" t="s">
        <v>108</v>
      </c>
      <c r="D25" s="13" t="s">
        <v>98</v>
      </c>
      <c r="E25" s="22"/>
    </row>
    <row r="26" spans="2:5" x14ac:dyDescent="0.35">
      <c r="B26" s="29" t="s">
        <v>103</v>
      </c>
      <c r="C26" s="13" t="s">
        <v>109</v>
      </c>
      <c r="D26" s="13" t="s">
        <v>98</v>
      </c>
      <c r="E26" s="22"/>
    </row>
    <row r="27" spans="2:5" x14ac:dyDescent="0.35">
      <c r="B27" s="29" t="s">
        <v>104</v>
      </c>
      <c r="C27" s="24" t="s">
        <v>110</v>
      </c>
      <c r="D27" s="13" t="s">
        <v>111</v>
      </c>
      <c r="E27" s="22"/>
    </row>
    <row r="28" spans="2:5" x14ac:dyDescent="0.35">
      <c r="B28" s="29">
        <v>3</v>
      </c>
      <c r="C28" s="24" t="s">
        <v>112</v>
      </c>
      <c r="D28" s="13" t="s">
        <v>111</v>
      </c>
      <c r="E28" s="22"/>
    </row>
    <row r="29" spans="2:5" x14ac:dyDescent="0.35">
      <c r="B29" s="29">
        <v>4</v>
      </c>
      <c r="C29" s="13" t="s">
        <v>113</v>
      </c>
      <c r="D29" s="13" t="s">
        <v>116</v>
      </c>
      <c r="E29" s="22"/>
    </row>
    <row r="30" spans="2:5" ht="29" x14ac:dyDescent="0.35">
      <c r="B30" s="29">
        <v>5</v>
      </c>
      <c r="C30" s="24" t="s">
        <v>114</v>
      </c>
      <c r="D30" s="13" t="s">
        <v>98</v>
      </c>
      <c r="E30" s="22"/>
    </row>
    <row r="31" spans="2:5" x14ac:dyDescent="0.35">
      <c r="B31" s="29">
        <v>6</v>
      </c>
      <c r="C31" s="13" t="s">
        <v>130</v>
      </c>
      <c r="D31" s="13" t="s">
        <v>117</v>
      </c>
      <c r="E31" s="22"/>
    </row>
    <row r="32" spans="2:5" x14ac:dyDescent="0.35">
      <c r="B32" s="29">
        <v>7</v>
      </c>
      <c r="C32" s="24" t="s">
        <v>115</v>
      </c>
      <c r="D32" s="13" t="s">
        <v>117</v>
      </c>
      <c r="E32" s="22"/>
    </row>
    <row r="33" spans="2:5" ht="18.75" customHeight="1" x14ac:dyDescent="0.35">
      <c r="B33" s="122" t="s">
        <v>89</v>
      </c>
      <c r="C33" s="122"/>
      <c r="D33" s="122"/>
      <c r="E33" s="23"/>
    </row>
    <row r="34" spans="2:5" ht="24" customHeight="1" x14ac:dyDescent="0.35">
      <c r="B34" s="30" t="s">
        <v>27</v>
      </c>
      <c r="C34" s="12" t="s">
        <v>10</v>
      </c>
      <c r="D34" s="12" t="s">
        <v>26</v>
      </c>
      <c r="E34" s="23"/>
    </row>
    <row r="35" spans="2:5" x14ac:dyDescent="0.35">
      <c r="B35" s="39" t="s">
        <v>28</v>
      </c>
      <c r="C35" s="42" t="s">
        <v>133</v>
      </c>
      <c r="D35" s="45" t="s">
        <v>30</v>
      </c>
      <c r="E35" s="46"/>
    </row>
    <row r="36" spans="2:5" x14ac:dyDescent="0.35">
      <c r="B36" s="40" t="s">
        <v>32</v>
      </c>
      <c r="C36" s="42" t="s">
        <v>58</v>
      </c>
      <c r="D36" s="44" t="s">
        <v>60</v>
      </c>
      <c r="E36" s="22"/>
    </row>
    <row r="37" spans="2:5" x14ac:dyDescent="0.35">
      <c r="B37" s="40" t="s">
        <v>31</v>
      </c>
      <c r="C37" s="42" t="s">
        <v>134</v>
      </c>
      <c r="D37" s="44" t="s">
        <v>131</v>
      </c>
      <c r="E37" s="22"/>
    </row>
    <row r="38" spans="2:5" x14ac:dyDescent="0.35">
      <c r="B38" s="40" t="s">
        <v>59</v>
      </c>
      <c r="C38" s="42" t="s">
        <v>135</v>
      </c>
      <c r="D38" s="44" t="s">
        <v>131</v>
      </c>
      <c r="E38" s="22"/>
    </row>
    <row r="39" spans="2:5" ht="34" customHeight="1" x14ac:dyDescent="0.35">
      <c r="B39" s="40" t="s">
        <v>30</v>
      </c>
      <c r="C39" s="42" t="s">
        <v>136</v>
      </c>
      <c r="D39" s="44" t="s">
        <v>129</v>
      </c>
      <c r="E39" s="23"/>
    </row>
    <row r="40" spans="2:5" x14ac:dyDescent="0.35">
      <c r="B40" s="39" t="s">
        <v>29</v>
      </c>
      <c r="C40" s="42" t="s">
        <v>120</v>
      </c>
      <c r="D40" s="45" t="s">
        <v>30</v>
      </c>
      <c r="E40" s="46"/>
    </row>
    <row r="41" spans="2:5" x14ac:dyDescent="0.35">
      <c r="B41" s="40" t="s">
        <v>32</v>
      </c>
      <c r="C41" s="42" t="s">
        <v>137</v>
      </c>
      <c r="D41" s="44" t="s">
        <v>132</v>
      </c>
      <c r="E41" s="22"/>
    </row>
    <row r="42" spans="2:5" x14ac:dyDescent="0.35">
      <c r="B42" s="40" t="s">
        <v>31</v>
      </c>
      <c r="C42" s="42" t="s">
        <v>138</v>
      </c>
      <c r="D42" s="44" t="s">
        <v>132</v>
      </c>
      <c r="E42" s="22"/>
    </row>
    <row r="43" spans="2:5" ht="58" x14ac:dyDescent="0.35">
      <c r="B43" s="39" t="s">
        <v>79</v>
      </c>
      <c r="C43" s="42" t="s">
        <v>80</v>
      </c>
      <c r="D43" s="45" t="s">
        <v>30</v>
      </c>
      <c r="E43" s="46"/>
    </row>
    <row r="44" spans="2:5" x14ac:dyDescent="0.35">
      <c r="B44" s="40" t="s">
        <v>32</v>
      </c>
      <c r="C44" s="42" t="s">
        <v>81</v>
      </c>
      <c r="D44" s="42" t="s">
        <v>82</v>
      </c>
      <c r="E44" s="22"/>
    </row>
    <row r="45" spans="2:5" x14ac:dyDescent="0.35">
      <c r="B45" s="40" t="s">
        <v>31</v>
      </c>
      <c r="C45" s="42" t="s">
        <v>83</v>
      </c>
      <c r="D45" s="42" t="s">
        <v>84</v>
      </c>
      <c r="E45" s="22"/>
    </row>
    <row r="46" spans="2:5" x14ac:dyDescent="0.35">
      <c r="B46" s="40" t="s">
        <v>59</v>
      </c>
      <c r="C46" s="42" t="s">
        <v>85</v>
      </c>
      <c r="D46" s="42" t="s">
        <v>86</v>
      </c>
      <c r="E46" s="22"/>
    </row>
    <row r="47" spans="2:5" x14ac:dyDescent="0.35">
      <c r="B47" s="40" t="s">
        <v>139</v>
      </c>
      <c r="C47" s="42" t="s">
        <v>87</v>
      </c>
      <c r="D47" s="42" t="s">
        <v>82</v>
      </c>
      <c r="E47" s="22"/>
    </row>
    <row r="48" spans="2:5" x14ac:dyDescent="0.35">
      <c r="B48" s="40" t="s">
        <v>140</v>
      </c>
      <c r="C48" s="42" t="s">
        <v>88</v>
      </c>
      <c r="D48" s="42" t="s">
        <v>82</v>
      </c>
      <c r="E48" s="22"/>
    </row>
    <row r="49" spans="1:5" ht="23.5" x14ac:dyDescent="0.35">
      <c r="B49" s="118" t="s">
        <v>47</v>
      </c>
      <c r="C49" s="119"/>
      <c r="D49" s="120"/>
      <c r="E49" s="26">
        <f>SUM(E4:E48)</f>
        <v>0</v>
      </c>
    </row>
    <row r="50" spans="1:5" x14ac:dyDescent="0.35">
      <c r="B50" s="123" t="s">
        <v>119</v>
      </c>
      <c r="C50" s="123"/>
      <c r="D50" s="123"/>
      <c r="E50" s="123"/>
    </row>
    <row r="51" spans="1:5" ht="84.75" customHeight="1" x14ac:dyDescent="0.35">
      <c r="A51" s="25">
        <v>1</v>
      </c>
      <c r="B51" s="124" t="s">
        <v>33</v>
      </c>
      <c r="C51" s="124"/>
      <c r="D51" s="124"/>
      <c r="E51" s="124"/>
    </row>
    <row r="52" spans="1:5" ht="61.5" customHeight="1" x14ac:dyDescent="0.35">
      <c r="A52" s="25">
        <v>2</v>
      </c>
      <c r="B52" s="124" t="s">
        <v>61</v>
      </c>
      <c r="C52" s="124"/>
      <c r="D52" s="124"/>
      <c r="E52" s="124"/>
    </row>
    <row r="53" spans="1:5" ht="38.25" customHeight="1" x14ac:dyDescent="0.35">
      <c r="A53" s="25">
        <v>3</v>
      </c>
      <c r="B53" s="124" t="s">
        <v>34</v>
      </c>
      <c r="C53" s="124"/>
      <c r="D53" s="124"/>
      <c r="E53" s="124"/>
    </row>
    <row r="54" spans="1:5" ht="51.75" customHeight="1" x14ac:dyDescent="0.35">
      <c r="A54" s="25">
        <v>4</v>
      </c>
      <c r="B54" s="124" t="s">
        <v>121</v>
      </c>
      <c r="C54" s="124"/>
      <c r="D54" s="124"/>
      <c r="E54" s="124"/>
    </row>
    <row r="55" spans="1:5" ht="21" customHeight="1" x14ac:dyDescent="0.35">
      <c r="A55" s="25">
        <v>5</v>
      </c>
      <c r="B55" s="117" t="s">
        <v>35</v>
      </c>
      <c r="C55" s="117"/>
      <c r="D55" s="117"/>
      <c r="E55" s="117"/>
    </row>
  </sheetData>
  <mergeCells count="12">
    <mergeCell ref="B55:E55"/>
    <mergeCell ref="B49:D49"/>
    <mergeCell ref="B1:E1"/>
    <mergeCell ref="B2:E2"/>
    <mergeCell ref="B33:D33"/>
    <mergeCell ref="B4:D4"/>
    <mergeCell ref="B16:D16"/>
    <mergeCell ref="B50:E50"/>
    <mergeCell ref="B51:E51"/>
    <mergeCell ref="B52:E52"/>
    <mergeCell ref="B53:E53"/>
    <mergeCell ref="B54:E54"/>
  </mergeCells>
  <pageMargins left="0.7" right="0.7" top="0.75" bottom="0.75" header="0.3" footer="0.3"/>
  <pageSetup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524B9-A769-4477-A305-B8A8999A087F}">
  <sheetPr>
    <pageSetUpPr fitToPage="1"/>
  </sheetPr>
  <dimension ref="A1:IV26"/>
  <sheetViews>
    <sheetView view="pageBreakPreview" zoomScale="60" zoomScaleNormal="100" workbookViewId="0">
      <selection activeCell="G4" sqref="G4:J4"/>
    </sheetView>
  </sheetViews>
  <sheetFormatPr defaultRowHeight="12.5" x14ac:dyDescent="0.25"/>
  <cols>
    <col min="1" max="1" width="8.7265625" style="59"/>
    <col min="2" max="2" width="28.1796875" style="59" customWidth="1"/>
    <col min="3" max="3" width="11" style="59" customWidth="1"/>
    <col min="4" max="4" width="12.54296875" style="59" customWidth="1"/>
    <col min="5" max="5" width="23.1796875" style="59" customWidth="1"/>
    <col min="6" max="6" width="27" style="59" customWidth="1"/>
    <col min="7" max="7" width="20" style="59" customWidth="1"/>
    <col min="8" max="8" width="19.7265625" style="59" customWidth="1"/>
    <col min="9" max="9" width="15.81640625" style="59" customWidth="1"/>
    <col min="10" max="10" width="21.26953125" style="59" customWidth="1"/>
    <col min="11" max="16384" width="8.7265625" style="59"/>
  </cols>
  <sheetData>
    <row r="1" spans="1:256" ht="18.5" x14ac:dyDescent="0.25">
      <c r="A1" s="131" t="s">
        <v>142</v>
      </c>
      <c r="B1" s="131"/>
      <c r="C1" s="131"/>
      <c r="D1" s="131"/>
      <c r="E1" s="131"/>
      <c r="F1" s="131"/>
      <c r="G1" s="131"/>
      <c r="H1" s="131"/>
      <c r="I1" s="131"/>
      <c r="J1" s="131"/>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c r="IU1" s="58"/>
      <c r="IV1" s="58"/>
    </row>
    <row r="2" spans="1:256" ht="14.5" x14ac:dyDescent="0.25">
      <c r="A2" s="125" t="s">
        <v>143</v>
      </c>
      <c r="B2" s="125"/>
      <c r="C2" s="125"/>
      <c r="D2" s="125"/>
      <c r="E2" s="125"/>
      <c r="F2" s="125"/>
      <c r="G2" s="132" t="s">
        <v>75</v>
      </c>
      <c r="H2" s="133"/>
      <c r="I2" s="133"/>
      <c r="J2" s="133"/>
    </row>
    <row r="3" spans="1:256" ht="14.5" x14ac:dyDescent="0.25">
      <c r="A3" s="125" t="s">
        <v>144</v>
      </c>
      <c r="B3" s="125"/>
      <c r="C3" s="125"/>
      <c r="D3" s="125"/>
      <c r="E3" s="125"/>
      <c r="F3" s="125"/>
      <c r="G3" s="132" t="s">
        <v>162</v>
      </c>
      <c r="H3" s="133"/>
      <c r="I3" s="133"/>
      <c r="J3" s="133"/>
    </row>
    <row r="4" spans="1:256" ht="14.5" x14ac:dyDescent="0.25">
      <c r="A4" s="125" t="s">
        <v>145</v>
      </c>
      <c r="B4" s="125"/>
      <c r="C4" s="125"/>
      <c r="D4" s="125"/>
      <c r="E4" s="125"/>
      <c r="F4" s="125"/>
      <c r="G4" s="132" t="s">
        <v>163</v>
      </c>
      <c r="H4" s="133"/>
      <c r="I4" s="133"/>
      <c r="J4" s="133"/>
    </row>
    <row r="5" spans="1:256" ht="14.5" x14ac:dyDescent="0.25">
      <c r="A5" s="125" t="s">
        <v>146</v>
      </c>
      <c r="B5" s="125"/>
      <c r="C5" s="125"/>
      <c r="D5" s="125"/>
      <c r="E5" s="125"/>
      <c r="F5" s="125"/>
      <c r="G5" s="126"/>
      <c r="H5" s="126"/>
      <c r="I5" s="126"/>
      <c r="J5" s="126"/>
    </row>
    <row r="6" spans="1:256" ht="70" x14ac:dyDescent="0.25">
      <c r="A6" s="60" t="s">
        <v>147</v>
      </c>
      <c r="B6" s="60" t="s">
        <v>148</v>
      </c>
      <c r="C6" s="60" t="s">
        <v>149</v>
      </c>
      <c r="D6" s="60" t="s">
        <v>150</v>
      </c>
      <c r="E6" s="60" t="s">
        <v>151</v>
      </c>
      <c r="F6" s="61" t="s">
        <v>152</v>
      </c>
      <c r="G6" s="62" t="s">
        <v>153</v>
      </c>
      <c r="H6" s="60" t="s">
        <v>154</v>
      </c>
      <c r="I6" s="60" t="s">
        <v>155</v>
      </c>
      <c r="J6" s="60" t="s">
        <v>156</v>
      </c>
    </row>
    <row r="7" spans="1:256" ht="14" x14ac:dyDescent="0.25">
      <c r="A7" s="63">
        <v>1</v>
      </c>
      <c r="B7" s="64" t="s">
        <v>157</v>
      </c>
      <c r="C7" s="65"/>
      <c r="D7" s="65"/>
      <c r="E7" s="66"/>
      <c r="F7" s="66"/>
      <c r="G7" s="67"/>
      <c r="H7" s="66"/>
      <c r="I7" s="68"/>
      <c r="J7" s="66"/>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c r="FJ7" s="69"/>
      <c r="FK7" s="69"/>
      <c r="FL7" s="69"/>
      <c r="FM7" s="69"/>
      <c r="FN7" s="69"/>
      <c r="FO7" s="69"/>
      <c r="FP7" s="69"/>
      <c r="FQ7" s="69"/>
      <c r="FR7" s="69"/>
      <c r="FS7" s="69"/>
      <c r="FT7" s="69"/>
      <c r="FU7" s="69"/>
      <c r="FV7" s="69"/>
      <c r="FW7" s="69"/>
      <c r="FX7" s="69"/>
      <c r="FY7" s="69"/>
      <c r="FZ7" s="69"/>
      <c r="GA7" s="69"/>
      <c r="GB7" s="69"/>
      <c r="GC7" s="69"/>
      <c r="GD7" s="69"/>
      <c r="GE7" s="69"/>
      <c r="GF7" s="69"/>
      <c r="GG7" s="69"/>
      <c r="GH7" s="69"/>
      <c r="GI7" s="69"/>
      <c r="GJ7" s="69"/>
      <c r="GK7" s="69"/>
      <c r="GL7" s="69"/>
      <c r="GM7" s="69"/>
      <c r="GN7" s="69"/>
      <c r="GO7" s="69"/>
      <c r="GP7" s="69"/>
      <c r="GQ7" s="69"/>
      <c r="GR7" s="69"/>
      <c r="GS7" s="69"/>
      <c r="GT7" s="69"/>
      <c r="GU7" s="69"/>
      <c r="GV7" s="69"/>
      <c r="GW7" s="69"/>
      <c r="GX7" s="69"/>
      <c r="GY7" s="69"/>
      <c r="GZ7" s="69"/>
      <c r="HA7" s="69"/>
      <c r="HB7" s="69"/>
      <c r="HC7" s="69"/>
      <c r="HD7" s="69"/>
      <c r="HE7" s="69"/>
      <c r="HF7" s="69"/>
      <c r="HG7" s="69"/>
      <c r="HH7" s="69"/>
      <c r="HI7" s="69"/>
      <c r="HJ7" s="69"/>
      <c r="HK7" s="69"/>
      <c r="HL7" s="69"/>
      <c r="HM7" s="69"/>
      <c r="HN7" s="69"/>
      <c r="HO7" s="69"/>
      <c r="HP7" s="69"/>
      <c r="HQ7" s="69"/>
      <c r="HR7" s="69"/>
      <c r="HS7" s="69"/>
      <c r="HT7" s="69"/>
      <c r="HU7" s="69"/>
      <c r="HV7" s="69"/>
      <c r="HW7" s="69"/>
      <c r="HX7" s="69"/>
      <c r="HY7" s="69"/>
      <c r="HZ7" s="69"/>
      <c r="IA7" s="69"/>
      <c r="IB7" s="69"/>
      <c r="IC7" s="69"/>
      <c r="ID7" s="69"/>
      <c r="IE7" s="69"/>
      <c r="IF7" s="69"/>
      <c r="IG7" s="69"/>
      <c r="IH7" s="69"/>
      <c r="II7" s="69"/>
      <c r="IJ7" s="69"/>
      <c r="IK7" s="69"/>
      <c r="IL7" s="69"/>
      <c r="IM7" s="69"/>
      <c r="IN7" s="69"/>
      <c r="IO7" s="69"/>
      <c r="IP7" s="69"/>
      <c r="IQ7" s="69"/>
      <c r="IR7" s="69"/>
      <c r="IS7" s="69"/>
      <c r="IT7" s="69"/>
      <c r="IU7" s="69"/>
      <c r="IV7" s="69"/>
    </row>
    <row r="8" spans="1:256" ht="14" x14ac:dyDescent="0.25">
      <c r="A8" s="70">
        <v>1.01</v>
      </c>
      <c r="B8" s="71"/>
      <c r="C8" s="72"/>
      <c r="D8" s="72"/>
      <c r="E8" s="73"/>
      <c r="F8" s="74"/>
      <c r="G8" s="75"/>
      <c r="H8" s="73"/>
      <c r="I8" s="76"/>
      <c r="J8" s="77"/>
    </row>
    <row r="9" spans="1:256" ht="14" x14ac:dyDescent="0.25">
      <c r="A9" s="78">
        <v>1.02</v>
      </c>
      <c r="B9" s="71"/>
      <c r="C9" s="72"/>
      <c r="D9" s="72"/>
      <c r="E9" s="73"/>
      <c r="F9" s="74"/>
      <c r="G9" s="75"/>
      <c r="H9" s="73"/>
      <c r="I9" s="76"/>
      <c r="J9" s="77"/>
    </row>
    <row r="10" spans="1:256" ht="14" x14ac:dyDescent="0.25">
      <c r="A10" s="70">
        <v>1.03</v>
      </c>
      <c r="B10" s="71"/>
      <c r="C10" s="72"/>
      <c r="D10" s="72"/>
      <c r="E10" s="73"/>
      <c r="F10" s="74"/>
      <c r="G10" s="75"/>
      <c r="H10" s="73"/>
      <c r="I10" s="76"/>
      <c r="J10" s="77"/>
    </row>
    <row r="11" spans="1:256" ht="14" x14ac:dyDescent="0.25">
      <c r="A11" s="78">
        <v>1.04</v>
      </c>
      <c r="B11" s="71"/>
      <c r="C11" s="72"/>
      <c r="D11" s="72"/>
      <c r="E11" s="73"/>
      <c r="F11" s="74"/>
      <c r="G11" s="75"/>
      <c r="H11" s="73"/>
      <c r="I11" s="76"/>
      <c r="J11" s="77"/>
    </row>
    <row r="12" spans="1:256" ht="14" x14ac:dyDescent="0.25">
      <c r="A12" s="70">
        <v>1.05</v>
      </c>
      <c r="B12" s="71"/>
      <c r="C12" s="72"/>
      <c r="D12" s="72"/>
      <c r="E12" s="73"/>
      <c r="F12" s="74"/>
      <c r="G12" s="75"/>
      <c r="H12" s="73"/>
      <c r="I12" s="76"/>
      <c r="J12" s="77"/>
    </row>
    <row r="13" spans="1:256" ht="14" x14ac:dyDescent="0.25">
      <c r="A13" s="78">
        <v>1.06</v>
      </c>
      <c r="B13" s="71"/>
      <c r="C13" s="72"/>
      <c r="D13" s="72"/>
      <c r="E13" s="73"/>
      <c r="F13" s="74"/>
      <c r="G13" s="75"/>
      <c r="H13" s="73"/>
      <c r="I13" s="76"/>
      <c r="J13" s="77"/>
    </row>
    <row r="14" spans="1:256" ht="14" x14ac:dyDescent="0.25">
      <c r="A14" s="70">
        <v>1.07</v>
      </c>
      <c r="B14" s="71"/>
      <c r="C14" s="72"/>
      <c r="D14" s="72"/>
      <c r="E14" s="73"/>
      <c r="F14" s="74"/>
      <c r="G14" s="75"/>
      <c r="H14" s="73"/>
      <c r="I14" s="76"/>
      <c r="J14" s="77"/>
    </row>
    <row r="15" spans="1:256" ht="14" x14ac:dyDescent="0.25">
      <c r="A15" s="78">
        <v>1.08</v>
      </c>
      <c r="B15" s="71"/>
      <c r="C15" s="72"/>
      <c r="D15" s="72"/>
      <c r="E15" s="73"/>
      <c r="F15" s="74"/>
      <c r="G15" s="75"/>
      <c r="H15" s="73"/>
      <c r="I15" s="76"/>
      <c r="J15" s="77"/>
    </row>
    <row r="16" spans="1:256" ht="14" x14ac:dyDescent="0.25">
      <c r="A16" s="63">
        <v>2</v>
      </c>
      <c r="B16" s="64" t="s">
        <v>158</v>
      </c>
      <c r="C16" s="65"/>
      <c r="D16" s="65"/>
      <c r="E16" s="66"/>
      <c r="F16" s="66"/>
      <c r="G16" s="67"/>
      <c r="H16" s="66"/>
      <c r="I16" s="66"/>
      <c r="J16" s="66"/>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69"/>
      <c r="FE16" s="69"/>
      <c r="FF16" s="69"/>
      <c r="FG16" s="69"/>
      <c r="FH16" s="69"/>
      <c r="FI16" s="69"/>
      <c r="FJ16" s="69"/>
      <c r="FK16" s="69"/>
      <c r="FL16" s="69"/>
      <c r="FM16" s="69"/>
      <c r="FN16" s="69"/>
      <c r="FO16" s="69"/>
      <c r="FP16" s="69"/>
      <c r="FQ16" s="69"/>
      <c r="FR16" s="69"/>
      <c r="FS16" s="69"/>
      <c r="FT16" s="69"/>
      <c r="FU16" s="69"/>
      <c r="FV16" s="69"/>
      <c r="FW16" s="69"/>
      <c r="FX16" s="69"/>
      <c r="FY16" s="69"/>
      <c r="FZ16" s="69"/>
      <c r="GA16" s="69"/>
      <c r="GB16" s="69"/>
      <c r="GC16" s="69"/>
      <c r="GD16" s="69"/>
      <c r="GE16" s="69"/>
      <c r="GF16" s="69"/>
      <c r="GG16" s="69"/>
      <c r="GH16" s="69"/>
      <c r="GI16" s="69"/>
      <c r="GJ16" s="69"/>
      <c r="GK16" s="69"/>
      <c r="GL16" s="69"/>
      <c r="GM16" s="69"/>
      <c r="GN16" s="69"/>
      <c r="GO16" s="69"/>
      <c r="GP16" s="69"/>
      <c r="GQ16" s="69"/>
      <c r="GR16" s="69"/>
      <c r="GS16" s="69"/>
      <c r="GT16" s="69"/>
      <c r="GU16" s="69"/>
      <c r="GV16" s="69"/>
      <c r="GW16" s="69"/>
      <c r="GX16" s="69"/>
      <c r="GY16" s="69"/>
      <c r="GZ16" s="69"/>
      <c r="HA16" s="69"/>
      <c r="HB16" s="69"/>
      <c r="HC16" s="69"/>
      <c r="HD16" s="69"/>
      <c r="HE16" s="69"/>
      <c r="HF16" s="69"/>
      <c r="HG16" s="69"/>
      <c r="HH16" s="69"/>
      <c r="HI16" s="69"/>
      <c r="HJ16" s="69"/>
      <c r="HK16" s="69"/>
      <c r="HL16" s="69"/>
      <c r="HM16" s="69"/>
      <c r="HN16" s="69"/>
      <c r="HO16" s="69"/>
      <c r="HP16" s="69"/>
      <c r="HQ16" s="69"/>
      <c r="HR16" s="69"/>
      <c r="HS16" s="69"/>
      <c r="HT16" s="69"/>
      <c r="HU16" s="69"/>
      <c r="HV16" s="69"/>
      <c r="HW16" s="69"/>
      <c r="HX16" s="69"/>
      <c r="HY16" s="69"/>
      <c r="HZ16" s="69"/>
      <c r="IA16" s="69"/>
      <c r="IB16" s="69"/>
      <c r="IC16" s="69"/>
      <c r="ID16" s="69"/>
      <c r="IE16" s="69"/>
      <c r="IF16" s="69"/>
      <c r="IG16" s="69"/>
      <c r="IH16" s="69"/>
      <c r="II16" s="69"/>
      <c r="IJ16" s="69"/>
      <c r="IK16" s="69"/>
      <c r="IL16" s="69"/>
      <c r="IM16" s="69"/>
      <c r="IN16" s="69"/>
      <c r="IO16" s="69"/>
      <c r="IP16" s="69"/>
      <c r="IQ16" s="69"/>
      <c r="IR16" s="69"/>
      <c r="IS16" s="69"/>
      <c r="IT16" s="69"/>
      <c r="IU16" s="69"/>
      <c r="IV16" s="69"/>
    </row>
    <row r="17" spans="1:10" ht="14" x14ac:dyDescent="0.25">
      <c r="A17" s="78">
        <v>2.0099999999999998</v>
      </c>
      <c r="B17" s="71"/>
      <c r="C17" s="72"/>
      <c r="D17" s="72"/>
      <c r="E17" s="73"/>
      <c r="F17" s="74"/>
      <c r="G17" s="75"/>
      <c r="H17" s="73"/>
      <c r="I17" s="76"/>
      <c r="J17" s="77"/>
    </row>
    <row r="18" spans="1:10" ht="14" x14ac:dyDescent="0.25">
      <c r="A18" s="70">
        <v>2.02</v>
      </c>
      <c r="B18" s="71"/>
      <c r="C18" s="72"/>
      <c r="D18" s="72"/>
      <c r="E18" s="73"/>
      <c r="F18" s="74"/>
      <c r="G18" s="75"/>
      <c r="H18" s="73"/>
      <c r="I18" s="76"/>
      <c r="J18" s="77"/>
    </row>
    <row r="19" spans="1:10" ht="14" x14ac:dyDescent="0.25">
      <c r="A19" s="78">
        <v>2.0299999999999998</v>
      </c>
      <c r="B19" s="71"/>
      <c r="C19" s="72"/>
      <c r="D19" s="72"/>
      <c r="E19" s="73"/>
      <c r="F19" s="74"/>
      <c r="G19" s="75"/>
      <c r="H19" s="73"/>
      <c r="I19" s="76"/>
      <c r="J19" s="77"/>
    </row>
    <row r="20" spans="1:10" ht="14" x14ac:dyDescent="0.25">
      <c r="A20" s="70">
        <v>2.04</v>
      </c>
      <c r="B20" s="71"/>
      <c r="C20" s="72"/>
      <c r="D20" s="72"/>
      <c r="E20" s="73"/>
      <c r="F20" s="74"/>
      <c r="G20" s="75"/>
      <c r="H20" s="73"/>
      <c r="I20" s="76"/>
      <c r="J20" s="77"/>
    </row>
    <row r="21" spans="1:10" ht="14" x14ac:dyDescent="0.25">
      <c r="A21" s="78">
        <v>2.0499999999999998</v>
      </c>
      <c r="B21" s="71"/>
      <c r="C21" s="72"/>
      <c r="D21" s="72"/>
      <c r="E21" s="73"/>
      <c r="F21" s="74"/>
      <c r="G21" s="75"/>
      <c r="H21" s="73"/>
      <c r="I21" s="76"/>
      <c r="J21" s="77"/>
    </row>
    <row r="22" spans="1:10" ht="14" x14ac:dyDescent="0.25">
      <c r="A22" s="70">
        <v>2.06</v>
      </c>
      <c r="B22" s="71"/>
      <c r="C22" s="72"/>
      <c r="D22" s="72"/>
      <c r="E22" s="73"/>
      <c r="F22" s="74"/>
      <c r="G22" s="75"/>
      <c r="H22" s="73"/>
      <c r="I22" s="76"/>
      <c r="J22" s="77"/>
    </row>
    <row r="23" spans="1:10" ht="14" x14ac:dyDescent="0.25">
      <c r="A23" s="78">
        <v>2.0699999999999998</v>
      </c>
      <c r="B23" s="71"/>
      <c r="C23" s="72"/>
      <c r="D23" s="72"/>
      <c r="E23" s="73"/>
      <c r="F23" s="74"/>
      <c r="G23" s="75"/>
      <c r="H23" s="73"/>
      <c r="I23" s="76"/>
      <c r="J23" s="77"/>
    </row>
    <row r="24" spans="1:10" ht="14" x14ac:dyDescent="0.25">
      <c r="A24" s="70">
        <v>2.08</v>
      </c>
      <c r="B24" s="71"/>
      <c r="C24" s="72"/>
      <c r="D24" s="72"/>
      <c r="E24" s="73"/>
      <c r="F24" s="74"/>
      <c r="G24" s="75"/>
      <c r="H24" s="73"/>
      <c r="I24" s="76"/>
      <c r="J24" s="77"/>
    </row>
    <row r="25" spans="1:10" ht="14" x14ac:dyDescent="0.25">
      <c r="A25" s="127"/>
      <c r="B25" s="128"/>
      <c r="C25" s="128"/>
      <c r="D25" s="128"/>
      <c r="E25" s="128"/>
      <c r="F25" s="128"/>
      <c r="G25" s="128"/>
      <c r="H25" s="128"/>
      <c r="I25" s="128"/>
      <c r="J25" s="129"/>
    </row>
    <row r="26" spans="1:10" ht="242" customHeight="1" x14ac:dyDescent="0.25">
      <c r="A26" s="130" t="s">
        <v>159</v>
      </c>
      <c r="B26" s="130"/>
      <c r="C26" s="130"/>
      <c r="D26" s="130"/>
      <c r="E26" s="130"/>
      <c r="F26" s="130"/>
      <c r="G26" s="130"/>
      <c r="H26" s="130"/>
      <c r="I26" s="130"/>
      <c r="J26" s="130"/>
    </row>
  </sheetData>
  <mergeCells count="11">
    <mergeCell ref="A5:F5"/>
    <mergeCell ref="G5:J5"/>
    <mergeCell ref="A25:J25"/>
    <mergeCell ref="A26:J26"/>
    <mergeCell ref="A1:J1"/>
    <mergeCell ref="A2:F2"/>
    <mergeCell ref="G2:J2"/>
    <mergeCell ref="A3:F3"/>
    <mergeCell ref="G3:J3"/>
    <mergeCell ref="A4:F4"/>
    <mergeCell ref="G4:J4"/>
  </mergeCells>
  <conditionalFormatting sqref="B12:B15">
    <cfRule type="cellIs" dxfId="3" priority="4" stopIfTrue="1" operator="equal">
      <formula>"Technical Deviation"</formula>
    </cfRule>
  </conditionalFormatting>
  <conditionalFormatting sqref="B17:B20">
    <cfRule type="cellIs" dxfId="2" priority="3" stopIfTrue="1" operator="equal">
      <formula>"Commercial Deviation"</formula>
    </cfRule>
  </conditionalFormatting>
  <conditionalFormatting sqref="B8:B11">
    <cfRule type="cellIs" dxfId="1" priority="2" stopIfTrue="1" operator="equal">
      <formula>"Technical Deviation"</formula>
    </cfRule>
  </conditionalFormatting>
  <conditionalFormatting sqref="B21:B24">
    <cfRule type="cellIs" dxfId="0" priority="1" stopIfTrue="1" operator="equal">
      <formula>"Commercial Deviation"</formula>
    </cfRule>
  </conditionalFormatting>
  <dataValidations count="4">
    <dataValidation type="list" allowBlank="1" showInputMessage="1" showErrorMessage="1" sqref="I8:I15" xr:uid="{155953FF-808D-448A-AFFE-984C47D85726}">
      <formula1>"Positive, Negative, No Deviation, Not Applicable"</formula1>
    </dataValidation>
    <dataValidation type="decimal" allowBlank="1" showInputMessage="1" showErrorMessage="1" errorTitle="Invaid Entry" error="Only Numeric Values are allowed. " promptTitle="Cost of withdrawal price " prompt="Please enter Cost of withdrawal price in Rupees. " sqref="G8:G15" xr:uid="{F67B1D8B-4CE7-4A86-9B7C-0AF0D71344A8}">
      <formula1>0</formula1>
      <formula2>999999999999999</formula2>
    </dataValidation>
    <dataValidation allowBlank="1" showInputMessage="1" sqref="B8:B15" xr:uid="{DFDC3760-5609-403A-9DEC-F3795E2659EA}"/>
    <dataValidation type="decimal" allowBlank="1" showInputMessage="1" showErrorMessage="1" errorTitle="Invaid Entry" error="Only Numeric Values are allowed. " promptTitle="Total Ex-works price + freight" sqref="C7:D24" xr:uid="{45BDC0DD-1709-4624-BFFD-C3B85F0AA25E}">
      <formula1>0</formula1>
      <formula2>999999999999999</formula2>
    </dataValidation>
  </dataValidations>
  <pageMargins left="0.7" right="0.7" top="0.75" bottom="0.75" header="0.3" footer="0.3"/>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SUPPLY,E&amp;C</vt:lpstr>
      <vt:lpstr>Annexure-I_MS</vt:lpstr>
      <vt:lpstr>ANNEXURE-II DEVIATION SHEET (CO</vt:lpstr>
      <vt:lpstr>'SUPPLY,E&amp;C'!Print_Area</vt:lpstr>
      <vt:lpstr>'SUPPLY,E&amp;C'!Print_Titles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2025-06-30T11:00:28Z</dcterms:modified>
</cp:coreProperties>
</file>