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ADMIN\Desktop\FINAL\"/>
    </mc:Choice>
  </mc:AlternateContent>
  <xr:revisionPtr revIDLastSave="0" documentId="13_ncr:1_{BA0312A4-E89A-4E8E-A073-ACAD76D1AF6D}" xr6:coauthVersionLast="47" xr6:coauthVersionMax="47" xr10:uidLastSave="{00000000-0000-0000-0000-000000000000}"/>
  <bookViews>
    <workbookView xWindow="-120" yWindow="-120" windowWidth="20730" windowHeight="11160" tabRatio="776" xr2:uid="{00000000-000D-0000-FFFF-FFFF00000000}"/>
  </bookViews>
  <sheets>
    <sheet name="PREAMBLE" sheetId="10" r:id="rId1"/>
    <sheet name="SCH-1-MAIN PRICE" sheetId="14" r:id="rId2"/>
    <sheet name="SCH 2 BREAK UP" sheetId="12" r:id="rId3"/>
    <sheet name="SCH 3-PLANT ROAD" sheetId="9" r:id="rId4"/>
  </sheets>
  <definedNames>
    <definedName name="_xlnm._FilterDatabase" localSheetId="3" hidden="1">'SCH 3-PLANT ROAD'!$A$5:$D$17</definedName>
    <definedName name="_xlnm.Print_Area" localSheetId="0">PREAMBLE!$A$1:$B$26</definedName>
    <definedName name="_xlnm.Print_Area" localSheetId="2">'SCH 2 BREAK UP'!$A$1:$D$7</definedName>
    <definedName name="_xlnm.Print_Area" localSheetId="1">'SCH-1-MAIN PRICE'!$A$1:$E$19</definedName>
    <definedName name="_xlnm.Print_Titles" localSheetId="0">PREAMBLE!$1:$4</definedName>
    <definedName name="_xlnm.Print_Titles" localSheetId="3">'SCH 3-PLANT ROAD'!#REF!</definedName>
    <definedName name="_xlnm.Print_Titles" localSheetId="1">'SCH-1-MAIN PRICE'!$1:$4</definedName>
  </definedNames>
  <calcPr calcId="191029"/>
</workbook>
</file>

<file path=xl/calcChain.xml><?xml version="1.0" encoding="utf-8"?>
<calcChain xmlns="http://schemas.openxmlformats.org/spreadsheetml/2006/main">
  <c r="A3" i="12" l="1"/>
  <c r="A2" i="12"/>
  <c r="A3" i="14"/>
  <c r="A2" i="14"/>
  <c r="A1" i="14"/>
  <c r="E95" i="9" l="1"/>
  <c r="D6" i="12" s="1"/>
  <c r="A1" i="12"/>
  <c r="D7" i="12" l="1"/>
  <c r="B6" i="14" l="1"/>
</calcChain>
</file>

<file path=xl/sharedStrings.xml><?xml version="1.0" encoding="utf-8"?>
<sst xmlns="http://schemas.openxmlformats.org/spreadsheetml/2006/main" count="259" uniqueCount="185">
  <si>
    <t>ST. NO</t>
  </si>
  <si>
    <t xml:space="preserve">UNIT </t>
  </si>
  <si>
    <t>SQM</t>
  </si>
  <si>
    <t>CUM</t>
  </si>
  <si>
    <t>Concrete under floors, paving, plinth protection, pipe encasing etc complete with 20 mm nominal size graded aggregate at any depth below finished floor level for the following grades.</t>
  </si>
  <si>
    <r>
      <t>Dismantling concrete</t>
    </r>
    <r>
      <rPr>
        <sz val="11"/>
        <rFont val="Arial"/>
        <family val="2"/>
      </rPr>
      <t xml:space="preserve"> work for all types of structures at all levels including stacking of servicable material to a lead of 500 m and disposal of unservicable material upto a lead of 2 km, cutting of reinforcement, labour, equipment, safety precautions etc all complete as per drawings, specification and instructions of engineer in charge.</t>
    </r>
  </si>
  <si>
    <t>Plain cement concrete of all grades</t>
  </si>
  <si>
    <t>Reinforced cement concrete of all grades</t>
  </si>
  <si>
    <t>a</t>
  </si>
  <si>
    <t>b</t>
  </si>
  <si>
    <t>c</t>
  </si>
  <si>
    <t>300 FORM WORKS</t>
  </si>
  <si>
    <r>
      <t xml:space="preserve">Providing, fixing and removing </t>
    </r>
    <r>
      <rPr>
        <b/>
        <sz val="11"/>
        <rFont val="Arial"/>
        <family val="2"/>
      </rPr>
      <t>formwork in block-outs</t>
    </r>
    <r>
      <rPr>
        <sz val="11"/>
        <rFont val="Arial"/>
        <family val="2"/>
      </rPr>
      <t>/pockets and openings (below 0.1 sqm plan area) at all elevations including cutting, formation of all shapes and all other operations required for making the required shape and size all complete as per specification, drawing and instruction of engineer in charge.</t>
    </r>
  </si>
  <si>
    <t>Upto 150 mm depth</t>
  </si>
  <si>
    <t>Each</t>
  </si>
  <si>
    <t>e</t>
  </si>
  <si>
    <t>400 REINFORCEMENT</t>
  </si>
  <si>
    <t>MT</t>
  </si>
  <si>
    <t xml:space="preserve">20 mm wide joints.
</t>
  </si>
  <si>
    <t>RM</t>
  </si>
  <si>
    <t>700 MS EMBEDMENTS</t>
  </si>
  <si>
    <t>Supply,  fabricating and fixing of mild steel  embedments, inserts, pipe sleeves, angle  pieces, rungs of  various  diameters,  plates  of dimensions  as  required etc.  including  welding, bolting, cutting, drilling, scaffolding, setting etc. all complete.</t>
  </si>
  <si>
    <t>Kg</t>
  </si>
  <si>
    <r>
      <t xml:space="preserve">Providing and fixing </t>
    </r>
    <r>
      <rPr>
        <b/>
        <sz val="11"/>
        <rFont val="Arial"/>
        <family val="2"/>
      </rPr>
      <t xml:space="preserve">GI rungs </t>
    </r>
    <r>
      <rPr>
        <sz val="11"/>
        <rFont val="Arial"/>
        <family val="2"/>
      </rPr>
      <t xml:space="preserve">in concrete/brick walls having zinc coating of </t>
    </r>
    <r>
      <rPr>
        <b/>
        <sz val="11"/>
        <rFont val="Arial"/>
        <family val="2"/>
      </rPr>
      <t>minimum 900 g/sqm</t>
    </r>
    <r>
      <rPr>
        <sz val="11"/>
        <rFont val="Arial"/>
        <family val="2"/>
      </rPr>
      <t xml:space="preserve"> etc. all complete. </t>
    </r>
  </si>
  <si>
    <t xml:space="preserve"> 300mm dia</t>
  </si>
  <si>
    <t xml:space="preserve"> 450mm dia</t>
  </si>
  <si>
    <t xml:space="preserve"> 600mm dia</t>
  </si>
  <si>
    <t xml:space="preserve"> 900mm dia</t>
  </si>
  <si>
    <t>2300 STRUCTURAL STEEL</t>
  </si>
  <si>
    <t>100 EARTH WORK</t>
  </si>
  <si>
    <t>Depth from ground level but not exceeding  2 m</t>
  </si>
  <si>
    <t>Depth exceeding  2 m but  not  exceeding 4 m</t>
  </si>
  <si>
    <t>500 WATER PROOOFING WORKS</t>
  </si>
  <si>
    <t>DESCRIPTION OF ITEM</t>
  </si>
  <si>
    <t>A107</t>
  </si>
  <si>
    <t>A108</t>
  </si>
  <si>
    <t>Grade C16/20 as per BS EN-206 and BS 8500 or equivalent international standard</t>
  </si>
  <si>
    <t>Grade C25/30</t>
  </si>
  <si>
    <t>C 40/50 grade</t>
  </si>
  <si>
    <t>2309B</t>
  </si>
  <si>
    <t>A101</t>
  </si>
  <si>
    <t>A109</t>
  </si>
  <si>
    <t>A301</t>
  </si>
  <si>
    <t>A304</t>
  </si>
  <si>
    <t>A509</t>
  </si>
  <si>
    <t>Providing,  fixing  and removing formwork  at  any elevations for all structures,  as per specifications  and including all labour,   material,   scaffoldings and centereing  complete including pockets etc. complete  as per drawing, specifications, relevant laws of Bangladesh, relavant BS Standards or Equivalent International standards approved by  BIFPCL/BHEL and as per direction of engineer in charge for the following.</t>
  </si>
  <si>
    <t xml:space="preserve">Each layer compacted so as to achieve at least 85% relative density as per  ASTMD-4253 &amp; ASTMD-4254 </t>
  </si>
  <si>
    <t>Earth  work   In   excavation,   backfilling   and disposal including necessary men/women, materials, equipment, loading, transportation, unloading, dewatering etc as  per  specification, drawing, relevent laws of Bangladesh, relevant BS (or equivalent international standard) Standards approved by  BIFPCL/BHEL and as directed by engineer- in-charge for the following.</t>
  </si>
  <si>
    <t>Reinforcement work including all labour, material (unless otherwise specified in BOQ/contract specification), equipment, transportation, handling etc at all level as per specification, relevant laws of Bangladesh, relavant BS Standards or Equivalent International standards approved by  BIFPCL/BHEL drawings and as directed by engineer - in - charge for the following</t>
  </si>
  <si>
    <t>Water proofing works including all labour, material, (unless otjerwise specified in BOQ/contract specification) equipment, transportation, handling, curing, sampling, testing etc at any level as per specification, drawings, relevant laws of Bangladesh, relavant BS Standards or Equivalent International standards approved by  BIFPCL/BHEL  and as directed by engineer - in - charge.</t>
  </si>
  <si>
    <t>Embedments including all labour, material (unless otherwise specified in BOQ/specification), equipment, transportation, handling etc. at any level as per specification, drawings, relevant laws of Bangladesh, relavant BS Standards or Equivalent International standards approved by  BIFPCL/BHEL and as directed by engineer - in - charge.</t>
  </si>
  <si>
    <t xml:space="preserve">Structural steel works including all labour, material (unless otherwise specified in BOQ/specification), equipments, transportation, handling etc. at any level as per relevant laws of Bangladesh, relavant BS Standards or Equivalent International standards approved by  BIFPCL/BHEL, specification, drawings and as directed by engineer - in - charge. </t>
  </si>
  <si>
    <t>Earth  work  in  excavation in all types of soil  including ash  which can be excavated by any means including setting out, levelling,  dewatering (but excluding special type of dewatering viz. well point method), shoring &amp;  strutting (wherever required), dressing the sides &amp; bottom, all lifts, ramming/compacting the excavated bottom, stacking, disposal of surplus excavated materials  within a lead upto 1 km, spreading/levelling of disposed materials etc all complete for following depths below ground level.</t>
  </si>
  <si>
    <t>Earthwork in Back filling upto any depth below ground level around foundations, plinths, trenches, drains etc to proper  grade  and level in layers not exceeding 250 mm  thickness using/with selected  earth directly from excavation within a lead upto 1 Km and compacted as specified  including watering, ramming/compaction by manual/mechanical means, dressing etc all complete for the following.</t>
  </si>
  <si>
    <t>Providing Road Work including necessary material, labour, machinery, transportation etc as per specification, drawing, relevent laws of Bangladesh, relevant BS Standards (or equivalent international standard approved by  BIFPCL/BHEL) and as directed by the Engineer-in-charge for the following.</t>
  </si>
  <si>
    <t>2401A</t>
  </si>
  <si>
    <t>2403A</t>
  </si>
  <si>
    <r>
      <t xml:space="preserve">Providing, stacking &amp; laying </t>
    </r>
    <r>
      <rPr>
        <b/>
        <sz val="12"/>
        <rFont val="Arial"/>
        <family val="2"/>
      </rPr>
      <t xml:space="preserve">wet mix material in layers of required thickness for shoulder </t>
    </r>
    <r>
      <rPr>
        <sz val="12"/>
        <rFont val="Arial"/>
        <family val="2"/>
      </rPr>
      <t>consisting of crushed gravel or crushed rock,  including watering, compaction with road roller to required camber etc all complete.</t>
    </r>
  </si>
  <si>
    <t>2404A</t>
  </si>
  <si>
    <r>
      <t xml:space="preserve">Providing &amp; laying </t>
    </r>
    <r>
      <rPr>
        <b/>
        <sz val="12"/>
        <rFont val="Arial"/>
        <family val="2"/>
      </rPr>
      <t>granular sub-base</t>
    </r>
    <r>
      <rPr>
        <sz val="12"/>
        <rFont val="Arial"/>
        <family val="2"/>
      </rPr>
      <t xml:space="preserve"> in layers of required thickness with crushed rock or other approved local material like brick metal, stone screening &amp; blinding material including screening, sorting, spreading to template &amp; consolidation with road roller including carriage, spreading &amp; consolidation of blinding material etc all complete as per specification.</t>
    </r>
  </si>
  <si>
    <r>
      <t xml:space="preserve">Supplying and laying 400mmx100mmx325mm deep </t>
    </r>
    <r>
      <rPr>
        <b/>
        <sz val="12"/>
        <rFont val="Arial"/>
        <family val="2"/>
      </rPr>
      <t>precast concrete kerb stone</t>
    </r>
    <r>
      <rPr>
        <sz val="12"/>
        <rFont val="Arial"/>
        <family val="2"/>
      </rPr>
      <t xml:space="preserve"> of grade C40/50  as per BS EN-206 and BS 8500 or equivalent international standard with 20 mm nominal size stone aggregate and of shape as per detailed drawing including fixing with cement mortar (1:2) in 13mm thick  joints, finishing of joints with neat cement paste, making drainage opening where required etc all complete.</t>
    </r>
  </si>
  <si>
    <t>2414A</t>
  </si>
  <si>
    <t>REINFORCEMENT</t>
  </si>
  <si>
    <t>2420A</t>
  </si>
  <si>
    <r>
      <t xml:space="preserve">Providing and fixing in position </t>
    </r>
    <r>
      <rPr>
        <b/>
        <sz val="12"/>
        <rFont val="Arial"/>
        <family val="2"/>
      </rPr>
      <t>MS dowel bar</t>
    </r>
    <r>
      <rPr>
        <sz val="12"/>
        <rFont val="Arial"/>
        <family val="2"/>
      </rPr>
      <t xml:space="preserve"> reinforcement conforming to AASHTO M-31/ASTM-Designation A615 of </t>
    </r>
    <r>
      <rPr>
        <b/>
        <sz val="12"/>
        <rFont val="Arial"/>
        <family val="2"/>
      </rPr>
      <t>Grade-60</t>
    </r>
    <r>
      <rPr>
        <sz val="12"/>
        <rFont val="Arial"/>
        <family val="2"/>
      </rPr>
      <t xml:space="preserve"> including surface painted with bitumen and greasing, dowel end caps with cotton fills etc all complete as per specification, drawing and as directed by Engineer. </t>
    </r>
  </si>
  <si>
    <t>MISCELLANEOUS</t>
  </si>
  <si>
    <t>2423A</t>
  </si>
  <si>
    <r>
      <t xml:space="preserve">Supplying  &amp;  installation  of </t>
    </r>
    <r>
      <rPr>
        <b/>
        <sz val="12"/>
        <rFont val="Arial"/>
        <family val="2"/>
      </rPr>
      <t>bitumen impregnated fibre board</t>
    </r>
    <r>
      <rPr>
        <sz val="12"/>
        <rFont val="Arial"/>
        <family val="2"/>
      </rPr>
      <t xml:space="preserve"> confirming to relevant BS code or equivalent international code as  joint filler at joints in concrete including nailing, coating of both faces with coal tar pitch/bitumin etc. all complete.</t>
    </r>
  </si>
  <si>
    <t>2424A</t>
  </si>
  <si>
    <r>
      <t xml:space="preserve">Supplying and filling in position </t>
    </r>
    <r>
      <rPr>
        <b/>
        <sz val="12"/>
        <rFont val="Arial"/>
        <family val="2"/>
      </rPr>
      <t>hot applied bitumin sealing compund</t>
    </r>
    <r>
      <rPr>
        <sz val="12"/>
        <rFont val="Arial"/>
        <family val="2"/>
      </rPr>
      <t xml:space="preserve"> of specified thickness conforming to  relevant BS code or equivalent international code including cleaning, mixing, heating, pouring/injecting sealing compound in gaps in joints including application of primer etc. all complete.</t>
    </r>
  </si>
  <si>
    <r>
      <t xml:space="preserve">Providing and laying Impermeable </t>
    </r>
    <r>
      <rPr>
        <b/>
        <sz val="12"/>
        <rFont val="Arial"/>
        <family val="2"/>
      </rPr>
      <t>plastic sheeting 125 microns</t>
    </r>
    <r>
      <rPr>
        <sz val="12"/>
        <rFont val="Arial"/>
        <family val="2"/>
      </rPr>
      <t xml:space="preserve"> thick laid flat without creases conforming to  relevant BS code or equivalent international code  etc all complete as per specification, drawing and as directed by Engineer. </t>
    </r>
  </si>
  <si>
    <r>
      <t xml:space="preserve">Providing  </t>
    </r>
    <r>
      <rPr>
        <b/>
        <sz val="12"/>
        <rFont val="Arial"/>
        <family val="2"/>
      </rPr>
      <t>brick  work</t>
    </r>
    <r>
      <rPr>
        <sz val="12"/>
        <rFont val="Arial"/>
        <family val="2"/>
      </rPr>
      <t xml:space="preserve">  in cement  mortar  1:6  (1 part cement  6 parts  coarse sand) of 100mm in thickness at road edge </t>
    </r>
    <r>
      <rPr>
        <b/>
        <sz val="12"/>
        <rFont val="Arial"/>
        <family val="2"/>
      </rPr>
      <t xml:space="preserve"> </t>
    </r>
    <r>
      <rPr>
        <sz val="12"/>
        <rFont val="Arial"/>
        <family val="2"/>
      </rPr>
      <t xml:space="preserve"> including   curing etc. all complete  excluding  plastering  and  painting.</t>
    </r>
  </si>
  <si>
    <r>
      <rPr>
        <b/>
        <sz val="12"/>
        <rFont val="Arial"/>
        <family val="2"/>
      </rPr>
      <t>Preparation of sub grade</t>
    </r>
    <r>
      <rPr>
        <sz val="12"/>
        <rFont val="Arial"/>
        <family val="2"/>
      </rPr>
      <t xml:space="preserve"> by excavating earth to required depth for all types of soil/rock, dressing to camber and compacting the base (top layer of minimum 500 mm thickness) to 85% relative density (ASTM D-4253 and D-4254) for free draining soils containing less than 15% by weight finer than 75 micron sieve non plastic material' or '98% of the maximum density as determined by ASTM D-1557 for soils containing more than 15% material passing the 75 micron sieve' including making good the undulation etc and disposal of surplus earth within a lead upto 1 km etc. all complete.</t>
    </r>
  </si>
  <si>
    <t>2208A</t>
  </si>
  <si>
    <t>Extra over ST No. 101, 103 to 108 and 2401 for carriage of material/earth for every 500 m or part thereof beyond an initial lead of 1 Km.</t>
  </si>
  <si>
    <r>
      <t xml:space="preserve">Concrete  of grade C8/10 as per BS EN-206 and BS 8500 or equivalent international standard (with 40 mm graded aggregate) </t>
    </r>
    <r>
      <rPr>
        <sz val="11"/>
        <rFont val="Arial"/>
        <family val="2"/>
      </rPr>
      <t xml:space="preserve">as mass </t>
    </r>
    <r>
      <rPr>
        <b/>
        <sz val="11"/>
        <rFont val="Arial"/>
        <family val="2"/>
      </rPr>
      <t>filling course, lean concrete, leveling course, mud mat, under and around foundation/floors</t>
    </r>
    <r>
      <rPr>
        <sz val="11"/>
        <rFont val="Arial"/>
        <family val="2"/>
      </rPr>
      <t xml:space="preserve"> at any depth below finished floor level etc.</t>
    </r>
  </si>
  <si>
    <r>
      <t xml:space="preserve">Fairface form work </t>
    </r>
    <r>
      <rPr>
        <sz val="11"/>
        <rFont val="Arial"/>
        <family val="2"/>
      </rPr>
      <t>with good quality water proof ply wood (Plywood lining for form shall be of timber, which is resin bonded and water repellant) of minimum 12 mm thickness and smooth surface</t>
    </r>
    <r>
      <rPr>
        <b/>
        <sz val="11"/>
        <rFont val="Arial"/>
        <family val="2"/>
      </rPr>
      <t xml:space="preserve"> below finished ground  floor level</t>
    </r>
    <r>
      <rPr>
        <sz val="11"/>
        <rFont val="Arial"/>
        <family val="2"/>
      </rPr>
      <t xml:space="preserve">  for foundations, footings, base  of  columns,  walls,  columns, pilasters,  beams,  mass concrete,  trenches  etc including providing 25mmx25mm chamfer at all exterior corners.</t>
    </r>
  </si>
  <si>
    <r>
      <t xml:space="preserve">Providing and applying two coats of bitumen of suitable grade </t>
    </r>
    <r>
      <rPr>
        <sz val="11"/>
        <rFont val="Arial"/>
        <family val="2"/>
      </rPr>
      <t>as per relevant BS or equivalent international code  @ 1.7kg/sqm with 1% antistripping compound  in foundation, wall, column etc on concrete surfaces exposed to soil / ash including surface preparation etc. all complete.</t>
    </r>
  </si>
  <si>
    <r>
      <rPr>
        <sz val="11"/>
        <rFont val="Arial"/>
        <family val="2"/>
      </rPr>
      <t>Supplying, fabrication, erection and alignment of factory made</t>
    </r>
    <r>
      <rPr>
        <b/>
        <sz val="11"/>
        <rFont val="Arial"/>
        <family val="2"/>
      </rPr>
      <t xml:space="preserve"> electroforged galvanised grating units </t>
    </r>
    <r>
      <rPr>
        <sz val="11"/>
        <rFont val="Arial"/>
        <family val="2"/>
      </rPr>
      <t xml:space="preserve">with mild steel (having minimum galvanisation of 610 g/sqm) conforming to </t>
    </r>
    <r>
      <rPr>
        <b/>
        <sz val="11"/>
        <rFont val="Arial"/>
        <family val="2"/>
      </rPr>
      <t xml:space="preserve"> </t>
    </r>
    <r>
      <rPr>
        <sz val="11"/>
        <rFont val="Arial"/>
        <family val="2"/>
      </rPr>
      <t>relevant BS code or equivalent international code in flooring, platforms, drain and trench covers, walk-ways, passages, staircases with edge binding strips and anti-skid nosing in treads etc. including fixing clamps, fittings, fixtures, all taxes, duties, packing, grinding, drilling, welding, edge preparation, etc. all complete.</t>
    </r>
  </si>
  <si>
    <r>
      <t xml:space="preserve">Providing and applying one coat of </t>
    </r>
    <r>
      <rPr>
        <b/>
        <sz val="11"/>
        <rFont val="Arial"/>
        <family val="2"/>
      </rPr>
      <t>Epoxy high solid  intermediate paint</t>
    </r>
    <r>
      <rPr>
        <sz val="11"/>
        <rFont val="Arial"/>
        <family val="2"/>
      </rPr>
      <t xml:space="preserve"> over galvanized surfaces (galvanization to be paid seperately) with minimum 125 micron total dry film thickness (DFT) and 1 coat of </t>
    </r>
    <r>
      <rPr>
        <b/>
        <sz val="11"/>
        <rFont val="Arial"/>
        <family val="2"/>
      </rPr>
      <t>2-Comp. polyurethane finish paint</t>
    </r>
    <r>
      <rPr>
        <sz val="11"/>
        <rFont val="Arial"/>
        <family val="2"/>
      </rPr>
      <t xml:space="preserve"> with minimum 50 micron total dry film thickness (DFT) of approved make and shade to achieve an even shade  all complete as per specification.</t>
    </r>
  </si>
  <si>
    <r>
      <t xml:space="preserve">Using </t>
    </r>
    <r>
      <rPr>
        <b/>
        <sz val="12"/>
        <rFont val="Arial"/>
        <family val="2"/>
      </rPr>
      <t xml:space="preserve"> burnt clay bricks </t>
    </r>
    <r>
      <rPr>
        <sz val="12"/>
        <rFont val="Arial"/>
        <family val="2"/>
      </rPr>
      <t>as per relevant  BS code or equivalent international code with crushing strength of 75 Kg/cm2</t>
    </r>
  </si>
  <si>
    <r>
      <t xml:space="preserve">Providing,  laying circular </t>
    </r>
    <r>
      <rPr>
        <b/>
        <sz val="11"/>
        <rFont val="Arial"/>
        <family val="2"/>
      </rPr>
      <t>RCC pipes</t>
    </r>
    <r>
      <rPr>
        <sz val="11"/>
        <rFont val="Arial"/>
        <family val="2"/>
      </rPr>
      <t xml:space="preserve"> for use in trench construction conforming to BS 5911  or equivalent international code with collars jointed  with  stiff mixture of cement mortar including testing  of joints etc. all complete for following.</t>
    </r>
  </si>
  <si>
    <t xml:space="preserve"> 225mm dia</t>
  </si>
  <si>
    <r>
      <t xml:space="preserve">Supply and laying </t>
    </r>
    <r>
      <rPr>
        <b/>
        <sz val="12"/>
        <rFont val="Arial"/>
        <family val="2"/>
      </rPr>
      <t>150mm dia</t>
    </r>
    <r>
      <rPr>
        <sz val="12"/>
        <rFont val="Arial"/>
        <family val="2"/>
      </rPr>
      <t xml:space="preserve"> non  pressure  </t>
    </r>
    <r>
      <rPr>
        <b/>
        <sz val="12"/>
        <rFont val="Arial"/>
        <family val="2"/>
      </rPr>
      <t>RCC pipes</t>
    </r>
    <r>
      <rPr>
        <sz val="12"/>
        <rFont val="Arial"/>
        <family val="2"/>
      </rPr>
      <t xml:space="preserve"> conforming to BS 5911 or equivalent in raised shoulders as rain water drains as per detailed drawing including fixing with cement mortar (1:2) in 13mm thick joints, finishing of joints with neat cement paste etc all complete.</t>
    </r>
  </si>
  <si>
    <t>PREAMBLE</t>
  </si>
  <si>
    <t xml:space="preserve">This preamble forms part of tender document and schedule of items. The tenderer should read this preamble carefully before filling in rates for various items. Clauses under this preamble shall be read in conjunction with various volumes of tender and other tender sections  as applicable and shall have precedence over any contrary statement mentioned any where in this document. </t>
  </si>
  <si>
    <t xml:space="preserve">The work shall be carried out strictly as per specifications, description of the items in these schedule and / or engineer’s instructions. Drawings enclosed with the tender are only preliminary and for tender purposes and giving some idea of the work involved. The work is to be executed as per drawings &amp; documents, which shall be furnished during execution. </t>
  </si>
  <si>
    <t xml:space="preserve">Items of work provided in this schedule but not covered in this specification shall be executed strictly as per instruction of the engineer. </t>
  </si>
  <si>
    <t>The quantities of the various items mentioned in this schedule of items are approximate, based on very preliminary information and may vary to any extent or be deleted altogether. The quoted rates of each item will remain firm throughout the period of execution including extension, for reasons whatsoever, as long as variation in the total value of work executed under any part of this contract including extra items, if any but excluding any price variation remains, within fifteen percent (± 15%) of the awarded   price as per LOI .</t>
  </si>
  <si>
    <t>Construction of Temporary Roads and Drain at 2x660MW Maitree Rampal Project</t>
  </si>
  <si>
    <t>In case Sealed /Paper Price Bids are opened for finalisation of the tender, for any Item Rate/BOQ based contract, possibility of variation of quantity/ addition/deletion of items can not be ruled out. Under such circumstances, after execution of work, if it is observed that  standing as L-1  is changed based on actual quantity executed, the bidder shall give  suitable rebate to maintain your standing as L-1. Since this aspect can be assessed at the end of execution, necessary adjustment will be effected at the end of execution in final bill.This condition shall not be applicable where the tender is finalised through Reverse Auction.</t>
  </si>
  <si>
    <t>BHEL reserve the right to rationalize the rates, quoted by L-1 bidder against unit rate items and/ or other optional items with respect to item-wise lowest rates (amongst the participating bidders), before placement of order.</t>
  </si>
  <si>
    <t xml:space="preserve">The rates quoted shall be inclusive of cleaning of site of any vegetation, dressing , clearing of old structures and leveling etc. including fixing of grid pillars, benchmarks etc. required for commencement of site activities. No separate payment will be made towards the same.However, if separate rate for such item is avalable in the rate schedule, the same shall be considered. </t>
  </si>
  <si>
    <t xml:space="preserve">Rates shall be quoted in figures and in words in clear legible writing. No overwriting is allowed. All scoring and cancellations should be countersigned and in case of illegibility the interpretation of engineer shall be final. All entries shall be in English language. </t>
  </si>
  <si>
    <t xml:space="preserve">All works item wise shall be measured upon completion and paid for at the rates quoted and accepted as per BHEL approved payment schedule/billing break-up. </t>
  </si>
  <si>
    <t xml:space="preserve">The tender shall be deemed to have visited site and made himself aware of all the site conditions, studied the specifications and details of work to the done within the time schedule attached and to have acquainted himself of the conditions prevailing at site. </t>
  </si>
  <si>
    <t xml:space="preserve">No splitting of the job is envisaged. Decision of BHEL in this regard shall be final and binding to the bidders. </t>
  </si>
  <si>
    <t xml:space="preserve">Bidders are not allowed to alter the Price Schedule format including item description,quantity etc. and the offer is liable for rejection if the bidders submit their prices in Price Schedules modified by them.BHEL reserves the right to reject the offers of bidders who submit offers in Price Formats which are modiified/altered by them. Also putting any comments instead of rates/price in the designated column of the rate schedule shall make the offer liable for rejection. </t>
  </si>
  <si>
    <t xml:space="preserve">Bidders to note that for Civil &amp;/Structural packages,  against a particular item against a  ST No. appearing in more than one schedule of the BOQ, same rate must be quoted in all schedules for that particular items with same descriptions. If by error, different rates are quoted in different schedules for same ST No.(i.e. item with same description), then the higher of the rates shall be considered for evaluation but awarding shall be done with the  lower rate ,if the bidder becomes L-1.” </t>
  </si>
  <si>
    <t>For Lumpsum Service Contract : The items/components indicated in the tender is indicative and may vary to any extent. No compensation shall be  payable in case of any variation in the items/components listed in the bill of quantities if the executed weight remains within the variation limit. However, in case of deletion of any item or addition of new items over and above the items listed or variation of existing quantity beyond variation limit specified,  adjustment (i.e. Payment or recovery as the case may  be ) shall be done on pro-rata basis based on the Rate per MT worked out from the quoted lump-sum Price and the total weight of components listed /indicated in price schedule plus 15% weight variation limit.</t>
  </si>
  <si>
    <t>Engineer’s decision shall be final and binding on the contractor regarding clarification of items in the schedule with respect to the other sections/volumes of the contract.</t>
  </si>
  <si>
    <t xml:space="preserve">No interest, whatsoever, shall be payable by BHEL on the security deposit, any bank guarantee submitted or any amount due to successful bidder/contractor.   </t>
  </si>
  <si>
    <t>Size and weights of various items are mentioned in the attached BOQ cum rate/price schedule for reference purpose only &amp; these shall not be taken into consideration for quoting/calculating amount in the rate schedule. These shall be utilised as per relevant sections of tender.  Bidders shall quote for each item in the rate column, taking unit as mentioned in the quantity column. Rates shall be filled in both figures and words. Amount shall be calculated based upon these rates multiplied by the mentioned quantity for the respective items.</t>
  </si>
  <si>
    <r>
      <t xml:space="preserve">Bidder's </t>
    </r>
    <r>
      <rPr>
        <sz val="10"/>
        <color indexed="10"/>
        <rFont val="Arial"/>
        <family val="2"/>
      </rPr>
      <t xml:space="preserve"> </t>
    </r>
    <r>
      <rPr>
        <sz val="10"/>
        <rFont val="Arial"/>
        <family val="2"/>
      </rPr>
      <t>Total price  will be shall be considered for evaluation unless stated otherwise.</t>
    </r>
  </si>
  <si>
    <t xml:space="preserve">In case of BOP packages, if Bidder does not quote/indicate the price for freight chagses against indicated rate schedule, the same shall be considered as 2% of basic price and adjusted with the total quoated price against each item keeping the total quoted price unaltered. </t>
  </si>
  <si>
    <t xml:space="preserve">SCH-1 : TOTAL PRICE </t>
  </si>
  <si>
    <t>SL NO</t>
  </si>
  <si>
    <t xml:space="preserve"> DESCRIPTION</t>
  </si>
  <si>
    <t>TOTAL QUOTED PRICE
 (IN USD)</t>
  </si>
  <si>
    <t>1.0</t>
  </si>
  <si>
    <t>NOTE</t>
  </si>
  <si>
    <t>Bidder shall quote total price for total price of SCH-1- Part only at sl no 1 above. All other amounts/ rates of each item of works in respective schedules/ parts will be derived based on allocated percentages. As such, any uncalled figure/ amount noted at any other place/ schedule of Volume-III will not be recknoed &amp; will stand null &amp; void.</t>
  </si>
  <si>
    <t>2.0</t>
  </si>
  <si>
    <t>Bidder to note that total price at sl no 1.0 above shall be considered for evaluation &amp; awarding. As such grand total price should be complete in all respect for the full scope defined and considering all terms and conditions.</t>
  </si>
  <si>
    <t>3.0</t>
  </si>
  <si>
    <t>4.0</t>
  </si>
  <si>
    <t>Based on the itemwise percentage allocations, the amount for the individual items of the Bill of Quantity shall be arrived at. The rates of individual items shall be derived from the  amount against each items after rounding  off .</t>
  </si>
  <si>
    <t>6.0</t>
  </si>
  <si>
    <r>
      <t xml:space="preserve">Unit rates of each item of works of respective schedules/ parts will be derived by dividing derived amount by corresponding quantities. In deriving the unit rates of each item in this manner, figures only upto </t>
    </r>
    <r>
      <rPr>
        <b/>
        <sz val="10"/>
        <color rgb="FFFF0000"/>
        <rFont val="Arial"/>
        <family val="2"/>
      </rPr>
      <t>2</t>
    </r>
    <r>
      <rPr>
        <sz val="10"/>
        <rFont val="Arial"/>
        <family val="2"/>
      </rPr>
      <t xml:space="preserve"> decimal places will be taken into account. Any adjustment, if required, due to such methodology, will be effected in final bill.</t>
    </r>
  </si>
  <si>
    <t>5.0</t>
  </si>
  <si>
    <t>Bidders to note that this is an item rate contract. Payment shall be made for the actual quantities of work executed at the unit rate arrived at as per Sl No.5 above.</t>
  </si>
  <si>
    <t>7.0</t>
  </si>
  <si>
    <t>Any item as per scope of work, if not included in the price quoted above and shown separately will not be taken cognizance of and the offer shall be liable for rejection.</t>
  </si>
  <si>
    <t>8.0</t>
  </si>
  <si>
    <t>Price format shall not be changed by bidder in any case and it may lead to cancellation of their offer.</t>
  </si>
  <si>
    <t xml:space="preserve">The quantity of items may vary during execution mainly due to actual requirement etc. The unit rates work out from the overall amount quoted &amp; accepted by BHEL shall be considered and no separate unit rates shall be allowed. Unit rates shall be valid throughout the contract period. </t>
  </si>
  <si>
    <t>For payment of non schedule items, the rate shall be derived from  Schedule of Rates 2014, PWD, Govt. of Bangladesh.</t>
  </si>
  <si>
    <t>SCH-2 : BREAK UP OF TOTAL PRICE SCHEDULE</t>
  </si>
  <si>
    <t>PRICE SCHEDULE REF</t>
  </si>
  <si>
    <t>TOTAL ALLOCATION</t>
  </si>
  <si>
    <t>CIVIL, STRUCTURAL AND ARCHITECTURAL WORKS FOR PLANT ROAD &amp; DRAIN.</t>
  </si>
  <si>
    <t>CONCRETE WORKS (EXCEPT ROAD WORKS)</t>
  </si>
  <si>
    <t>C 200</t>
  </si>
  <si>
    <t>C2400</t>
  </si>
  <si>
    <r>
      <t xml:space="preserve">Laying Design Mix cement concrete as per BS 8500 and BS EN 206 or equvalent International code for reinforced concrete works using graded aggregate for Concrete </t>
    </r>
    <r>
      <rPr>
        <b/>
        <sz val="11"/>
        <rFont val="Arial"/>
        <family val="2"/>
      </rPr>
      <t>in precast works</t>
    </r>
    <r>
      <rPr>
        <sz val="11"/>
        <rFont val="Arial"/>
        <family val="2"/>
      </rPr>
      <t xml:space="preserve"> like  roof slabs/trench covers, fins, lintels, chajas, beams, columns, wall panels, facias etc.at all levels in all kinds of work including formwork/moulds, curing, rendering the top exposed surface with cement sand mortar (1:3), handling, storing, transporting, all leads, erection without damage, setting in position with cement sand mortar (1:3), filling the gaps between adjacent preacast units with concrete or cement sand mortar (1:3) and including making of holes for bolts for fixing, welding etc.complete with graded aggregate and as per specification and drawing for following grades.</t>
    </r>
  </si>
  <si>
    <r>
      <t xml:space="preserve">Laying Design Mix cement concrete conforming to BS EN-206 and BS 8500 or equivalent international standard for reinforced concrete works with coarse sand  and graded hard stone aggregate of 20mm nominal size </t>
    </r>
    <r>
      <rPr>
        <b/>
        <sz val="11"/>
        <rFont val="Arial"/>
        <family val="2"/>
      </rPr>
      <t>in foundations/substructure</t>
    </r>
    <r>
      <rPr>
        <sz val="11"/>
        <rFont val="Arial"/>
        <family val="2"/>
      </rPr>
      <t xml:space="preserve">, </t>
    </r>
    <r>
      <rPr>
        <b/>
        <sz val="11"/>
        <rFont val="Arial"/>
        <family val="2"/>
      </rPr>
      <t xml:space="preserve">grade slab, paving, drains, under floors </t>
    </r>
    <r>
      <rPr>
        <sz val="11"/>
        <rFont val="Arial"/>
        <family val="2"/>
      </rPr>
      <t xml:space="preserve">etc at any level below finished floor level, any shape, position or thickness etc complete including use of plasticizer/ superplasticizer conforming to BS EN 934 (latest)  or equivalent international standard to achieve required slump in concrete all complete </t>
    </r>
    <r>
      <rPr>
        <b/>
        <sz val="11"/>
        <rFont val="Arial"/>
        <family val="2"/>
      </rPr>
      <t>as per specification &amp; drawing for the  following.</t>
    </r>
  </si>
  <si>
    <r>
      <t xml:space="preserve">Laying </t>
    </r>
    <r>
      <rPr>
        <b/>
        <sz val="12"/>
        <rFont val="Arial"/>
        <family val="2"/>
      </rPr>
      <t xml:space="preserve">dry lean concrete </t>
    </r>
    <r>
      <rPr>
        <sz val="12"/>
        <rFont val="Arial"/>
        <family val="2"/>
      </rPr>
      <t xml:space="preserve">of required thickness of </t>
    </r>
    <r>
      <rPr>
        <b/>
        <sz val="12"/>
        <rFont val="Arial"/>
        <family val="2"/>
      </rPr>
      <t>grade C8/10</t>
    </r>
    <r>
      <rPr>
        <sz val="12"/>
        <rFont val="Arial"/>
        <family val="2"/>
      </rPr>
      <t xml:space="preserve"> as per BS EN-206 and BS 8500 or equivalent international standard (with  well graded picked jhama birck chips conforming to ASTM C33) including breaking chips and screening including providing and fixing formwork, compaction, finishing, curing etc all complete.</t>
    </r>
  </si>
  <si>
    <r>
      <t xml:space="preserve">Laying </t>
    </r>
    <r>
      <rPr>
        <b/>
        <sz val="12"/>
        <rFont val="Arial"/>
        <family val="2"/>
      </rPr>
      <t xml:space="preserve">cement concrete of grade C25/30  </t>
    </r>
    <r>
      <rPr>
        <sz val="12"/>
        <rFont val="Arial"/>
        <family val="2"/>
      </rPr>
      <t>conforming to BS EN-206 and BS 8500 or equivalent international standard</t>
    </r>
    <r>
      <rPr>
        <b/>
        <sz val="12"/>
        <rFont val="Arial"/>
        <family val="2"/>
      </rPr>
      <t xml:space="preserve"> </t>
    </r>
    <r>
      <rPr>
        <sz val="12"/>
        <rFont val="Arial"/>
        <family val="2"/>
      </rPr>
      <t>with coarse sand  and graded hard stone aggregate of 20mm nominal size with approved admixture (if required), provision for necessary joints including compaction, finishing to lines and grades, curing and providing &amp; fixing forwork etc. all complete. (Excluding the cost of reinforcement and dowel bar)</t>
    </r>
  </si>
  <si>
    <t>MISC. CONCRETE RELATED WORKS</t>
  </si>
  <si>
    <t>C201</t>
  </si>
  <si>
    <t>C204</t>
  </si>
  <si>
    <t>C205</t>
  </si>
  <si>
    <t>C213</t>
  </si>
  <si>
    <t>C2417A</t>
  </si>
  <si>
    <t>C2418A</t>
  </si>
  <si>
    <t>WEIGHTAGE  ( Nearest to the 6 decimal points) W.R.T THE TOTAL OF VENDOR QUOTED PRICE  IN SCH-1</t>
  </si>
  <si>
    <t>Grade C30/37</t>
  </si>
  <si>
    <t>2307B</t>
  </si>
  <si>
    <t>2307A</t>
  </si>
  <si>
    <t>2307AB</t>
  </si>
  <si>
    <t>2309A</t>
  </si>
  <si>
    <t>IN FIGURES:-</t>
  </si>
  <si>
    <t>IN WORDS:-</t>
  </si>
  <si>
    <t>C2412A</t>
  </si>
  <si>
    <t xml:space="preserve">Unless specifically mentioned otherwise in the tender document, the tenderer shall quote for the finished items and shall provide for the complete cost towards power, fuel, tools, tackles, equipment, constructional plants, temporary works, labour, dismantling of all temporary piping, structures, valves, pumps, tanks &amp; other misc. equipment, strengthening of roads/culverts/bridges etc. including arranging all clearances etc. required for carrying out different activities &amp; tests, materials, levies, taxes, transport, layout, repairs, rectification, maintenance till handing over, supervisions, colonies, shops, establishments, overheads, profits and all incidental items not specifically mentioned but reasonably implied and necessary to complete the work according to the complete tender document and this schedule. </t>
  </si>
  <si>
    <t>VOLUME-III
PRICE SCHEDULE, REV-0</t>
  </si>
  <si>
    <t>EXECUTION OF BALANCE WORKS OF ROADS AND DRAINS THROGH LOCAL TENDERING FOR 2 X 660 MW MAITREE STPP, BANGLADESH.</t>
  </si>
  <si>
    <t>TENDER DOCUMENT NO - PBHEL:MSTPP:RD-C1852A:21:01</t>
  </si>
  <si>
    <t>In case of tender for Civil and/or Structural works, if the   Non-schedule items  are not quoted by the bidder, it will be treated as per relevant clause of GCC.</t>
  </si>
  <si>
    <t>SCH 3 -PLANT ROAD &amp; DRAIN</t>
  </si>
  <si>
    <t>Bidder's quoted total price of SCH-1at Sl. no 1 above  shall be apportioned into amount of various items of works based on allocated percentages against respective item of SCH-3 . As such, bidder shall not indicate/ quote any amount/ rate in these schedules/ parts and any amount/ rate quoted against any item shall not be taken into cognizance/ account and offer may be liable for rejection.</t>
  </si>
  <si>
    <t>QUANTITY</t>
  </si>
  <si>
    <t>WEIGHTAGE  (Nearest to the 6 decimal points) W.R.T THE TOTAL value</t>
  </si>
  <si>
    <t xml:space="preserve"> Earthwork in back filling upto any depth below ground level around foundations, plinths, trenches, drains etc to proper  grade  and level in layers not exceeding 250 mm  thickness using/with  selected approved materials from compulsorily excavated  earth  available within a lead upto 1 Km and compacted as specified including re-excavation of stacked earth, watering, ramming/compaction by manual/mechanical means, dressing etc all complete.for the following.</t>
  </si>
  <si>
    <t>Placing of concrete work including cost of  labour, materials (unless otherwise specified in BOQ/contract specification) and equipment for  handling, transportation,  placing, vibrating   and   curing, cleaning and rendering the exposed surface with cement sand mortar to give a smooth and even surface (excluding cost   of centering, shuttering and reinforcement)  with mechanised equipments like  transit mixer, concrete pump etc, preparation of scheme for concreting, getting it approved by engineer, maintaining and submitting records of concreting. complete  as per drawing, specifications, relevant laws of Bangladesh, manufacturer's recommendation, relavant BS standards/equivalent  international standards and as approved by BIFPCL/BHEL and as per direction of engineer in charge for the following.(RMC SHALL BE PROVIDED BY BHEL AT BATCHING PLANT IN PROJECT PREMISES . TRANSPORTATION FROM THE BATCHING PLANT UP TO THE POURING POINT SHALL BE UNDER THE SCOPE OF CONTRACTOR)</t>
  </si>
  <si>
    <t>d</t>
  </si>
  <si>
    <t>Grade C40/50</t>
  </si>
  <si>
    <r>
      <t>Providing,  straightening, cutting, bending, placing in position at any level, binding in position of</t>
    </r>
    <r>
      <rPr>
        <b/>
        <sz val="11"/>
        <rFont val="Arial"/>
        <family val="2"/>
      </rPr>
      <t xml:space="preserve"> steel reinforcements</t>
    </r>
    <r>
      <rPr>
        <sz val="11"/>
        <rFont val="Arial"/>
        <family val="2"/>
      </rPr>
      <t xml:space="preserve"> </t>
    </r>
    <r>
      <rPr>
        <b/>
        <sz val="11"/>
        <rFont val="Arial"/>
        <family val="2"/>
      </rPr>
      <t>of grade B500B</t>
    </r>
    <r>
      <rPr>
        <sz val="11"/>
        <rFont val="Arial"/>
        <family val="2"/>
      </rPr>
      <t xml:space="preserve"> confirming to </t>
    </r>
    <r>
      <rPr>
        <b/>
        <sz val="11"/>
        <rFont val="Arial"/>
        <family val="2"/>
      </rPr>
      <t>BS 4449:2005+A:2009</t>
    </r>
    <r>
      <rPr>
        <sz val="11"/>
        <rFont val="Arial"/>
        <family val="2"/>
      </rPr>
      <t xml:space="preserve"> including cost of reinforcement steel,  binding wire, labour, scaffolding,  transportation to &amp; from stores etc complete all as per specifications, drawings and as directed by Engineer.</t>
    </r>
    <r>
      <rPr>
        <b/>
        <sz val="11"/>
        <rFont val="Arial"/>
        <family val="2"/>
      </rPr>
      <t xml:space="preserve"> (REINFORCEMENT SHALL BE PROVIDED BY BHEL FREE OF COST AS PER TCC)</t>
    </r>
  </si>
  <si>
    <t>2208 A A</t>
  </si>
  <si>
    <r>
      <t xml:space="preserve"> laying circular </t>
    </r>
    <r>
      <rPr>
        <b/>
        <sz val="11"/>
        <rFont val="Arial"/>
        <family val="2"/>
      </rPr>
      <t>RCC pipes</t>
    </r>
    <r>
      <rPr>
        <sz val="11"/>
        <rFont val="Arial"/>
        <family val="2"/>
      </rPr>
      <t xml:space="preserve"> for use in trench construction conforming to BS 5911  or equivalent international code with collars jointed  with  stiff mixture of cement mortar including testing  of joints etc . all complete for following.</t>
    </r>
  </si>
  <si>
    <r>
      <rPr>
        <sz val="11"/>
        <rFont val="Arial"/>
        <family val="2"/>
      </rPr>
      <t>Erection and alignment of factory made</t>
    </r>
    <r>
      <rPr>
        <b/>
        <sz val="11"/>
        <rFont val="Arial"/>
        <family val="2"/>
      </rPr>
      <t xml:space="preserve"> electroforged galvanised grating units </t>
    </r>
    <r>
      <rPr>
        <sz val="11"/>
        <rFont val="Arial"/>
        <family val="2"/>
      </rPr>
      <t xml:space="preserve">with mild steel (having minimum galvanisation of 610 g/sqm) conforming to </t>
    </r>
    <r>
      <rPr>
        <b/>
        <sz val="11"/>
        <rFont val="Arial"/>
        <family val="2"/>
      </rPr>
      <t xml:space="preserve"> </t>
    </r>
    <r>
      <rPr>
        <sz val="11"/>
        <rFont val="Arial"/>
        <family val="2"/>
      </rPr>
      <t>relevant BS code or equivalent international code in flooring, platforms, drain and trench covers, walk-ways, passages, staircases with edge binding strips and anti-skid nosing in treads etc. including fixing clamps, fittings, fixtures, all taxes, duties, packing, grinding, drilling, welding, edge preparation, etc. all complete.</t>
    </r>
  </si>
  <si>
    <r>
      <rPr>
        <sz val="11"/>
        <rFont val="Arial"/>
        <family val="2"/>
      </rPr>
      <t>Supplying, fabrication, erection and alignment of factory made</t>
    </r>
    <r>
      <rPr>
        <b/>
        <sz val="11"/>
        <rFont val="Arial"/>
        <family val="2"/>
      </rPr>
      <t xml:space="preserve"> electroforged galvanised grating units </t>
    </r>
    <r>
      <rPr>
        <sz val="11"/>
        <rFont val="Arial"/>
        <family val="2"/>
      </rPr>
      <t xml:space="preserve">with mild steel (having minimum galvanisation of 900 g/sqm) conforming to </t>
    </r>
    <r>
      <rPr>
        <b/>
        <sz val="11"/>
        <rFont val="Arial"/>
        <family val="2"/>
      </rPr>
      <t xml:space="preserve"> </t>
    </r>
    <r>
      <rPr>
        <sz val="11"/>
        <rFont val="Arial"/>
        <family val="2"/>
      </rPr>
      <t>relevant BS code or equivalent international code in flooring, platforms, drain and trench covers, walk-ways, passages, staircases with edge binding strips and anti-skid nosing in treads etc. including fixing clamps, fittings, fixtures, all taxes, duties, packing, grinding, drilling, welding, edge preparation, etc. all complete.</t>
    </r>
  </si>
  <si>
    <r>
      <rPr>
        <sz val="11"/>
        <rFont val="Arial"/>
        <family val="2"/>
      </rPr>
      <t>Erection and alignment of factory made</t>
    </r>
    <r>
      <rPr>
        <b/>
        <sz val="11"/>
        <rFont val="Arial"/>
        <family val="2"/>
      </rPr>
      <t xml:space="preserve"> electroforged galvanised grating units </t>
    </r>
    <r>
      <rPr>
        <sz val="11"/>
        <rFont val="Arial"/>
        <family val="2"/>
      </rPr>
      <t xml:space="preserve">with mild steel (having minimum galvanisation of 900 g/sqm) conforming to </t>
    </r>
    <r>
      <rPr>
        <b/>
        <sz val="11"/>
        <rFont val="Arial"/>
        <family val="2"/>
      </rPr>
      <t xml:space="preserve"> </t>
    </r>
    <r>
      <rPr>
        <sz val="11"/>
        <rFont val="Arial"/>
        <family val="2"/>
      </rPr>
      <t>relevant BS code or equivalent international code in flooring, platforms, drain and trench covers, walk-ways, passages, staircases with edge binding strips and anti-skid nosing in treads etc. including fixing clamps, fittings, fixtures, all taxes, duties, packing, grinding, drilling, welding, edge preparation, etc. all complete.</t>
    </r>
  </si>
  <si>
    <r>
      <t xml:space="preserve">Providing and applying one coat of </t>
    </r>
    <r>
      <rPr>
        <b/>
        <sz val="11"/>
        <rFont val="Arial"/>
        <family val="2"/>
      </rPr>
      <t xml:space="preserve">Epoxy high solid finish paint </t>
    </r>
    <r>
      <rPr>
        <sz val="11"/>
        <rFont val="Arial"/>
        <family val="2"/>
      </rPr>
      <t>over galvanized surfaces (galvanization to be paid seperately) with minimum 125 micron total dry film thickness (DFT) of approved make and shade to achieve an even shade  all complete as per specification.</t>
    </r>
  </si>
  <si>
    <r>
      <t xml:space="preserve">Fabrication and fixing of </t>
    </r>
    <r>
      <rPr>
        <b/>
        <sz val="11"/>
        <rFont val="Arial"/>
        <family val="2"/>
      </rPr>
      <t xml:space="preserve">GI pipe hand railing </t>
    </r>
    <r>
      <rPr>
        <sz val="11"/>
        <rFont val="Arial"/>
        <family val="2"/>
      </rPr>
      <t>of 32 mm/40 mm dia (Medium Grade) including transportation, loading/unloading, painting etc. all complete..</t>
    </r>
  </si>
  <si>
    <t>Placing concrete work including cost of  labour, materials and equipment for  handling, transportation, batching, mixing,  placing, vibrating, shuttering, formwork   and   curing (excluding cost of reinforcement), with mechanised equipments like batching plant, transit mixer, concrete pump etc. complete  as per drawing, specification and as per direction of engineer in charge for the following.(RMC SHALL BE PROVIDED BY BHEL AT BATCHING PLANT IN PROJECT PREMISES . TRANSPORTATION FROM THE BATCHING PLANT UP TO THE POURING POINT SHALL BE UNDER THE SCOPE OF CONTRACTOR)</t>
  </si>
  <si>
    <t>C2412AA</t>
  </si>
  <si>
    <r>
      <t xml:space="preserve">Laying 400mmx100mmx325mm deep </t>
    </r>
    <r>
      <rPr>
        <b/>
        <sz val="12"/>
        <rFont val="Arial"/>
        <family val="2"/>
      </rPr>
      <t>precast concrete kerb stone</t>
    </r>
    <r>
      <rPr>
        <sz val="12"/>
        <rFont val="Arial"/>
        <family val="2"/>
      </rPr>
      <t xml:space="preserve"> of grade C40/50  as per BS EN-206 and BS 8500 or equivalent international standard with 20 mm nominal size stone aggregate and of shape as per detailed drawing including fixing with cement mortar (1:2) in 13mm thick  joints, finishing of joints with neat cement paste, making drainage opening where required etc all complete.</t>
    </r>
  </si>
  <si>
    <t>M-1</t>
  </si>
  <si>
    <t>Supplying, fabricating, erecting and installing following items in concrete/brickwall for all kind of works, including setting material in concrete, layout, scaffoling, cutting, forming, grinding, drilling, bolting, welding, jointing, testing etc. all complete.</t>
  </si>
  <si>
    <t>UPVC pipes / conduits of all diameters</t>
  </si>
  <si>
    <t>Quintal</t>
  </si>
  <si>
    <t>TOTAL WEIGHTAGE</t>
  </si>
  <si>
    <t>XECUTION OF BALANCE WORKS OF ROADS AND DRAINS THROGH LOCAL TENDERING FOR 2 X 660 MW MAITREE STPP, BANGLADESH.</t>
  </si>
  <si>
    <t>SCH-3 : TOTAL PRICE BREAK UP FOR BALANCE WORKS OF ROADS &amp; DRAINS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</si>
</sst>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quot;$&quot;* #,##0.00_);_(&quot;$&quot;* \(#,##0.00\);_(&quot;$&quot;* &quot;-&quot;??_);_(@_)"/>
    <numFmt numFmtId="165" formatCode="\$#,##0.00;[Red]\-\$#,##0.00"/>
    <numFmt numFmtId="166" formatCode="#,##0.00000000000;[Red]\-#,##0.00000000000"/>
    <numFmt numFmtId="167" formatCode="0.00_)"/>
    <numFmt numFmtId="168" formatCode="0.00;0;;"/>
    <numFmt numFmtId="169" formatCode="0.000"/>
    <numFmt numFmtId="170" formatCode="0.0"/>
    <numFmt numFmtId="171" formatCode="0.000000%"/>
    <numFmt numFmtId="172" formatCode="0.000000"/>
    <numFmt numFmtId="174" formatCode="0.0%"/>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2"/>
      <name val="Arial"/>
      <family val="2"/>
    </font>
    <font>
      <b/>
      <sz val="11"/>
      <name val="Arial"/>
      <family val="2"/>
    </font>
    <font>
      <sz val="12"/>
      <name val="Arial"/>
      <family val="2"/>
    </font>
    <font>
      <sz val="11"/>
      <name val="Arial"/>
      <family val="2"/>
    </font>
    <font>
      <sz val="11"/>
      <name val="Calibri"/>
      <family val="2"/>
    </font>
    <font>
      <b/>
      <sz val="10"/>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0"/>
      <name val="Helv"/>
    </font>
    <font>
      <b/>
      <sz val="11"/>
      <color indexed="9"/>
      <name val="Calibri"/>
      <family val="2"/>
    </font>
    <font>
      <sz val="10"/>
      <name val="Times New Roman"/>
      <family val="1"/>
    </font>
    <font>
      <i/>
      <sz val="11"/>
      <color indexed="23"/>
      <name val="Calibri"/>
      <family val="2"/>
    </font>
    <font>
      <sz val="11"/>
      <color indexed="17"/>
      <name val="Calibri"/>
      <family val="2"/>
    </font>
    <font>
      <sz val="8"/>
      <name val="Arial"/>
      <family val="2"/>
    </font>
    <font>
      <b/>
      <sz val="12"/>
      <name val="Helv"/>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name val="Helv"/>
    </font>
    <font>
      <sz val="11"/>
      <color indexed="60"/>
      <name val="Calibri"/>
      <family val="2"/>
    </font>
    <font>
      <b/>
      <i/>
      <sz val="16"/>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rgb="FF000000"/>
      <name val="Calibri"/>
      <family val="2"/>
      <charset val="204"/>
    </font>
    <font>
      <sz val="10"/>
      <color theme="1"/>
      <name val="Arial"/>
      <family val="2"/>
    </font>
    <font>
      <sz val="14"/>
      <name val="Arial"/>
      <family val="2"/>
    </font>
    <font>
      <sz val="10"/>
      <color indexed="10"/>
      <name val="Arial"/>
      <family val="2"/>
    </font>
    <font>
      <sz val="10"/>
      <name val="Arial Narrow"/>
      <family val="2"/>
    </font>
    <font>
      <b/>
      <sz val="10"/>
      <color rgb="FFFF0000"/>
      <name val="Arial"/>
      <family val="2"/>
    </font>
    <font>
      <sz val="12"/>
      <name val="Arial Narrow"/>
      <family val="2"/>
    </font>
    <font>
      <b/>
      <u/>
      <sz val="11"/>
      <color theme="1"/>
      <name val="Arial Narrow"/>
      <family val="2"/>
    </font>
    <font>
      <sz val="12"/>
      <color theme="1"/>
      <name val="Arial"/>
      <family val="2"/>
    </font>
    <font>
      <b/>
      <u/>
      <sz val="11"/>
      <name val="Arial"/>
      <family val="2"/>
    </font>
    <font>
      <b/>
      <sz val="10"/>
      <color theme="1"/>
      <name val="Arial"/>
      <family val="2"/>
    </font>
    <font>
      <b/>
      <i/>
      <u/>
      <sz val="10"/>
      <color theme="1"/>
      <name val="Arial"/>
      <family val="2"/>
    </font>
    <font>
      <b/>
      <i/>
      <sz val="10"/>
      <color theme="1"/>
      <name val="Arial"/>
      <family val="2"/>
    </font>
    <font>
      <b/>
      <sz val="12"/>
      <color theme="1"/>
      <name val="Arial"/>
      <family val="2"/>
    </font>
    <font>
      <sz val="11"/>
      <color theme="1"/>
      <name val="Arial"/>
      <family val="2"/>
    </font>
    <font>
      <sz val="14"/>
      <color theme="1"/>
      <name val="Arial"/>
      <family val="2"/>
    </font>
    <font>
      <sz val="14"/>
      <color theme="1"/>
      <name val="Calibri"/>
      <family val="2"/>
      <scheme val="minor"/>
    </font>
  </fonts>
  <fills count="27">
    <fill>
      <patternFill patternType="none"/>
    </fill>
    <fill>
      <patternFill patternType="gray125"/>
    </fill>
    <fill>
      <patternFill patternType="solid">
        <fgColor indexed="9"/>
        <bgColor indexed="64"/>
      </patternFill>
    </fill>
    <fill>
      <patternFill patternType="solid">
        <fgColor theme="8"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19">
    <xf numFmtId="0" fontId="0" fillId="0" borderId="0"/>
    <xf numFmtId="0" fontId="4" fillId="0" borderId="0"/>
    <xf numFmtId="0" fontId="5" fillId="0" borderId="0"/>
    <xf numFmtId="0" fontId="12" fillId="0" borderId="0"/>
    <xf numFmtId="0" fontId="5" fillId="0" borderId="0"/>
    <xf numFmtId="0" fontId="5" fillId="0" borderId="0"/>
    <xf numFmtId="0" fontId="3"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2" fillId="3"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5" fillId="5" borderId="0" applyNumberFormat="0" applyBorder="0" applyAlignment="0" applyProtection="0"/>
    <xf numFmtId="0" fontId="16" fillId="22" borderId="5" applyNumberFormat="0" applyAlignment="0" applyProtection="0"/>
    <xf numFmtId="0" fontId="17" fillId="0" borderId="0"/>
    <xf numFmtId="0" fontId="18" fillId="23" borderId="6" applyNumberFormat="0" applyAlignment="0" applyProtection="0"/>
    <xf numFmtId="43" fontId="19" fillId="0" borderId="0" applyFont="0" applyFill="0" applyBorder="0" applyAlignment="0" applyProtection="0"/>
    <xf numFmtId="43" fontId="4" fillId="0" borderId="0" applyFont="0" applyFill="0" applyBorder="0" applyAlignment="0" applyProtection="0"/>
    <xf numFmtId="165" fontId="19" fillId="0" borderId="0">
      <alignment horizontal="center"/>
    </xf>
    <xf numFmtId="166" fontId="4" fillId="0" borderId="0">
      <protection locked="0"/>
    </xf>
    <xf numFmtId="0" fontId="20" fillId="0" borderId="0" applyNumberFormat="0" applyFill="0" applyBorder="0" applyAlignment="0" applyProtection="0"/>
    <xf numFmtId="166" fontId="4" fillId="0" borderId="0">
      <protection locked="0"/>
    </xf>
    <xf numFmtId="166" fontId="4" fillId="0" borderId="0">
      <protection locked="0"/>
    </xf>
    <xf numFmtId="166" fontId="4" fillId="0" borderId="0">
      <protection locked="0"/>
    </xf>
    <xf numFmtId="166" fontId="4" fillId="0" borderId="0">
      <protection locked="0"/>
    </xf>
    <xf numFmtId="166" fontId="4" fillId="0" borderId="0">
      <protection locked="0"/>
    </xf>
    <xf numFmtId="166" fontId="4" fillId="0" borderId="0">
      <protection locked="0"/>
    </xf>
    <xf numFmtId="166" fontId="4" fillId="0" borderId="0">
      <protection locked="0"/>
    </xf>
    <xf numFmtId="166" fontId="4" fillId="0" borderId="0">
      <protection locked="0"/>
    </xf>
    <xf numFmtId="0" fontId="21" fillId="6" borderId="0" applyNumberFormat="0" applyBorder="0" applyAlignment="0" applyProtection="0"/>
    <xf numFmtId="38" fontId="22" fillId="2" borderId="0" applyNumberFormat="0" applyBorder="0" applyAlignment="0" applyProtection="0"/>
    <xf numFmtId="0" fontId="23" fillId="0" borderId="0">
      <alignment horizontal="left"/>
    </xf>
    <xf numFmtId="0" fontId="24" fillId="0" borderId="7"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6" fillId="0" borderId="0" applyNumberFormat="0" applyFill="0" applyBorder="0" applyAlignment="0" applyProtection="0"/>
    <xf numFmtId="166" fontId="4" fillId="0" borderId="0">
      <protection locked="0"/>
    </xf>
    <xf numFmtId="166" fontId="4" fillId="0" borderId="0">
      <protection locked="0"/>
    </xf>
    <xf numFmtId="10" fontId="22" fillId="2" borderId="1" applyNumberFormat="0" applyBorder="0" applyAlignment="0" applyProtection="0"/>
    <xf numFmtId="0" fontId="27" fillId="9" borderId="5" applyNumberFormat="0" applyAlignment="0" applyProtection="0"/>
    <xf numFmtId="0" fontId="28" fillId="0" borderId="10" applyNumberFormat="0" applyFill="0" applyAlignment="0" applyProtection="0"/>
    <xf numFmtId="0" fontId="29" fillId="0" borderId="4"/>
    <xf numFmtId="0" fontId="30" fillId="24" borderId="0" applyNumberFormat="0" applyBorder="0" applyAlignment="0" applyProtection="0"/>
    <xf numFmtId="167" fontId="31" fillId="0" borderId="0"/>
    <xf numFmtId="0" fontId="4" fillId="0" borderId="0"/>
    <xf numFmtId="0" fontId="4" fillId="0" borderId="0"/>
    <xf numFmtId="0" fontId="4" fillId="0" borderId="0" applyNumberFormat="0" applyFont="0" applyFill="0" applyBorder="0" applyAlignment="0" applyProtection="0">
      <alignment vertical="top"/>
    </xf>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19" fillId="25" borderId="11" applyNumberFormat="0" applyFont="0" applyAlignment="0" applyProtection="0"/>
    <xf numFmtId="0" fontId="32" fillId="22" borderId="12" applyNumberFormat="0" applyAlignment="0" applyProtection="0"/>
    <xf numFmtId="10" fontId="4" fillId="0" borderId="0" applyFont="0" applyFill="0" applyBorder="0" applyAlignment="0" applyProtection="0"/>
    <xf numFmtId="0" fontId="29" fillId="0" borderId="0"/>
    <xf numFmtId="0" fontId="33" fillId="0" borderId="0" applyNumberFormat="0" applyFill="0" applyBorder="0" applyAlignment="0" applyProtection="0"/>
    <xf numFmtId="0" fontId="34" fillId="0" borderId="13" applyNumberFormat="0" applyFill="0" applyAlignment="0" applyProtection="0"/>
    <xf numFmtId="0" fontId="35" fillId="0" borderId="0" applyNumberForma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0" fontId="2" fillId="0" borderId="0"/>
    <xf numFmtId="0" fontId="2" fillId="0" borderId="0"/>
    <xf numFmtId="0" fontId="2" fillId="0" borderId="0"/>
    <xf numFmtId="0" fontId="36" fillId="0" borderId="0"/>
    <xf numFmtId="43" fontId="2"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alignment textRotation="90"/>
    </xf>
    <xf numFmtId="0" fontId="1" fillId="0" borderId="0"/>
    <xf numFmtId="0" fontId="4" fillId="0" borderId="0"/>
    <xf numFmtId="0" fontId="4" fillId="0" borderId="0"/>
    <xf numFmtId="0" fontId="4" fillId="0" borderId="0"/>
  </cellStyleXfs>
  <cellXfs count="149">
    <xf numFmtId="0" fontId="0" fillId="0" borderId="0" xfId="0"/>
    <xf numFmtId="0" fontId="4" fillId="0" borderId="0" xfId="110" applyFont="1" applyFill="1"/>
    <xf numFmtId="0" fontId="4" fillId="0" borderId="1" xfId="111" applyFont="1" applyBorder="1" applyAlignment="1">
      <alignment horizontal="center" vertical="top"/>
    </xf>
    <xf numFmtId="0" fontId="4" fillId="0" borderId="1" xfId="111" applyFont="1" applyFill="1" applyBorder="1" applyAlignment="1">
      <alignment horizontal="justify" vertical="top"/>
    </xf>
    <xf numFmtId="0" fontId="4" fillId="0" borderId="0" xfId="1"/>
    <xf numFmtId="0" fontId="4" fillId="0" borderId="1" xfId="111" applyFont="1" applyFill="1" applyBorder="1" applyAlignment="1">
      <alignment horizontal="justify" vertical="top" wrapText="1"/>
    </xf>
    <xf numFmtId="0" fontId="4" fillId="0" borderId="1" xfId="112" quotePrefix="1" applyFont="1" applyBorder="1" applyAlignment="1">
      <alignment horizontal="center" vertical="top"/>
    </xf>
    <xf numFmtId="0" fontId="4" fillId="0" borderId="1" xfId="112" quotePrefix="1" applyFont="1" applyFill="1" applyBorder="1" applyAlignment="1">
      <alignment horizontal="center" vertical="top"/>
    </xf>
    <xf numFmtId="0" fontId="4" fillId="0" borderId="1" xfId="111" applyFont="1" applyFill="1" applyBorder="1" applyAlignment="1">
      <alignment horizontal="center" vertical="top"/>
    </xf>
    <xf numFmtId="0" fontId="4" fillId="0" borderId="0" xfId="110" applyFont="1"/>
    <xf numFmtId="0" fontId="4" fillId="2" borderId="0" xfId="113" applyFont="1" applyFill="1" applyBorder="1"/>
    <xf numFmtId="0" fontId="4" fillId="2" borderId="0" xfId="113" applyFont="1" applyFill="1"/>
    <xf numFmtId="0" fontId="11" fillId="2" borderId="1" xfId="113" applyFont="1" applyFill="1" applyBorder="1" applyAlignment="1">
      <alignment horizontal="center" vertical="top" wrapText="1"/>
    </xf>
    <xf numFmtId="0" fontId="40" fillId="2" borderId="0" xfId="113" applyFont="1" applyFill="1"/>
    <xf numFmtId="0" fontId="4" fillId="0" borderId="0" xfId="76"/>
    <xf numFmtId="0" fontId="4" fillId="0" borderId="1" xfId="111" quotePrefix="1" applyFont="1" applyFill="1" applyBorder="1" applyAlignment="1">
      <alignment horizontal="justify" vertical="top" wrapText="1"/>
    </xf>
    <xf numFmtId="0" fontId="4" fillId="0" borderId="0" xfId="76" applyFill="1"/>
    <xf numFmtId="0" fontId="42" fillId="0" borderId="1" xfId="111" quotePrefix="1" applyFont="1" applyFill="1" applyBorder="1" applyAlignment="1">
      <alignment horizontal="left" vertical="top"/>
    </xf>
    <xf numFmtId="170" fontId="42" fillId="0" borderId="1" xfId="111" quotePrefix="1" applyNumberFormat="1" applyFont="1" applyFill="1" applyBorder="1" applyAlignment="1">
      <alignment horizontal="left" vertical="top"/>
    </xf>
    <xf numFmtId="170" fontId="4" fillId="0" borderId="1" xfId="111" quotePrefix="1" applyNumberFormat="1" applyFont="1" applyFill="1" applyBorder="1" applyAlignment="1">
      <alignment horizontal="left" vertical="top"/>
    </xf>
    <xf numFmtId="0" fontId="4" fillId="0" borderId="0" xfId="113" applyFont="1" applyFill="1" applyBorder="1"/>
    <xf numFmtId="0" fontId="4" fillId="2" borderId="0" xfId="113" applyFont="1" applyFill="1" applyBorder="1" applyAlignment="1">
      <alignment vertical="top" wrapText="1"/>
    </xf>
    <xf numFmtId="0" fontId="43" fillId="0" borderId="1" xfId="87" applyFont="1" applyFill="1" applyBorder="1" applyAlignment="1">
      <alignment horizontal="center" vertical="top" wrapText="1"/>
    </xf>
    <xf numFmtId="0" fontId="7" fillId="0" borderId="1" xfId="113" applyFont="1" applyFill="1" applyBorder="1" applyAlignment="1">
      <alignment horizontal="center" vertical="top" wrapText="1"/>
    </xf>
    <xf numFmtId="0" fontId="11" fillId="0" borderId="1" xfId="76" applyFont="1" applyFill="1" applyBorder="1" applyAlignment="1">
      <alignment vertical="top" wrapText="1"/>
    </xf>
    <xf numFmtId="0" fontId="7" fillId="0" borderId="1" xfId="113" quotePrefix="1" applyFont="1" applyFill="1" applyBorder="1" applyAlignment="1">
      <alignment horizontal="center" vertical="top" wrapText="1"/>
    </xf>
    <xf numFmtId="0" fontId="9" fillId="0" borderId="1" xfId="113" applyFont="1" applyFill="1" applyBorder="1" applyAlignment="1">
      <alignment horizontal="justify" vertical="top" wrapText="1"/>
    </xf>
    <xf numFmtId="0" fontId="6" fillId="0" borderId="1" xfId="113" applyFont="1" applyFill="1" applyBorder="1" applyAlignment="1">
      <alignment horizontal="left" vertical="center" wrapText="1"/>
    </xf>
    <xf numFmtId="0" fontId="4" fillId="0" borderId="1" xfId="113" applyFont="1" applyFill="1" applyBorder="1" applyAlignment="1">
      <alignment vertical="top" wrapText="1"/>
    </xf>
    <xf numFmtId="0" fontId="6" fillId="0" borderId="1" xfId="113" applyFont="1" applyFill="1" applyBorder="1" applyAlignment="1">
      <alignment vertical="top" wrapText="1"/>
    </xf>
    <xf numFmtId="0" fontId="4" fillId="0" borderId="0" xfId="113" applyFont="1" applyFill="1" applyBorder="1" applyAlignment="1">
      <alignment vertical="top" wrapText="1"/>
    </xf>
    <xf numFmtId="171" fontId="6" fillId="0" borderId="1" xfId="113" applyNumberFormat="1" applyFont="1" applyFill="1" applyBorder="1" applyAlignment="1">
      <alignment horizontal="center" vertical="center" wrapText="1"/>
    </xf>
    <xf numFmtId="0" fontId="11" fillId="2" borderId="1" xfId="113" quotePrefix="1" applyFont="1" applyFill="1" applyBorder="1" applyAlignment="1">
      <alignment horizontal="center" vertical="top" wrapText="1"/>
    </xf>
    <xf numFmtId="0" fontId="4" fillId="2" borderId="2" xfId="113" applyFont="1" applyFill="1" applyBorder="1" applyAlignment="1">
      <alignment horizontal="left" vertical="top" wrapText="1"/>
    </xf>
    <xf numFmtId="0" fontId="4" fillId="0" borderId="15" xfId="1" applyFont="1" applyBorder="1" applyAlignment="1">
      <alignment horizontal="left" vertical="top" wrapText="1"/>
    </xf>
    <xf numFmtId="0" fontId="4" fillId="0" borderId="18" xfId="1" applyFont="1" applyBorder="1" applyAlignment="1">
      <alignment horizontal="left" vertical="top" wrapText="1"/>
    </xf>
    <xf numFmtId="0" fontId="4" fillId="0" borderId="19" xfId="1" applyFont="1" applyBorder="1" applyAlignment="1">
      <alignment horizontal="left" vertical="top" wrapText="1"/>
    </xf>
    <xf numFmtId="0" fontId="6" fillId="26" borderId="1" xfId="81" applyFont="1" applyFill="1" applyBorder="1" applyAlignment="1" applyProtection="1">
      <alignment horizontal="center" vertical="center"/>
      <protection hidden="1"/>
    </xf>
    <xf numFmtId="1" fontId="50" fillId="26" borderId="1" xfId="6" applyNumberFormat="1" applyFont="1" applyFill="1" applyBorder="1" applyAlignment="1">
      <alignment horizontal="center" vertical="center"/>
    </xf>
    <xf numFmtId="1" fontId="9" fillId="26" borderId="1" xfId="6" applyNumberFormat="1" applyFont="1" applyFill="1" applyBorder="1" applyAlignment="1">
      <alignment horizontal="center" vertical="center"/>
    </xf>
    <xf numFmtId="0" fontId="50" fillId="26" borderId="1" xfId="84" applyFont="1" applyFill="1" applyBorder="1" applyAlignment="1" applyProtection="1">
      <alignment horizontal="center" vertical="center"/>
      <protection hidden="1"/>
    </xf>
    <xf numFmtId="0" fontId="9" fillId="26" borderId="1" xfId="8" applyFont="1" applyFill="1" applyBorder="1" applyAlignment="1">
      <alignment horizontal="center" vertical="center" wrapText="1"/>
    </xf>
    <xf numFmtId="0" fontId="9" fillId="26" borderId="1" xfId="19" applyFont="1" applyFill="1" applyBorder="1" applyAlignment="1">
      <alignment horizontal="center" vertical="center"/>
    </xf>
    <xf numFmtId="0" fontId="37" fillId="26" borderId="0" xfId="118" applyFont="1" applyFill="1" applyAlignment="1">
      <alignment horizontal="center" vertical="center"/>
    </xf>
    <xf numFmtId="0" fontId="4" fillId="26" borderId="0" xfId="118" applyFill="1" applyAlignment="1">
      <alignment vertical="center"/>
    </xf>
    <xf numFmtId="0" fontId="49" fillId="26" borderId="20" xfId="76" applyFont="1" applyFill="1" applyBorder="1" applyAlignment="1" applyProtection="1">
      <alignment horizontal="center" vertical="center" wrapText="1"/>
      <protection hidden="1"/>
    </xf>
    <xf numFmtId="0" fontId="6" fillId="26" borderId="20" xfId="76" applyFont="1" applyFill="1" applyBorder="1" applyAlignment="1" applyProtection="1">
      <alignment horizontal="center" vertical="center" wrapText="1"/>
      <protection hidden="1"/>
    </xf>
    <xf numFmtId="0" fontId="6" fillId="26" borderId="20" xfId="76" applyFont="1" applyFill="1" applyBorder="1" applyAlignment="1" applyProtection="1">
      <alignment horizontal="center" vertical="center"/>
      <protection hidden="1"/>
    </xf>
    <xf numFmtId="0" fontId="37" fillId="26" borderId="0" xfId="118" applyFont="1" applyFill="1" applyAlignment="1">
      <alignment vertical="center"/>
    </xf>
    <xf numFmtId="0" fontId="37" fillId="26" borderId="2" xfId="118" applyFont="1" applyFill="1" applyBorder="1" applyAlignment="1">
      <alignment horizontal="center" vertical="center"/>
    </xf>
    <xf numFmtId="1" fontId="6" fillId="26" borderId="2" xfId="6" applyNumberFormat="1" applyFont="1" applyFill="1" applyBorder="1" applyAlignment="1">
      <alignment horizontal="left" vertical="center" wrapText="1"/>
    </xf>
    <xf numFmtId="1" fontId="6" fillId="26" borderId="2" xfId="6" applyNumberFormat="1" applyFont="1" applyFill="1" applyBorder="1" applyAlignment="1">
      <alignment horizontal="center" vertical="center" wrapText="1"/>
    </xf>
    <xf numFmtId="2" fontId="51" fillId="26" borderId="2" xfId="115" applyNumberFormat="1" applyFont="1" applyFill="1" applyBorder="1" applyAlignment="1">
      <alignment horizontal="center" vertical="center"/>
    </xf>
    <xf numFmtId="2" fontId="52" fillId="26" borderId="2" xfId="0" applyNumberFormat="1" applyFont="1" applyFill="1" applyBorder="1" applyAlignment="1">
      <alignment horizontal="center" vertical="center" wrapText="1"/>
    </xf>
    <xf numFmtId="0" fontId="37" fillId="26" borderId="1" xfId="118" applyFont="1" applyFill="1" applyBorder="1" applyAlignment="1">
      <alignment horizontal="center" vertical="center"/>
    </xf>
    <xf numFmtId="1" fontId="6" fillId="26" borderId="1" xfId="81" applyNumberFormat="1" applyFont="1" applyFill="1" applyBorder="1" applyAlignment="1">
      <alignment vertical="center" wrapText="1"/>
    </xf>
    <xf numFmtId="2" fontId="51" fillId="26" borderId="1" xfId="115" applyNumberFormat="1" applyFont="1" applyFill="1" applyBorder="1" applyAlignment="1">
      <alignment horizontal="center" vertical="center"/>
    </xf>
    <xf numFmtId="1" fontId="9" fillId="26" borderId="1" xfId="6" applyNumberFormat="1" applyFont="1" applyFill="1" applyBorder="1" applyAlignment="1">
      <alignment horizontal="left" vertical="center" wrapText="1"/>
    </xf>
    <xf numFmtId="1" fontId="51" fillId="26" borderId="1" xfId="115" applyNumberFormat="1" applyFont="1" applyFill="1" applyBorder="1" applyAlignment="1">
      <alignment horizontal="center" vertical="center"/>
    </xf>
    <xf numFmtId="172" fontId="52" fillId="26" borderId="2" xfId="0" applyNumberFormat="1" applyFont="1" applyFill="1" applyBorder="1" applyAlignment="1">
      <alignment horizontal="center" vertical="center" wrapText="1"/>
    </xf>
    <xf numFmtId="0" fontId="9" fillId="26" borderId="1" xfId="84" applyFont="1" applyFill="1" applyBorder="1" applyAlignment="1" applyProtection="1">
      <alignment horizontal="justify" vertical="center" wrapText="1"/>
      <protection hidden="1"/>
    </xf>
    <xf numFmtId="0" fontId="46" fillId="26" borderId="1" xfId="118" applyFont="1" applyFill="1" applyBorder="1" applyAlignment="1" applyProtection="1">
      <alignment horizontal="center" vertical="center"/>
      <protection hidden="1"/>
    </xf>
    <xf numFmtId="1" fontId="7" fillId="26" borderId="1" xfId="6" applyNumberFormat="1" applyFont="1" applyFill="1" applyBorder="1" applyAlignment="1">
      <alignment horizontal="left" vertical="center" wrapText="1"/>
    </xf>
    <xf numFmtId="0" fontId="4" fillId="26" borderId="0" xfId="118" applyFill="1" applyAlignment="1" applyProtection="1">
      <alignment vertical="center"/>
      <protection hidden="1"/>
    </xf>
    <xf numFmtId="0" fontId="37" fillId="26" borderId="1" xfId="118" applyFont="1" applyFill="1" applyBorder="1" applyAlignment="1" applyProtection="1">
      <alignment horizontal="center" vertical="center"/>
      <protection hidden="1"/>
    </xf>
    <xf numFmtId="0" fontId="7" fillId="26" borderId="1" xfId="76" quotePrefix="1" applyFont="1" applyFill="1" applyBorder="1" applyAlignment="1">
      <alignment horizontal="justify" vertical="center" wrapText="1"/>
    </xf>
    <xf numFmtId="0" fontId="9" fillId="26" borderId="1" xfId="76" applyFont="1" applyFill="1" applyBorder="1" applyAlignment="1">
      <alignment horizontal="justify" vertical="center" wrapText="1"/>
    </xf>
    <xf numFmtId="0" fontId="4" fillId="26" borderId="0" xfId="118" applyFill="1" applyAlignment="1" applyProtection="1">
      <alignment horizontal="center" vertical="center"/>
      <protection hidden="1"/>
    </xf>
    <xf numFmtId="0" fontId="9" fillId="26" borderId="1" xfId="76" applyFont="1" applyFill="1" applyBorder="1" applyAlignment="1">
      <alignment horizontal="left" vertical="center" wrapText="1"/>
    </xf>
    <xf numFmtId="0" fontId="50" fillId="26" borderId="1" xfId="76" applyFont="1" applyFill="1" applyBorder="1" applyAlignment="1">
      <alignment horizontal="center" vertical="center"/>
    </xf>
    <xf numFmtId="1" fontId="9" fillId="26" borderId="1" xfId="6" applyNumberFormat="1" applyFont="1" applyFill="1" applyBorder="1" applyAlignment="1">
      <alignment horizontal="left" vertical="center"/>
    </xf>
    <xf numFmtId="1" fontId="45" fillId="26" borderId="1" xfId="6" applyNumberFormat="1" applyFont="1" applyFill="1" applyBorder="1" applyAlignment="1">
      <alignment horizontal="left" vertical="center"/>
    </xf>
    <xf numFmtId="0" fontId="7" fillId="26" borderId="1" xfId="76" applyFont="1" applyFill="1" applyBorder="1" applyAlignment="1">
      <alignment horizontal="justify" vertical="center" wrapText="1"/>
    </xf>
    <xf numFmtId="0" fontId="9" fillId="26" borderId="1" xfId="76" applyFont="1" applyFill="1" applyBorder="1" applyAlignment="1">
      <alignment horizontal="center" vertical="center" wrapText="1"/>
    </xf>
    <xf numFmtId="0" fontId="9" fillId="26" borderId="1" xfId="76" applyFont="1" applyFill="1" applyBorder="1" applyAlignment="1">
      <alignment vertical="center" wrapText="1"/>
    </xf>
    <xf numFmtId="0" fontId="7" fillId="26" borderId="1" xfId="118" applyFont="1" applyFill="1" applyBorder="1" applyAlignment="1">
      <alignment horizontal="justify" vertical="center" wrapText="1"/>
    </xf>
    <xf numFmtId="49" fontId="9" fillId="26" borderId="1" xfId="118" applyNumberFormat="1" applyFont="1" applyFill="1" applyBorder="1" applyAlignment="1">
      <alignment horizontal="center" vertical="center"/>
    </xf>
    <xf numFmtId="0" fontId="10" fillId="26" borderId="0" xfId="118" applyFont="1" applyFill="1" applyAlignment="1">
      <alignment vertical="center"/>
    </xf>
    <xf numFmtId="0" fontId="50" fillId="26" borderId="1" xfId="118" applyFont="1" applyFill="1" applyBorder="1" applyAlignment="1">
      <alignment horizontal="center" vertical="center" wrapText="1"/>
    </xf>
    <xf numFmtId="0" fontId="9" fillId="26" borderId="1" xfId="76" applyFont="1" applyFill="1" applyBorder="1" applyAlignment="1" applyProtection="1">
      <alignment horizontal="center" vertical="center" wrapText="1"/>
      <protection hidden="1"/>
    </xf>
    <xf numFmtId="0" fontId="9" fillId="26" borderId="1" xfId="76" applyFont="1" applyFill="1" applyBorder="1" applyAlignment="1" applyProtection="1">
      <alignment horizontal="justify" vertical="center" wrapText="1"/>
      <protection hidden="1"/>
    </xf>
    <xf numFmtId="0" fontId="9" fillId="26" borderId="1" xfId="118" applyFont="1" applyFill="1" applyBorder="1" applyAlignment="1">
      <alignment horizontal="center" vertical="center"/>
    </xf>
    <xf numFmtId="0" fontId="9" fillId="26" borderId="1" xfId="116" applyFont="1" applyFill="1" applyBorder="1" applyAlignment="1" applyProtection="1">
      <alignment horizontal="justify" vertical="center" wrapText="1"/>
      <protection hidden="1"/>
    </xf>
    <xf numFmtId="0" fontId="4" fillId="26" borderId="0" xfId="76" applyFill="1" applyAlignment="1">
      <alignment vertical="center"/>
    </xf>
    <xf numFmtId="0" fontId="49" fillId="26" borderId="1" xfId="81" applyFont="1" applyFill="1" applyBorder="1" applyAlignment="1">
      <alignment vertical="center" wrapText="1"/>
    </xf>
    <xf numFmtId="0" fontId="6" fillId="26" borderId="1" xfId="81" applyFont="1" applyFill="1" applyBorder="1" applyAlignment="1">
      <alignment vertical="center" wrapText="1"/>
    </xf>
    <xf numFmtId="0" fontId="6" fillId="26" borderId="1" xfId="81" applyFont="1" applyFill="1" applyBorder="1" applyAlignment="1" applyProtection="1">
      <alignment horizontal="center" vertical="center" wrapText="1"/>
      <protection hidden="1"/>
    </xf>
    <xf numFmtId="0" fontId="44" fillId="26" borderId="1" xfId="6" applyFont="1" applyFill="1" applyBorder="1" applyAlignment="1">
      <alignment horizontal="center" vertical="center"/>
    </xf>
    <xf numFmtId="169" fontId="8" fillId="26" borderId="1" xfId="76" applyNumberFormat="1" applyFont="1" applyFill="1" applyBorder="1" applyAlignment="1">
      <alignment horizontal="justify" vertical="center" wrapText="1"/>
    </xf>
    <xf numFmtId="169" fontId="8" fillId="26" borderId="1" xfId="76" applyNumberFormat="1" applyFont="1" applyFill="1" applyBorder="1" applyAlignment="1">
      <alignment horizontal="center" vertical="center" wrapText="1"/>
    </xf>
    <xf numFmtId="169" fontId="6" fillId="26" borderId="1" xfId="76" applyNumberFormat="1" applyFont="1" applyFill="1" applyBorder="1" applyAlignment="1">
      <alignment vertical="center" wrapText="1"/>
    </xf>
    <xf numFmtId="169" fontId="6" fillId="26" borderId="1" xfId="76" applyNumberFormat="1" applyFont="1" applyFill="1" applyBorder="1" applyAlignment="1">
      <alignment horizontal="center" vertical="center" wrapText="1"/>
    </xf>
    <xf numFmtId="0" fontId="44" fillId="26" borderId="1" xfId="19" applyFont="1" applyFill="1" applyBorder="1" applyAlignment="1">
      <alignment horizontal="center" vertical="center" wrapText="1"/>
    </xf>
    <xf numFmtId="0" fontId="8" fillId="26" borderId="1" xfId="19" applyFont="1" applyFill="1" applyBorder="1" applyAlignment="1">
      <alignment horizontal="left" vertical="center" wrapText="1"/>
    </xf>
    <xf numFmtId="169" fontId="8" fillId="26" borderId="1" xfId="76" applyNumberFormat="1" applyFont="1" applyFill="1" applyBorder="1" applyAlignment="1">
      <alignment horizontal="center" vertical="center"/>
    </xf>
    <xf numFmtId="0" fontId="50" fillId="26" borderId="1" xfId="76" applyFont="1" applyFill="1" applyBorder="1" applyAlignment="1">
      <alignment horizontal="center" vertical="center" wrapText="1"/>
    </xf>
    <xf numFmtId="0" fontId="8" fillId="26" borderId="1" xfId="76" applyFont="1" applyFill="1" applyBorder="1" applyAlignment="1">
      <alignment horizontal="justify" vertical="center" wrapText="1"/>
    </xf>
    <xf numFmtId="0" fontId="44" fillId="26" borderId="1" xfId="6" applyFont="1" applyFill="1" applyBorder="1" applyAlignment="1">
      <alignment horizontal="center" vertical="center" wrapText="1"/>
    </xf>
    <xf numFmtId="0" fontId="8" fillId="26" borderId="1" xfId="6" applyFont="1" applyFill="1" applyBorder="1" applyAlignment="1">
      <alignment horizontal="left" vertical="center" wrapText="1"/>
    </xf>
    <xf numFmtId="0" fontId="0" fillId="26" borderId="1" xfId="0" applyFill="1" applyBorder="1" applyAlignment="1">
      <alignment horizontal="center" vertical="center"/>
    </xf>
    <xf numFmtId="0" fontId="0" fillId="26" borderId="1" xfId="0" applyFill="1" applyBorder="1" applyAlignment="1">
      <alignment vertical="center"/>
    </xf>
    <xf numFmtId="0" fontId="0" fillId="26" borderId="0" xfId="0" applyFill="1" applyAlignment="1">
      <alignment vertical="center"/>
    </xf>
    <xf numFmtId="0" fontId="8" fillId="26" borderId="1" xfId="6" applyFont="1" applyFill="1" applyBorder="1" applyAlignment="1">
      <alignment horizontal="center" vertical="center" wrapText="1"/>
    </xf>
    <xf numFmtId="0" fontId="42" fillId="0" borderId="2" xfId="81" applyFont="1" applyFill="1" applyBorder="1" applyAlignment="1">
      <alignment horizontal="center" vertical="center" wrapText="1"/>
    </xf>
    <xf numFmtId="1" fontId="51" fillId="26" borderId="2" xfId="115" applyNumberFormat="1" applyFont="1" applyFill="1" applyBorder="1" applyAlignment="1">
      <alignment horizontal="center" vertical="center"/>
    </xf>
    <xf numFmtId="0" fontId="46" fillId="26" borderId="1" xfId="118" applyFont="1" applyFill="1" applyBorder="1" applyAlignment="1">
      <alignment horizontal="center" vertical="center"/>
    </xf>
    <xf numFmtId="0" fontId="11" fillId="26" borderId="1" xfId="118" applyFont="1" applyFill="1" applyBorder="1" applyAlignment="1">
      <alignment horizontal="center" vertical="center"/>
    </xf>
    <xf numFmtId="1" fontId="11" fillId="26" borderId="1" xfId="118" applyNumberFormat="1" applyFont="1" applyFill="1" applyBorder="1" applyAlignment="1">
      <alignment vertical="center"/>
    </xf>
    <xf numFmtId="0" fontId="11" fillId="26" borderId="0" xfId="118" applyFont="1" applyFill="1" applyAlignment="1">
      <alignment vertical="center"/>
    </xf>
    <xf numFmtId="0" fontId="4" fillId="26" borderId="0" xfId="118" applyFont="1" applyFill="1" applyAlignment="1">
      <alignment vertical="center" wrapText="1"/>
    </xf>
    <xf numFmtId="0" fontId="4" fillId="26" borderId="0" xfId="118" applyFill="1" applyAlignment="1">
      <alignment horizontal="center" vertical="center"/>
    </xf>
    <xf numFmtId="0" fontId="38" fillId="26" borderId="1" xfId="111" applyFont="1" applyFill="1" applyBorder="1" applyAlignment="1">
      <alignment vertical="center" wrapText="1"/>
    </xf>
    <xf numFmtId="174" fontId="11" fillId="0" borderId="1" xfId="113" applyNumberFormat="1" applyFont="1" applyFill="1" applyBorder="1" applyAlignment="1">
      <alignment horizontal="center" vertical="center" wrapText="1"/>
    </xf>
    <xf numFmtId="10" fontId="6" fillId="26" borderId="1" xfId="1" applyNumberFormat="1" applyFont="1" applyFill="1" applyBorder="1" applyAlignment="1">
      <alignment horizontal="center" vertical="center"/>
    </xf>
    <xf numFmtId="0" fontId="7" fillId="0" borderId="14" xfId="110" applyFont="1" applyFill="1" applyBorder="1" applyAlignment="1">
      <alignment horizontal="center" vertical="top" wrapText="1"/>
    </xf>
    <xf numFmtId="0" fontId="7" fillId="0" borderId="16" xfId="110" applyFont="1" applyFill="1" applyBorder="1" applyAlignment="1">
      <alignment horizontal="center" vertical="top" wrapText="1"/>
    </xf>
    <xf numFmtId="0" fontId="11" fillId="0" borderId="14" xfId="114" applyFont="1" applyBorder="1" applyAlignment="1">
      <alignment horizontal="center" vertical="top" wrapText="1"/>
    </xf>
    <xf numFmtId="0" fontId="11" fillId="0" borderId="16" xfId="114" applyFont="1" applyBorder="1" applyAlignment="1">
      <alignment horizontal="center" vertical="top" wrapText="1"/>
    </xf>
    <xf numFmtId="0" fontId="11" fillId="0" borderId="14" xfId="1" applyFont="1" applyFill="1" applyBorder="1" applyAlignment="1">
      <alignment horizontal="center" vertical="center"/>
    </xf>
    <xf numFmtId="0" fontId="11" fillId="0" borderId="16" xfId="1" applyFont="1" applyFill="1" applyBorder="1" applyAlignment="1">
      <alignment horizontal="center" vertical="center"/>
    </xf>
    <xf numFmtId="0" fontId="11" fillId="0" borderId="14" xfId="110" applyFont="1" applyFill="1" applyBorder="1" applyAlignment="1">
      <alignment horizontal="center" vertical="top"/>
    </xf>
    <xf numFmtId="0" fontId="11" fillId="0" borderId="16" xfId="110" applyFont="1" applyFill="1" applyBorder="1" applyAlignment="1">
      <alignment horizontal="center" vertical="top"/>
    </xf>
    <xf numFmtId="0" fontId="4" fillId="0" borderId="1" xfId="77" applyFont="1" applyFill="1" applyBorder="1" applyAlignment="1">
      <alignment horizontal="left" vertical="top" wrapText="1"/>
    </xf>
    <xf numFmtId="0" fontId="7" fillId="0" borderId="1" xfId="76" applyFont="1" applyBorder="1" applyAlignment="1">
      <alignment horizontal="center" vertical="top" wrapText="1"/>
    </xf>
    <xf numFmtId="0" fontId="11" fillId="0" borderId="1" xfId="114" applyFont="1" applyBorder="1" applyAlignment="1">
      <alignment horizontal="center" vertical="top" wrapText="1"/>
    </xf>
    <xf numFmtId="0" fontId="11" fillId="0" borderId="1" xfId="76" applyFont="1" applyBorder="1" applyAlignment="1">
      <alignment horizontal="center" vertical="top" wrapText="1"/>
    </xf>
    <xf numFmtId="0" fontId="11" fillId="0" borderId="1" xfId="76" applyFont="1" applyFill="1" applyBorder="1" applyAlignment="1">
      <alignment horizontal="center" vertical="top" wrapText="1"/>
    </xf>
    <xf numFmtId="0" fontId="11" fillId="2" borderId="1" xfId="113" quotePrefix="1" applyFont="1" applyFill="1" applyBorder="1" applyAlignment="1">
      <alignment horizontal="center" vertical="top" wrapText="1"/>
    </xf>
    <xf numFmtId="0" fontId="4" fillId="2" borderId="3" xfId="113" applyFont="1" applyFill="1" applyBorder="1" applyAlignment="1">
      <alignment horizontal="left" vertical="top" wrapText="1"/>
    </xf>
    <xf numFmtId="0" fontId="4" fillId="2" borderId="2" xfId="113" applyFont="1" applyFill="1" applyBorder="1" applyAlignment="1">
      <alignment horizontal="left" vertical="top" wrapText="1"/>
    </xf>
    <xf numFmtId="0" fontId="47" fillId="0" borderId="1" xfId="113" applyFont="1" applyFill="1" applyBorder="1" applyAlignment="1">
      <alignment horizontal="left" vertical="top" wrapText="1"/>
    </xf>
    <xf numFmtId="0" fontId="48" fillId="0" borderId="1" xfId="113" applyFont="1" applyFill="1" applyBorder="1" applyAlignment="1">
      <alignment horizontal="left" vertical="top" wrapText="1"/>
    </xf>
    <xf numFmtId="0" fontId="46" fillId="0" borderId="1" xfId="113" applyFont="1" applyFill="1" applyBorder="1" applyAlignment="1">
      <alignment horizontal="left" vertical="top" wrapText="1"/>
    </xf>
    <xf numFmtId="0" fontId="41" fillId="0" borderId="1" xfId="111" applyFont="1" applyFill="1" applyBorder="1" applyAlignment="1">
      <alignment horizontal="left" vertical="top" wrapText="1"/>
    </xf>
    <xf numFmtId="0" fontId="4" fillId="0" borderId="1" xfId="111" applyFont="1" applyFill="1" applyBorder="1" applyAlignment="1">
      <alignment horizontal="left" vertical="top" wrapText="1"/>
    </xf>
    <xf numFmtId="0" fontId="4" fillId="2" borderId="1" xfId="113" applyNumberFormat="1" applyFont="1" applyFill="1" applyBorder="1" applyAlignment="1">
      <alignment vertical="top" wrapText="1"/>
    </xf>
    <xf numFmtId="0" fontId="4" fillId="0" borderId="14" xfId="113" applyFont="1" applyFill="1" applyBorder="1" applyAlignment="1">
      <alignment horizontal="left" vertical="top" wrapText="1"/>
    </xf>
    <xf numFmtId="0" fontId="4" fillId="0" borderId="17" xfId="113" applyFont="1" applyFill="1" applyBorder="1" applyAlignment="1">
      <alignment horizontal="left" vertical="top" wrapText="1"/>
    </xf>
    <xf numFmtId="0" fontId="4" fillId="0" borderId="16" xfId="113" applyFont="1" applyFill="1" applyBorder="1" applyAlignment="1">
      <alignment horizontal="left" vertical="top" wrapText="1"/>
    </xf>
    <xf numFmtId="0" fontId="6" fillId="0" borderId="1" xfId="76" applyFont="1" applyFill="1" applyBorder="1" applyAlignment="1">
      <alignment horizontal="center" vertical="top" wrapText="1"/>
    </xf>
    <xf numFmtId="0" fontId="11" fillId="0" borderId="14" xfId="3" applyFont="1" applyFill="1" applyBorder="1" applyAlignment="1">
      <alignment horizontal="center" vertical="center" wrapText="1"/>
    </xf>
    <xf numFmtId="0" fontId="11" fillId="0" borderId="17" xfId="3" applyFont="1" applyFill="1" applyBorder="1" applyAlignment="1">
      <alignment horizontal="center" vertical="center" wrapText="1"/>
    </xf>
    <xf numFmtId="0" fontId="11" fillId="0" borderId="16" xfId="3" applyFont="1" applyFill="1" applyBorder="1" applyAlignment="1">
      <alignment horizontal="center" vertical="center" wrapText="1"/>
    </xf>
    <xf numFmtId="0" fontId="7" fillId="26" borderId="18" xfId="118" applyFont="1" applyFill="1" applyBorder="1" applyAlignment="1">
      <alignment horizontal="center" vertical="center" wrapText="1"/>
    </xf>
    <xf numFmtId="0" fontId="6" fillId="26" borderId="1" xfId="76" applyFont="1" applyFill="1" applyBorder="1" applyAlignment="1" applyProtection="1">
      <alignment horizontal="center" vertical="center" wrapText="1"/>
      <protection hidden="1"/>
    </xf>
    <xf numFmtId="169" fontId="6" fillId="26" borderId="1" xfId="76" applyNumberFormat="1" applyFont="1" applyFill="1" applyBorder="1" applyAlignment="1">
      <alignment horizontal="justify" vertical="center" wrapText="1"/>
    </xf>
    <xf numFmtId="0" fontId="6" fillId="26" borderId="1" xfId="3" applyFont="1" applyFill="1" applyBorder="1" applyAlignment="1">
      <alignment horizontal="center" vertical="center" wrapText="1"/>
    </xf>
    <xf numFmtId="0" fontId="11" fillId="26" borderId="1" xfId="3" applyFont="1" applyFill="1" applyBorder="1" applyAlignment="1">
      <alignment horizontal="center" vertical="center" wrapText="1"/>
    </xf>
    <xf numFmtId="0" fontId="11" fillId="26" borderId="1" xfId="1" applyFont="1" applyFill="1" applyBorder="1" applyAlignment="1">
      <alignment horizontal="center" vertical="center"/>
    </xf>
  </cellXfs>
  <cellStyles count="119">
    <cellStyle name="20% - Accent1 2" xfId="20" xr:uid="{00000000-0005-0000-0000-000000000000}"/>
    <cellStyle name="20% - Accent2 2" xfId="21" xr:uid="{00000000-0005-0000-0000-000001000000}"/>
    <cellStyle name="20% - Accent3 2" xfId="22" xr:uid="{00000000-0005-0000-0000-000002000000}"/>
    <cellStyle name="20% - Accent4 2" xfId="23" xr:uid="{00000000-0005-0000-0000-000003000000}"/>
    <cellStyle name="20% - Accent5 2" xfId="24" xr:uid="{00000000-0005-0000-0000-000004000000}"/>
    <cellStyle name="20% - Accent6 2" xfId="25" xr:uid="{00000000-0005-0000-0000-000005000000}"/>
    <cellStyle name="40% - Accent1 2" xfId="26" xr:uid="{00000000-0005-0000-0000-000006000000}"/>
    <cellStyle name="40% - Accent2 2" xfId="27" xr:uid="{00000000-0005-0000-0000-000007000000}"/>
    <cellStyle name="40% - Accent3 2" xfId="28" xr:uid="{00000000-0005-0000-0000-000008000000}"/>
    <cellStyle name="40% - Accent4 2" xfId="29" xr:uid="{00000000-0005-0000-0000-000009000000}"/>
    <cellStyle name="40% - Accent5 2" xfId="30" xr:uid="{00000000-0005-0000-0000-00000A000000}"/>
    <cellStyle name="40% - Accent6 2" xfId="31" xr:uid="{00000000-0005-0000-0000-00000B000000}"/>
    <cellStyle name="60% - Accent1 2" xfId="32" xr:uid="{00000000-0005-0000-0000-00000C000000}"/>
    <cellStyle name="60% - Accent2 2" xfId="33" xr:uid="{00000000-0005-0000-0000-00000D000000}"/>
    <cellStyle name="60% - Accent3 2" xfId="34" xr:uid="{00000000-0005-0000-0000-00000E000000}"/>
    <cellStyle name="60% - Accent4 2" xfId="35" xr:uid="{00000000-0005-0000-0000-00000F000000}"/>
    <cellStyle name="60% - Accent5 2" xfId="36" xr:uid="{00000000-0005-0000-0000-000010000000}"/>
    <cellStyle name="60% - Accent6 2" xfId="37" xr:uid="{00000000-0005-0000-0000-000011000000}"/>
    <cellStyle name="Accent1 2" xfId="38" xr:uid="{00000000-0005-0000-0000-000012000000}"/>
    <cellStyle name="Accent2 2" xfId="39" xr:uid="{00000000-0005-0000-0000-000013000000}"/>
    <cellStyle name="Accent3 2" xfId="40" xr:uid="{00000000-0005-0000-0000-000014000000}"/>
    <cellStyle name="Accent4 2" xfId="41" xr:uid="{00000000-0005-0000-0000-000015000000}"/>
    <cellStyle name="Accent5 2" xfId="42" xr:uid="{00000000-0005-0000-0000-000016000000}"/>
    <cellStyle name="Accent6 2" xfId="43" xr:uid="{00000000-0005-0000-0000-000017000000}"/>
    <cellStyle name="Bad 2" xfId="44" xr:uid="{00000000-0005-0000-0000-000018000000}"/>
    <cellStyle name="Calculation 2" xfId="45" xr:uid="{00000000-0005-0000-0000-000019000000}"/>
    <cellStyle name="category" xfId="46" xr:uid="{00000000-0005-0000-0000-00001A000000}"/>
    <cellStyle name="Check Cell 2" xfId="47" xr:uid="{00000000-0005-0000-0000-00001B000000}"/>
    <cellStyle name="Comma 2" xfId="48" xr:uid="{00000000-0005-0000-0000-00001C000000}"/>
    <cellStyle name="Comma 3" xfId="49" xr:uid="{00000000-0005-0000-0000-00001D000000}"/>
    <cellStyle name="Comma 3 2" xfId="98" xr:uid="{00000000-0005-0000-0000-00001E000000}"/>
    <cellStyle name="Comma 4" xfId="99" xr:uid="{00000000-0005-0000-0000-00001F000000}"/>
    <cellStyle name="Comma 5" xfId="100" xr:uid="{00000000-0005-0000-0000-000020000000}"/>
    <cellStyle name="Comma 6" xfId="108" xr:uid="{00000000-0005-0000-0000-000021000000}"/>
    <cellStyle name="Currency $" xfId="50" xr:uid="{00000000-0005-0000-0000-000022000000}"/>
    <cellStyle name="Currency 2" xfId="101" xr:uid="{00000000-0005-0000-0000-000023000000}"/>
    <cellStyle name="Currency 3" xfId="102" xr:uid="{00000000-0005-0000-0000-000024000000}"/>
    <cellStyle name="Currency 4" xfId="103" xr:uid="{00000000-0005-0000-0000-000025000000}"/>
    <cellStyle name="Date" xfId="51" xr:uid="{00000000-0005-0000-0000-000026000000}"/>
    <cellStyle name="Explanatory Text 2" xfId="52" xr:uid="{00000000-0005-0000-0000-000027000000}"/>
    <cellStyle name="F2" xfId="53" xr:uid="{00000000-0005-0000-0000-000028000000}"/>
    <cellStyle name="F3" xfId="54" xr:uid="{00000000-0005-0000-0000-000029000000}"/>
    <cellStyle name="F4" xfId="55" xr:uid="{00000000-0005-0000-0000-00002A000000}"/>
    <cellStyle name="F5" xfId="56" xr:uid="{00000000-0005-0000-0000-00002B000000}"/>
    <cellStyle name="F6" xfId="57" xr:uid="{00000000-0005-0000-0000-00002C000000}"/>
    <cellStyle name="F7" xfId="58" xr:uid="{00000000-0005-0000-0000-00002D000000}"/>
    <cellStyle name="F8" xfId="59" xr:uid="{00000000-0005-0000-0000-00002E000000}"/>
    <cellStyle name="Fixed" xfId="60" xr:uid="{00000000-0005-0000-0000-00002F000000}"/>
    <cellStyle name="Good 2" xfId="61" xr:uid="{00000000-0005-0000-0000-000030000000}"/>
    <cellStyle name="Grey" xfId="62" xr:uid="{00000000-0005-0000-0000-000031000000}"/>
    <cellStyle name="HEADER" xfId="63" xr:uid="{00000000-0005-0000-0000-000032000000}"/>
    <cellStyle name="Heading 1 2" xfId="64" xr:uid="{00000000-0005-0000-0000-000033000000}"/>
    <cellStyle name="Heading 2 2" xfId="65" xr:uid="{00000000-0005-0000-0000-000034000000}"/>
    <cellStyle name="Heading 3 2" xfId="66" xr:uid="{00000000-0005-0000-0000-000035000000}"/>
    <cellStyle name="Heading 4 2" xfId="67" xr:uid="{00000000-0005-0000-0000-000036000000}"/>
    <cellStyle name="Heading1" xfId="68" xr:uid="{00000000-0005-0000-0000-000037000000}"/>
    <cellStyle name="Heading2" xfId="69" xr:uid="{00000000-0005-0000-0000-000038000000}"/>
    <cellStyle name="Input [yellow]" xfId="70" xr:uid="{00000000-0005-0000-0000-000039000000}"/>
    <cellStyle name="Input 2" xfId="71" xr:uid="{00000000-0005-0000-0000-00003A000000}"/>
    <cellStyle name="Linked Cell 2" xfId="72" xr:uid="{00000000-0005-0000-0000-00003B000000}"/>
    <cellStyle name="Model" xfId="73" xr:uid="{00000000-0005-0000-0000-00003C000000}"/>
    <cellStyle name="Neutral 2" xfId="74" xr:uid="{00000000-0005-0000-0000-00003D000000}"/>
    <cellStyle name="Normal" xfId="0" builtinId="0"/>
    <cellStyle name="Normal - Style1" xfId="75" xr:uid="{00000000-0005-0000-0000-00003F000000}"/>
    <cellStyle name="Normal 10" xfId="104" xr:uid="{00000000-0005-0000-0000-000040000000}"/>
    <cellStyle name="Normal 10 2" xfId="76" xr:uid="{00000000-0005-0000-0000-000041000000}"/>
    <cellStyle name="Normal 10 2 2" xfId="77" xr:uid="{00000000-0005-0000-0000-000042000000}"/>
    <cellStyle name="Normal 11" xfId="9" xr:uid="{00000000-0005-0000-0000-000043000000}"/>
    <cellStyle name="Normal 12" xfId="109" xr:uid="{00000000-0005-0000-0000-000044000000}"/>
    <cellStyle name="Normal 13" xfId="78" xr:uid="{00000000-0005-0000-0000-000045000000}"/>
    <cellStyle name="Normal 14 2 2 2" xfId="105" xr:uid="{00000000-0005-0000-0000-000046000000}"/>
    <cellStyle name="Normal 14 2 2 2 2" xfId="106" xr:uid="{00000000-0005-0000-0000-000047000000}"/>
    <cellStyle name="Normal 16" xfId="107" xr:uid="{00000000-0005-0000-0000-000048000000}"/>
    <cellStyle name="Normal 2" xfId="1" xr:uid="{00000000-0005-0000-0000-000049000000}"/>
    <cellStyle name="Normal 2 10" xfId="118" xr:uid="{00000000-0005-0000-0000-00004A000000}"/>
    <cellStyle name="Normal 2 2" xfId="2" xr:uid="{00000000-0005-0000-0000-00004B000000}"/>
    <cellStyle name="Normal 2 2 2" xfId="19" xr:uid="{00000000-0005-0000-0000-00004C000000}"/>
    <cellStyle name="Normal 2 2 2 2" xfId="111" xr:uid="{00000000-0005-0000-0000-00004D000000}"/>
    <cellStyle name="Normal 2 2 3" xfId="13" xr:uid="{00000000-0005-0000-0000-00004E000000}"/>
    <cellStyle name="Normal 2 3" xfId="79" xr:uid="{00000000-0005-0000-0000-00004F000000}"/>
    <cellStyle name="Normal 2 3 2" xfId="80" xr:uid="{00000000-0005-0000-0000-000050000000}"/>
    <cellStyle name="Normal 2 4" xfId="7" xr:uid="{00000000-0005-0000-0000-000051000000}"/>
    <cellStyle name="Normal 23" xfId="116" xr:uid="{00000000-0005-0000-0000-000052000000}"/>
    <cellStyle name="Normal 3" xfId="3" xr:uid="{00000000-0005-0000-0000-000053000000}"/>
    <cellStyle name="Normal 3 2" xfId="4" xr:uid="{00000000-0005-0000-0000-000054000000}"/>
    <cellStyle name="Normal 3 2 2" xfId="81" xr:uid="{00000000-0005-0000-0000-000055000000}"/>
    <cellStyle name="Normal 3 2 3" xfId="16" xr:uid="{00000000-0005-0000-0000-000056000000}"/>
    <cellStyle name="Normal 3 2 4" xfId="11" xr:uid="{00000000-0005-0000-0000-000057000000}"/>
    <cellStyle name="Normal 3 3" xfId="6" xr:uid="{00000000-0005-0000-0000-000058000000}"/>
    <cellStyle name="Normal 3 3 2" xfId="15" xr:uid="{00000000-0005-0000-0000-000059000000}"/>
    <cellStyle name="Normal 3 4" xfId="82" xr:uid="{00000000-0005-0000-0000-00005A000000}"/>
    <cellStyle name="Normal 3 5" xfId="83" xr:uid="{00000000-0005-0000-0000-00005B000000}"/>
    <cellStyle name="Normal 3 6" xfId="10" xr:uid="{00000000-0005-0000-0000-00005C000000}"/>
    <cellStyle name="Normal 3 7" xfId="115" xr:uid="{00000000-0005-0000-0000-00005D000000}"/>
    <cellStyle name="Normal 31" xfId="117" xr:uid="{00000000-0005-0000-0000-00005E000000}"/>
    <cellStyle name="Normal 4" xfId="5" xr:uid="{00000000-0005-0000-0000-00005F000000}"/>
    <cellStyle name="Normal 4 2" xfId="84" xr:uid="{00000000-0005-0000-0000-000060000000}"/>
    <cellStyle name="Normal 4 3" xfId="17" xr:uid="{00000000-0005-0000-0000-000061000000}"/>
    <cellStyle name="Normal 4 4" xfId="12" xr:uid="{00000000-0005-0000-0000-000062000000}"/>
    <cellStyle name="Normal 5" xfId="85" xr:uid="{00000000-0005-0000-0000-000063000000}"/>
    <cellStyle name="Normal 5 2" xfId="86" xr:uid="{00000000-0005-0000-0000-000064000000}"/>
    <cellStyle name="Normal 6" xfId="8" xr:uid="{00000000-0005-0000-0000-000065000000}"/>
    <cellStyle name="Normal 6 2" xfId="87" xr:uid="{00000000-0005-0000-0000-000066000000}"/>
    <cellStyle name="Normal 7" xfId="14" xr:uid="{00000000-0005-0000-0000-000067000000}"/>
    <cellStyle name="Normal 7 2" xfId="97" xr:uid="{00000000-0005-0000-0000-000068000000}"/>
    <cellStyle name="Normal 8" xfId="88" xr:uid="{00000000-0005-0000-0000-000069000000}"/>
    <cellStyle name="Normal 9" xfId="18" xr:uid="{00000000-0005-0000-0000-00006A000000}"/>
    <cellStyle name="Normal 9 2" xfId="89" xr:uid="{00000000-0005-0000-0000-00006B000000}"/>
    <cellStyle name="Normal_6.1 - DDM-C794-VOLUME-IIIA-PRICE SCH-R-0" xfId="113" xr:uid="{00000000-0005-0000-0000-00006C000000}"/>
    <cellStyle name="Normal_FILE 6 - SCT-SND-M565-VOLUME-III-REV PRICE SCHEDULE, REV-02" xfId="110" xr:uid="{00000000-0005-0000-0000-00006D000000}"/>
    <cellStyle name="Normal_FILE 6 - SCT-SND-M565-VOLUME-III-REV PRICE SCHEDULE, REV-02 2" xfId="112" xr:uid="{00000000-0005-0000-0000-00006E000000}"/>
    <cellStyle name="Normal_FILE 7 - SCT-KBA-M663-VOLUME III -PRICE SCH, R-0 2" xfId="114" xr:uid="{00000000-0005-0000-0000-00006F000000}"/>
    <cellStyle name="Note 2" xfId="90" xr:uid="{00000000-0005-0000-0000-000070000000}"/>
    <cellStyle name="Output 2" xfId="91" xr:uid="{00000000-0005-0000-0000-000071000000}"/>
    <cellStyle name="Percent [2]" xfId="92" xr:uid="{00000000-0005-0000-0000-000072000000}"/>
    <cellStyle name="subhead" xfId="93" xr:uid="{00000000-0005-0000-0000-000073000000}"/>
    <cellStyle name="Title 2" xfId="94" xr:uid="{00000000-0005-0000-0000-000074000000}"/>
    <cellStyle name="Total 2" xfId="95" xr:uid="{00000000-0005-0000-0000-000075000000}"/>
    <cellStyle name="Warning Text 2" xfId="96" xr:uid="{00000000-0005-0000-0000-00007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tabSelected="1" topLeftCell="A23" zoomScaleNormal="100" workbookViewId="0">
      <selection activeCell="A27" sqref="A27:XFD1048576"/>
    </sheetView>
  </sheetViews>
  <sheetFormatPr defaultRowHeight="12.75" x14ac:dyDescent="0.2"/>
  <cols>
    <col min="1" max="1" width="6.140625" style="9" customWidth="1"/>
    <col min="2" max="2" width="92.42578125" style="9" customWidth="1"/>
    <col min="3" max="16384" width="9.140625" style="9"/>
  </cols>
  <sheetData>
    <row r="1" spans="1:2" s="1" customFormat="1" ht="30" customHeight="1" x14ac:dyDescent="0.2">
      <c r="A1" s="114" t="s">
        <v>155</v>
      </c>
      <c r="B1" s="115"/>
    </row>
    <row r="2" spans="1:2" s="1" customFormat="1" ht="31.5" customHeight="1" x14ac:dyDescent="0.2">
      <c r="A2" s="116" t="s">
        <v>156</v>
      </c>
      <c r="B2" s="117"/>
    </row>
    <row r="3" spans="1:2" s="1" customFormat="1" x14ac:dyDescent="0.2">
      <c r="A3" s="118" t="s">
        <v>157</v>
      </c>
      <c r="B3" s="119"/>
    </row>
    <row r="4" spans="1:2" s="1" customFormat="1" x14ac:dyDescent="0.2">
      <c r="A4" s="120" t="s">
        <v>84</v>
      </c>
      <c r="B4" s="121"/>
    </row>
    <row r="5" spans="1:2" s="4" customFormat="1" ht="51" x14ac:dyDescent="0.2">
      <c r="A5" s="2">
        <v>1</v>
      </c>
      <c r="B5" s="3" t="s">
        <v>85</v>
      </c>
    </row>
    <row r="6" spans="1:2" s="4" customFormat="1" ht="51" x14ac:dyDescent="0.2">
      <c r="A6" s="2">
        <v>2</v>
      </c>
      <c r="B6" s="3" t="s">
        <v>86</v>
      </c>
    </row>
    <row r="7" spans="1:2" s="4" customFormat="1" ht="25.5" x14ac:dyDescent="0.2">
      <c r="A7" s="2">
        <v>3</v>
      </c>
      <c r="B7" s="3" t="s">
        <v>87</v>
      </c>
    </row>
    <row r="8" spans="1:2" s="4" customFormat="1" ht="102" x14ac:dyDescent="0.2">
      <c r="A8" s="2">
        <v>4</v>
      </c>
      <c r="B8" s="3" t="s">
        <v>154</v>
      </c>
    </row>
    <row r="9" spans="1:2" s="4" customFormat="1" ht="63.75" x14ac:dyDescent="0.2">
      <c r="A9" s="2">
        <v>5</v>
      </c>
      <c r="B9" s="3" t="s">
        <v>88</v>
      </c>
    </row>
    <row r="10" spans="1:2" s="4" customFormat="1" ht="17.25" customHeight="1" x14ac:dyDescent="0.2">
      <c r="A10" s="2">
        <v>6</v>
      </c>
      <c r="B10" s="3" t="s">
        <v>89</v>
      </c>
    </row>
    <row r="11" spans="1:2" s="4" customFormat="1" ht="76.5" x14ac:dyDescent="0.2">
      <c r="A11" s="2">
        <v>7</v>
      </c>
      <c r="B11" s="5" t="s">
        <v>90</v>
      </c>
    </row>
    <row r="12" spans="1:2" s="4" customFormat="1" ht="38.25" x14ac:dyDescent="0.2">
      <c r="A12" s="2">
        <v>8</v>
      </c>
      <c r="B12" s="5" t="s">
        <v>91</v>
      </c>
    </row>
    <row r="13" spans="1:2" s="4" customFormat="1" ht="51" x14ac:dyDescent="0.2">
      <c r="A13" s="2">
        <v>9</v>
      </c>
      <c r="B13" s="3" t="s">
        <v>92</v>
      </c>
    </row>
    <row r="14" spans="1:2" s="4" customFormat="1" ht="38.25" x14ac:dyDescent="0.2">
      <c r="A14" s="2">
        <v>10</v>
      </c>
      <c r="B14" s="3" t="s">
        <v>93</v>
      </c>
    </row>
    <row r="15" spans="1:2" s="4" customFormat="1" ht="25.5" x14ac:dyDescent="0.2">
      <c r="A15" s="2">
        <v>11</v>
      </c>
      <c r="B15" s="3" t="s">
        <v>94</v>
      </c>
    </row>
    <row r="16" spans="1:2" s="4" customFormat="1" ht="38.25" x14ac:dyDescent="0.2">
      <c r="A16" s="2">
        <v>12</v>
      </c>
      <c r="B16" s="3" t="s">
        <v>95</v>
      </c>
    </row>
    <row r="17" spans="1:2" s="4" customFormat="1" x14ac:dyDescent="0.2">
      <c r="A17" s="6">
        <v>13</v>
      </c>
      <c r="B17" s="3" t="s">
        <v>96</v>
      </c>
    </row>
    <row r="18" spans="1:2" s="4" customFormat="1" ht="63.75" x14ac:dyDescent="0.2">
      <c r="A18" s="7">
        <v>14</v>
      </c>
      <c r="B18" s="3" t="s">
        <v>97</v>
      </c>
    </row>
    <row r="19" spans="1:2" s="4" customFormat="1" ht="63.75" x14ac:dyDescent="0.2">
      <c r="A19" s="7">
        <v>15</v>
      </c>
      <c r="B19" s="3" t="s">
        <v>98</v>
      </c>
    </row>
    <row r="20" spans="1:2" s="4" customFormat="1" ht="89.25" x14ac:dyDescent="0.2">
      <c r="A20" s="7">
        <v>16</v>
      </c>
      <c r="B20" s="3" t="s">
        <v>99</v>
      </c>
    </row>
    <row r="21" spans="1:2" s="4" customFormat="1" ht="25.5" x14ac:dyDescent="0.2">
      <c r="A21" s="6">
        <v>17</v>
      </c>
      <c r="B21" s="3" t="s">
        <v>100</v>
      </c>
    </row>
    <row r="22" spans="1:2" s="4" customFormat="1" ht="25.5" x14ac:dyDescent="0.2">
      <c r="A22" s="2">
        <v>18</v>
      </c>
      <c r="B22" s="3" t="s">
        <v>158</v>
      </c>
    </row>
    <row r="23" spans="1:2" s="4" customFormat="1" ht="25.5" x14ac:dyDescent="0.2">
      <c r="A23" s="8">
        <v>19</v>
      </c>
      <c r="B23" s="5" t="s">
        <v>101</v>
      </c>
    </row>
    <row r="24" spans="1:2" s="4" customFormat="1" ht="64.5" customHeight="1" x14ac:dyDescent="0.2">
      <c r="A24" s="8">
        <v>20</v>
      </c>
      <c r="B24" s="5" t="s">
        <v>102</v>
      </c>
    </row>
    <row r="25" spans="1:2" s="4" customFormat="1" x14ac:dyDescent="0.2">
      <c r="A25" s="8">
        <v>21</v>
      </c>
      <c r="B25" s="3" t="s">
        <v>103</v>
      </c>
    </row>
    <row r="26" spans="1:2" s="4" customFormat="1" ht="38.25" x14ac:dyDescent="0.2">
      <c r="A26" s="8">
        <v>22</v>
      </c>
      <c r="B26" s="3" t="s">
        <v>104</v>
      </c>
    </row>
  </sheetData>
  <mergeCells count="4">
    <mergeCell ref="A1:B1"/>
    <mergeCell ref="A2:B2"/>
    <mergeCell ref="A3:B3"/>
    <mergeCell ref="A4:B4"/>
  </mergeCells>
  <pageMargins left="0.7" right="0.7" top="0.75" bottom="0.75" header="0.3" footer="0.3"/>
  <pageSetup scale="93" orientation="portrait" r:id="rId1"/>
  <headerFooter>
    <oddFooter>&amp;CPAGE &amp;P OF &amp;N
PRICE SCHEDULE,
VOLUME-III, REV-04&amp;RSIGNATURE WITH SEAL OF THE BIDDER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zoomScale="90" zoomScaleNormal="90" workbookViewId="0">
      <selection activeCell="B18" sqref="B18:E18"/>
    </sheetView>
  </sheetViews>
  <sheetFormatPr defaultColWidth="8" defaultRowHeight="12.75" x14ac:dyDescent="0.2"/>
  <cols>
    <col min="1" max="1" width="6.5703125" style="21" customWidth="1"/>
    <col min="2" max="2" width="58.85546875" style="21" customWidth="1"/>
    <col min="3" max="3" width="10.140625" style="21" customWidth="1"/>
    <col min="4" max="4" width="8.7109375" style="21" customWidth="1"/>
    <col min="5" max="5" width="17.7109375" style="21" customWidth="1"/>
    <col min="6" max="16384" width="8" style="10"/>
  </cols>
  <sheetData>
    <row r="1" spans="1:5" ht="28.5" customHeight="1" x14ac:dyDescent="0.2">
      <c r="A1" s="123" t="str">
        <f>PREAMBLE!A1</f>
        <v>VOLUME-III
PRICE SCHEDULE, REV-0</v>
      </c>
      <c r="B1" s="123"/>
      <c r="C1" s="123"/>
      <c r="D1" s="123"/>
      <c r="E1" s="123"/>
    </row>
    <row r="2" spans="1:5" s="11" customFormat="1" ht="28.5" customHeight="1" x14ac:dyDescent="0.2">
      <c r="A2" s="124" t="str">
        <f>PREAMBLE!A2</f>
        <v>EXECUTION OF BALANCE WORKS OF ROADS AND DRAINS THROGH LOCAL TENDERING FOR 2 X 660 MW MAITREE STPP, BANGLADESH.</v>
      </c>
      <c r="B2" s="124"/>
      <c r="C2" s="124"/>
      <c r="D2" s="124"/>
      <c r="E2" s="124"/>
    </row>
    <row r="3" spans="1:5" s="11" customFormat="1" ht="13.5" customHeight="1" x14ac:dyDescent="0.2">
      <c r="A3" s="125" t="str">
        <f>PREAMBLE!A3</f>
        <v>TENDER DOCUMENT NO - PBHEL:MSTPP:RD-C1852A:21:01</v>
      </c>
      <c r="B3" s="125"/>
      <c r="C3" s="125"/>
      <c r="D3" s="125"/>
      <c r="E3" s="125"/>
    </row>
    <row r="4" spans="1:5" s="11" customFormat="1" x14ac:dyDescent="0.2">
      <c r="A4" s="125" t="s">
        <v>105</v>
      </c>
      <c r="B4" s="125"/>
      <c r="C4" s="125"/>
      <c r="D4" s="125"/>
      <c r="E4" s="125"/>
    </row>
    <row r="5" spans="1:5" s="13" customFormat="1" ht="25.5" x14ac:dyDescent="0.2">
      <c r="A5" s="12" t="s">
        <v>106</v>
      </c>
      <c r="B5" s="12" t="s">
        <v>107</v>
      </c>
      <c r="C5" s="126" t="s">
        <v>108</v>
      </c>
      <c r="D5" s="126"/>
      <c r="E5" s="126"/>
    </row>
    <row r="6" spans="1:5" ht="40.5" customHeight="1" x14ac:dyDescent="0.2">
      <c r="A6" s="127" t="s">
        <v>109</v>
      </c>
      <c r="B6" s="128" t="str">
        <f>A2</f>
        <v>EXECUTION OF BALANCE WORKS OF ROADS AND DRAINS THROGH LOCAL TENDERING FOR 2 X 660 MW MAITREE STPP, BANGLADESH.</v>
      </c>
      <c r="C6" s="130" t="s">
        <v>151</v>
      </c>
      <c r="D6" s="131"/>
      <c r="E6" s="131"/>
    </row>
    <row r="7" spans="1:5" ht="37.5" customHeight="1" x14ac:dyDescent="0.2">
      <c r="A7" s="127"/>
      <c r="B7" s="129"/>
      <c r="C7" s="130" t="s">
        <v>152</v>
      </c>
      <c r="D7" s="132"/>
      <c r="E7" s="132"/>
    </row>
    <row r="8" spans="1:5" ht="13.5" customHeight="1" x14ac:dyDescent="0.2">
      <c r="A8" s="32"/>
      <c r="B8" s="33"/>
      <c r="C8" s="34"/>
      <c r="D8" s="35"/>
      <c r="E8" s="36"/>
    </row>
    <row r="9" spans="1:5" s="14" customFormat="1" x14ac:dyDescent="0.2">
      <c r="A9" s="133" t="s">
        <v>110</v>
      </c>
      <c r="B9" s="133"/>
      <c r="C9" s="133"/>
      <c r="D9" s="133"/>
      <c r="E9" s="133"/>
    </row>
    <row r="10" spans="1:5" s="14" customFormat="1" ht="56.25" customHeight="1" x14ac:dyDescent="0.2">
      <c r="A10" s="15" t="s">
        <v>109</v>
      </c>
      <c r="B10" s="134" t="s">
        <v>111</v>
      </c>
      <c r="C10" s="134"/>
      <c r="D10" s="134"/>
      <c r="E10" s="134"/>
    </row>
    <row r="11" spans="1:5" s="16" customFormat="1" ht="39.75" customHeight="1" x14ac:dyDescent="0.2">
      <c r="A11" s="15" t="s">
        <v>112</v>
      </c>
      <c r="B11" s="122" t="s">
        <v>113</v>
      </c>
      <c r="C11" s="122"/>
      <c r="D11" s="122"/>
      <c r="E11" s="122"/>
    </row>
    <row r="12" spans="1:5" s="14" customFormat="1" ht="59.25" customHeight="1" x14ac:dyDescent="0.2">
      <c r="A12" s="15" t="s">
        <v>114</v>
      </c>
      <c r="B12" s="134" t="s">
        <v>160</v>
      </c>
      <c r="C12" s="134"/>
      <c r="D12" s="134"/>
      <c r="E12" s="134"/>
    </row>
    <row r="13" spans="1:5" s="16" customFormat="1" ht="36.75" customHeight="1" x14ac:dyDescent="0.2">
      <c r="A13" s="17" t="s">
        <v>115</v>
      </c>
      <c r="B13" s="134" t="s">
        <v>116</v>
      </c>
      <c r="C13" s="134"/>
      <c r="D13" s="134"/>
      <c r="E13" s="134"/>
    </row>
    <row r="14" spans="1:5" s="14" customFormat="1" ht="49.5" customHeight="1" x14ac:dyDescent="0.2">
      <c r="A14" s="17" t="s">
        <v>119</v>
      </c>
      <c r="B14" s="134" t="s">
        <v>118</v>
      </c>
      <c r="C14" s="134"/>
      <c r="D14" s="134"/>
      <c r="E14" s="134"/>
    </row>
    <row r="15" spans="1:5" s="14" customFormat="1" ht="33" customHeight="1" x14ac:dyDescent="0.2">
      <c r="A15" s="17" t="s">
        <v>117</v>
      </c>
      <c r="B15" s="134" t="s">
        <v>120</v>
      </c>
      <c r="C15" s="134"/>
      <c r="D15" s="134"/>
      <c r="E15" s="134"/>
    </row>
    <row r="16" spans="1:5" s="14" customFormat="1" ht="27.75" customHeight="1" x14ac:dyDescent="0.2">
      <c r="A16" s="17" t="s">
        <v>121</v>
      </c>
      <c r="B16" s="134" t="s">
        <v>122</v>
      </c>
      <c r="C16" s="134"/>
      <c r="D16" s="134"/>
      <c r="E16" s="134"/>
    </row>
    <row r="17" spans="1:5" s="14" customFormat="1" ht="22.5" customHeight="1" x14ac:dyDescent="0.2">
      <c r="A17" s="17" t="s">
        <v>123</v>
      </c>
      <c r="B17" s="134" t="s">
        <v>124</v>
      </c>
      <c r="C17" s="134"/>
      <c r="D17" s="134"/>
      <c r="E17" s="134"/>
    </row>
    <row r="18" spans="1:5" ht="38.25" customHeight="1" x14ac:dyDescent="0.2">
      <c r="A18" s="18">
        <v>9</v>
      </c>
      <c r="B18" s="135" t="s">
        <v>125</v>
      </c>
      <c r="C18" s="135"/>
      <c r="D18" s="135"/>
      <c r="E18" s="135"/>
    </row>
    <row r="19" spans="1:5" s="20" customFormat="1" ht="35.25" customHeight="1" x14ac:dyDescent="0.2">
      <c r="A19" s="19">
        <v>14</v>
      </c>
      <c r="B19" s="136" t="s">
        <v>126</v>
      </c>
      <c r="C19" s="137"/>
      <c r="D19" s="137"/>
      <c r="E19" s="138"/>
    </row>
  </sheetData>
  <mergeCells count="20">
    <mergeCell ref="B18:E18"/>
    <mergeCell ref="B19:E19"/>
    <mergeCell ref="B12:E12"/>
    <mergeCell ref="B13:E13"/>
    <mergeCell ref="B14:E14"/>
    <mergeCell ref="B15:E15"/>
    <mergeCell ref="B16:E16"/>
    <mergeCell ref="B17:E17"/>
    <mergeCell ref="B11:E11"/>
    <mergeCell ref="A1:E1"/>
    <mergeCell ref="A2:E2"/>
    <mergeCell ref="A3:E3"/>
    <mergeCell ref="A4:E4"/>
    <mergeCell ref="C5:E5"/>
    <mergeCell ref="A6:A7"/>
    <mergeCell ref="B6:B7"/>
    <mergeCell ref="C6:E6"/>
    <mergeCell ref="C7:E7"/>
    <mergeCell ref="A9:E9"/>
    <mergeCell ref="B10:E10"/>
  </mergeCells>
  <printOptions horizontalCentered="1"/>
  <pageMargins left="0" right="0" top="0.39370078740157499" bottom="0.39370078740157499" header="0.196850393700787" footer="0.196850393700787"/>
  <pageSetup paperSize="9" orientation="portrait" r:id="rId1"/>
  <headerFooter>
    <oddFooter>&amp;CPAGE &amp;P OF &amp;N
PRICE SCHEDULE,
VOLUME-III, REV-04&amp;RSIGNATURE WITH SEAL OF THE BIDDER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
  <sheetViews>
    <sheetView topLeftCell="C3" zoomScaleNormal="100" zoomScaleSheetLayoutView="80" workbookViewId="0">
      <selection activeCell="C8" sqref="A8:XFD1048576"/>
    </sheetView>
  </sheetViews>
  <sheetFormatPr defaultColWidth="8" defaultRowHeight="12.75" x14ac:dyDescent="0.2"/>
  <cols>
    <col min="1" max="1" width="6.5703125" style="30" customWidth="1"/>
    <col min="2" max="2" width="69.85546875" style="30" customWidth="1"/>
    <col min="3" max="3" width="30.5703125" style="30" customWidth="1"/>
    <col min="4" max="4" width="35.5703125" style="30" customWidth="1"/>
    <col min="5" max="16384" width="8" style="20"/>
  </cols>
  <sheetData>
    <row r="1" spans="1:4" ht="38.25" customHeight="1" x14ac:dyDescent="0.2">
      <c r="A1" s="139" t="str">
        <f>PREAMBLE!A1</f>
        <v>VOLUME-III
PRICE SCHEDULE, REV-0</v>
      </c>
      <c r="B1" s="139"/>
      <c r="C1" s="139"/>
      <c r="D1" s="139"/>
    </row>
    <row r="2" spans="1:4" ht="30" customHeight="1" x14ac:dyDescent="0.2">
      <c r="A2" s="140" t="str">
        <f>PREAMBLE!A2</f>
        <v>EXECUTION OF BALANCE WORKS OF ROADS AND DRAINS THROGH LOCAL TENDERING FOR 2 X 660 MW MAITREE STPP, BANGLADESH.</v>
      </c>
      <c r="B2" s="141"/>
      <c r="C2" s="141"/>
      <c r="D2" s="142"/>
    </row>
    <row r="3" spans="1:4" x14ac:dyDescent="0.2">
      <c r="A3" s="126" t="str">
        <f>PREAMBLE!A3</f>
        <v>TENDER DOCUMENT NO - PBHEL:MSTPP:RD-C1852A:21:01</v>
      </c>
      <c r="B3" s="126"/>
      <c r="C3" s="126"/>
      <c r="D3" s="126"/>
    </row>
    <row r="4" spans="1:4" ht="18" customHeight="1" x14ac:dyDescent="0.2">
      <c r="A4" s="126" t="s">
        <v>127</v>
      </c>
      <c r="B4" s="126"/>
      <c r="C4" s="126"/>
      <c r="D4" s="126"/>
    </row>
    <row r="5" spans="1:4" ht="51" x14ac:dyDescent="0.2">
      <c r="A5" s="23" t="s">
        <v>106</v>
      </c>
      <c r="B5" s="23" t="s">
        <v>107</v>
      </c>
      <c r="C5" s="22" t="s">
        <v>128</v>
      </c>
      <c r="D5" s="24" t="s">
        <v>145</v>
      </c>
    </row>
    <row r="6" spans="1:4" ht="41.25" customHeight="1" x14ac:dyDescent="0.2">
      <c r="A6" s="25">
        <v>1</v>
      </c>
      <c r="B6" s="26" t="s">
        <v>130</v>
      </c>
      <c r="C6" s="27" t="s">
        <v>159</v>
      </c>
      <c r="D6" s="112">
        <f>+'SCH 3-PLANT ROAD'!E95</f>
        <v>0.99999999699999975</v>
      </c>
    </row>
    <row r="7" spans="1:4" ht="15.75" x14ac:dyDescent="0.2">
      <c r="A7" s="28"/>
      <c r="B7" s="29" t="s">
        <v>129</v>
      </c>
      <c r="C7" s="29"/>
      <c r="D7" s="31">
        <f>SUM(D6:D6)</f>
        <v>0.99999999699999975</v>
      </c>
    </row>
  </sheetData>
  <mergeCells count="4">
    <mergeCell ref="A1:D1"/>
    <mergeCell ref="A2:D2"/>
    <mergeCell ref="A3:D3"/>
    <mergeCell ref="A4:D4"/>
  </mergeCells>
  <pageMargins left="0.7" right="0.7" top="0.75" bottom="0.75" header="0.3" footer="0.3"/>
  <pageSetup paperSize="9" scale="85" orientation="landscape" r:id="rId1"/>
  <headerFooter>
    <oddFooter>&amp;CPAGE &amp;P OF &amp;N
PRICE SCHEDULE,
VOLUME-III, REV-04&amp;RSIGNATURE WITH SEAL OF THE BIDDER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E95"/>
  <sheetViews>
    <sheetView topLeftCell="A92" zoomScale="80" zoomScaleNormal="80" workbookViewId="0">
      <selection activeCell="A96" sqref="A96:XFD1048576"/>
    </sheetView>
  </sheetViews>
  <sheetFormatPr defaultRowHeight="12.75" x14ac:dyDescent="0.2"/>
  <cols>
    <col min="1" max="1" width="11.28515625" style="43" bestFit="1" customWidth="1"/>
    <col min="2" max="2" width="62.5703125" style="109" customWidth="1"/>
    <col min="3" max="3" width="12.42578125" style="110" customWidth="1"/>
    <col min="4" max="4" width="21" style="44" customWidth="1"/>
    <col min="5" max="5" width="28.28515625" style="44" customWidth="1"/>
    <col min="6" max="16384" width="9.140625" style="44"/>
  </cols>
  <sheetData>
    <row r="1" spans="1:5" ht="41.25" customHeight="1" x14ac:dyDescent="0.2">
      <c r="A1" s="146" t="s">
        <v>155</v>
      </c>
      <c r="B1" s="146"/>
      <c r="C1" s="146"/>
      <c r="D1" s="146"/>
      <c r="E1" s="146"/>
    </row>
    <row r="2" spans="1:5" ht="36" customHeight="1" x14ac:dyDescent="0.2">
      <c r="A2" s="147" t="s">
        <v>183</v>
      </c>
      <c r="B2" s="147"/>
      <c r="C2" s="147"/>
      <c r="D2" s="147"/>
      <c r="E2" s="147"/>
    </row>
    <row r="3" spans="1:5" ht="19.5" customHeight="1" x14ac:dyDescent="0.2">
      <c r="A3" s="148" t="s">
        <v>157</v>
      </c>
      <c r="B3" s="148"/>
      <c r="C3" s="148"/>
      <c r="D3" s="148"/>
      <c r="E3" s="148"/>
    </row>
    <row r="4" spans="1:5" ht="26.25" customHeight="1" x14ac:dyDescent="0.2">
      <c r="A4" s="148" t="s">
        <v>184</v>
      </c>
      <c r="B4" s="148"/>
      <c r="C4" s="148"/>
      <c r="D4" s="148"/>
      <c r="E4" s="148"/>
    </row>
    <row r="5" spans="1:5" ht="15" x14ac:dyDescent="0.2">
      <c r="B5" s="143"/>
      <c r="C5" s="143"/>
      <c r="D5" s="143"/>
      <c r="E5" s="143"/>
    </row>
    <row r="6" spans="1:5" s="48" customFormat="1" ht="48" thickBot="1" x14ac:dyDescent="0.25">
      <c r="A6" s="45" t="s">
        <v>0</v>
      </c>
      <c r="B6" s="46" t="s">
        <v>33</v>
      </c>
      <c r="C6" s="47" t="s">
        <v>1</v>
      </c>
      <c r="D6" s="46" t="s">
        <v>161</v>
      </c>
      <c r="E6" s="46" t="s">
        <v>162</v>
      </c>
    </row>
    <row r="7" spans="1:5" ht="18.75" x14ac:dyDescent="0.2">
      <c r="A7" s="49"/>
      <c r="B7" s="50" t="s">
        <v>29</v>
      </c>
      <c r="C7" s="51"/>
      <c r="D7" s="52"/>
      <c r="E7" s="53"/>
    </row>
    <row r="8" spans="1:5" ht="126" x14ac:dyDescent="0.2">
      <c r="A8" s="54"/>
      <c r="B8" s="55" t="s">
        <v>47</v>
      </c>
      <c r="C8" s="37"/>
      <c r="D8" s="56"/>
      <c r="E8" s="53"/>
    </row>
    <row r="9" spans="1:5" ht="128.25" x14ac:dyDescent="0.2">
      <c r="A9" s="38" t="s">
        <v>40</v>
      </c>
      <c r="B9" s="57" t="s">
        <v>52</v>
      </c>
      <c r="C9" s="39"/>
      <c r="D9" s="56"/>
      <c r="E9" s="53"/>
    </row>
    <row r="10" spans="1:5" ht="18.75" x14ac:dyDescent="0.2">
      <c r="A10" s="38" t="s">
        <v>8</v>
      </c>
      <c r="B10" s="57" t="s">
        <v>30</v>
      </c>
      <c r="C10" s="39" t="s">
        <v>3</v>
      </c>
      <c r="D10" s="58">
        <v>9977.4160000000011</v>
      </c>
      <c r="E10" s="59">
        <v>6.4191999999999999E-3</v>
      </c>
    </row>
    <row r="11" spans="1:5" ht="18.75" x14ac:dyDescent="0.2">
      <c r="A11" s="38" t="s">
        <v>9</v>
      </c>
      <c r="B11" s="57" t="s">
        <v>31</v>
      </c>
      <c r="C11" s="39" t="s">
        <v>3</v>
      </c>
      <c r="D11" s="58">
        <v>1119.5900000000001</v>
      </c>
      <c r="E11" s="59">
        <v>9.0435600000000004E-4</v>
      </c>
    </row>
    <row r="12" spans="1:5" ht="114" x14ac:dyDescent="0.2">
      <c r="A12" s="38" t="s">
        <v>34</v>
      </c>
      <c r="B12" s="57" t="s">
        <v>163</v>
      </c>
      <c r="C12" s="39"/>
      <c r="D12" s="58"/>
      <c r="E12" s="59"/>
    </row>
    <row r="13" spans="1:5" ht="28.5" x14ac:dyDescent="0.2">
      <c r="A13" s="40" t="s">
        <v>15</v>
      </c>
      <c r="B13" s="60" t="s">
        <v>46</v>
      </c>
      <c r="C13" s="39" t="s">
        <v>3</v>
      </c>
      <c r="D13" s="58">
        <v>16324</v>
      </c>
      <c r="E13" s="59">
        <v>1.4423623999999999E-2</v>
      </c>
    </row>
    <row r="14" spans="1:5" ht="99.75" x14ac:dyDescent="0.2">
      <c r="A14" s="38" t="s">
        <v>35</v>
      </c>
      <c r="B14" s="57" t="s">
        <v>53</v>
      </c>
      <c r="C14" s="39"/>
      <c r="D14" s="58"/>
      <c r="E14" s="59"/>
    </row>
    <row r="15" spans="1:5" ht="28.5" x14ac:dyDescent="0.2">
      <c r="A15" s="40" t="s">
        <v>15</v>
      </c>
      <c r="B15" s="60" t="s">
        <v>46</v>
      </c>
      <c r="C15" s="39" t="s">
        <v>3</v>
      </c>
      <c r="D15" s="58">
        <v>2250.0004000000008</v>
      </c>
      <c r="E15" s="59">
        <v>1.0229219999999999E-3</v>
      </c>
    </row>
    <row r="16" spans="1:5" ht="42.75" x14ac:dyDescent="0.2">
      <c r="A16" s="38" t="s">
        <v>41</v>
      </c>
      <c r="B16" s="57" t="s">
        <v>74</v>
      </c>
      <c r="C16" s="39" t="s">
        <v>3</v>
      </c>
      <c r="D16" s="58">
        <v>12061</v>
      </c>
      <c r="E16" s="59">
        <v>7.7563999999999997E-4</v>
      </c>
    </row>
    <row r="17" spans="1:5" s="63" customFormat="1" ht="18.75" x14ac:dyDescent="0.2">
      <c r="A17" s="61" t="s">
        <v>132</v>
      </c>
      <c r="B17" s="62" t="s">
        <v>131</v>
      </c>
      <c r="C17" s="39"/>
      <c r="D17" s="58"/>
      <c r="E17" s="59"/>
    </row>
    <row r="18" spans="1:5" s="63" customFormat="1" ht="18.75" x14ac:dyDescent="0.2">
      <c r="A18" s="38"/>
      <c r="B18" s="57"/>
      <c r="C18" s="39"/>
      <c r="D18" s="58"/>
      <c r="E18" s="59"/>
    </row>
    <row r="19" spans="1:5" s="63" customFormat="1" ht="285" x14ac:dyDescent="0.2">
      <c r="A19" s="64"/>
      <c r="B19" s="62" t="s">
        <v>164</v>
      </c>
      <c r="C19" s="39"/>
      <c r="D19" s="58"/>
      <c r="E19" s="59"/>
    </row>
    <row r="20" spans="1:5" s="63" customFormat="1" ht="74.25" x14ac:dyDescent="0.2">
      <c r="A20" s="64" t="s">
        <v>139</v>
      </c>
      <c r="B20" s="65" t="s">
        <v>75</v>
      </c>
      <c r="C20" s="39" t="s">
        <v>3</v>
      </c>
      <c r="D20" s="58">
        <v>1500</v>
      </c>
      <c r="E20" s="59">
        <v>2.1200228000000002E-2</v>
      </c>
    </row>
    <row r="21" spans="1:5" s="67" customFormat="1" ht="42.75" x14ac:dyDescent="0.2">
      <c r="A21" s="38" t="s">
        <v>140</v>
      </c>
      <c r="B21" s="66" t="s">
        <v>4</v>
      </c>
      <c r="C21" s="39"/>
      <c r="D21" s="58"/>
      <c r="E21" s="59"/>
    </row>
    <row r="22" spans="1:5" s="67" customFormat="1" ht="28.5" x14ac:dyDescent="0.2">
      <c r="A22" s="38" t="s">
        <v>9</v>
      </c>
      <c r="B22" s="68" t="s">
        <v>36</v>
      </c>
      <c r="C22" s="39" t="s">
        <v>3</v>
      </c>
      <c r="D22" s="58">
        <v>950</v>
      </c>
      <c r="E22" s="59">
        <v>1.5625838E-2</v>
      </c>
    </row>
    <row r="23" spans="1:5" s="67" customFormat="1" ht="160.5" x14ac:dyDescent="0.2">
      <c r="A23" s="69" t="s">
        <v>141</v>
      </c>
      <c r="B23" s="66" t="s">
        <v>135</v>
      </c>
      <c r="C23" s="39"/>
      <c r="D23" s="58"/>
      <c r="E23" s="59"/>
    </row>
    <row r="24" spans="1:5" s="67" customFormat="1" ht="18.75" x14ac:dyDescent="0.2">
      <c r="A24" s="69" t="s">
        <v>9</v>
      </c>
      <c r="B24" s="66" t="s">
        <v>37</v>
      </c>
      <c r="C24" s="41" t="s">
        <v>3</v>
      </c>
      <c r="D24" s="58">
        <v>2050</v>
      </c>
      <c r="E24" s="59">
        <v>3.8407810000000001E-2</v>
      </c>
    </row>
    <row r="25" spans="1:5" s="67" customFormat="1" ht="18.75" x14ac:dyDescent="0.2">
      <c r="A25" s="69" t="s">
        <v>10</v>
      </c>
      <c r="B25" s="66" t="s">
        <v>146</v>
      </c>
      <c r="C25" s="41" t="s">
        <v>3</v>
      </c>
      <c r="D25" s="58">
        <v>25</v>
      </c>
      <c r="E25" s="59">
        <v>4.8154300000000002E-4</v>
      </c>
    </row>
    <row r="26" spans="1:5" s="67" customFormat="1" ht="18.75" x14ac:dyDescent="0.2">
      <c r="A26" s="69" t="s">
        <v>165</v>
      </c>
      <c r="B26" s="66" t="s">
        <v>166</v>
      </c>
      <c r="C26" s="41" t="s">
        <v>3</v>
      </c>
      <c r="D26" s="58">
        <v>50</v>
      </c>
      <c r="E26" s="59">
        <v>7.1805999999999997E-4</v>
      </c>
    </row>
    <row r="27" spans="1:5" s="63" customFormat="1" ht="186" x14ac:dyDescent="0.2">
      <c r="A27" s="69" t="s">
        <v>142</v>
      </c>
      <c r="B27" s="66" t="s">
        <v>134</v>
      </c>
      <c r="C27" s="39"/>
      <c r="D27" s="58"/>
      <c r="E27" s="59"/>
    </row>
    <row r="28" spans="1:5" s="63" customFormat="1" ht="18.75" x14ac:dyDescent="0.2">
      <c r="A28" s="69" t="s">
        <v>9</v>
      </c>
      <c r="B28" s="70" t="s">
        <v>38</v>
      </c>
      <c r="C28" s="39" t="s">
        <v>3</v>
      </c>
      <c r="D28" s="58">
        <v>300</v>
      </c>
      <c r="E28" s="59">
        <v>7.0412720000000003E-3</v>
      </c>
    </row>
    <row r="29" spans="1:5" s="63" customFormat="1" ht="18.75" x14ac:dyDescent="0.2">
      <c r="A29" s="69"/>
      <c r="B29" s="71" t="s">
        <v>138</v>
      </c>
      <c r="C29" s="39"/>
      <c r="D29" s="58"/>
      <c r="E29" s="59"/>
    </row>
    <row r="30" spans="1:5" s="63" customFormat="1" ht="86.25" x14ac:dyDescent="0.2">
      <c r="A30" s="69">
        <v>215</v>
      </c>
      <c r="B30" s="72" t="s">
        <v>5</v>
      </c>
      <c r="C30" s="39"/>
      <c r="D30" s="58"/>
      <c r="E30" s="59"/>
    </row>
    <row r="31" spans="1:5" s="63" customFormat="1" ht="18.75" x14ac:dyDescent="0.2">
      <c r="A31" s="69" t="s">
        <v>8</v>
      </c>
      <c r="B31" s="66" t="s">
        <v>6</v>
      </c>
      <c r="C31" s="39" t="s">
        <v>3</v>
      </c>
      <c r="D31" s="58">
        <v>180</v>
      </c>
      <c r="E31" s="59">
        <v>1.5106900000000001E-3</v>
      </c>
    </row>
    <row r="32" spans="1:5" s="63" customFormat="1" ht="18.75" x14ac:dyDescent="0.2">
      <c r="A32" s="69" t="s">
        <v>9</v>
      </c>
      <c r="B32" s="66" t="s">
        <v>7</v>
      </c>
      <c r="C32" s="39" t="s">
        <v>3</v>
      </c>
      <c r="D32" s="58">
        <v>80</v>
      </c>
      <c r="E32" s="59">
        <v>1.0225189999999999E-3</v>
      </c>
    </row>
    <row r="33" spans="1:5" s="63" customFormat="1" ht="18.75" x14ac:dyDescent="0.2">
      <c r="A33" s="64"/>
      <c r="B33" s="62" t="s">
        <v>11</v>
      </c>
      <c r="C33" s="39"/>
      <c r="D33" s="58"/>
      <c r="E33" s="59"/>
    </row>
    <row r="34" spans="1:5" s="63" customFormat="1" ht="18.75" x14ac:dyDescent="0.2">
      <c r="A34" s="38"/>
      <c r="B34" s="57"/>
      <c r="C34" s="39"/>
      <c r="D34" s="58"/>
      <c r="E34" s="59"/>
    </row>
    <row r="35" spans="1:5" s="63" customFormat="1" ht="120" x14ac:dyDescent="0.2">
      <c r="A35" s="64"/>
      <c r="B35" s="62" t="s">
        <v>45</v>
      </c>
      <c r="C35" s="39"/>
      <c r="D35" s="58"/>
      <c r="E35" s="59"/>
    </row>
    <row r="36" spans="1:5" s="63" customFormat="1" ht="101.25" x14ac:dyDescent="0.2">
      <c r="A36" s="69" t="s">
        <v>42</v>
      </c>
      <c r="B36" s="72" t="s">
        <v>76</v>
      </c>
      <c r="C36" s="73" t="s">
        <v>2</v>
      </c>
      <c r="D36" s="58">
        <v>20250</v>
      </c>
      <c r="E36" s="59">
        <v>8.7898359999999995E-2</v>
      </c>
    </row>
    <row r="37" spans="1:5" s="63" customFormat="1" ht="72" x14ac:dyDescent="0.2">
      <c r="A37" s="69" t="s">
        <v>43</v>
      </c>
      <c r="B37" s="66" t="s">
        <v>12</v>
      </c>
      <c r="C37" s="73"/>
      <c r="D37" s="58"/>
      <c r="E37" s="59"/>
    </row>
    <row r="38" spans="1:5" s="63" customFormat="1" ht="18.75" x14ac:dyDescent="0.2">
      <c r="A38" s="69" t="s">
        <v>8</v>
      </c>
      <c r="B38" s="74" t="s">
        <v>13</v>
      </c>
      <c r="C38" s="73" t="s">
        <v>14</v>
      </c>
      <c r="D38" s="58">
        <v>1000</v>
      </c>
      <c r="E38" s="59">
        <v>2.0445210000000001E-3</v>
      </c>
    </row>
    <row r="39" spans="1:5" ht="18.75" x14ac:dyDescent="0.2">
      <c r="A39" s="38"/>
      <c r="B39" s="57"/>
      <c r="C39" s="39"/>
      <c r="D39" s="58"/>
      <c r="E39" s="59"/>
    </row>
    <row r="40" spans="1:5" ht="18.75" x14ac:dyDescent="0.2">
      <c r="A40" s="54"/>
      <c r="B40" s="62" t="s">
        <v>16</v>
      </c>
      <c r="C40" s="39"/>
      <c r="D40" s="58"/>
      <c r="E40" s="59"/>
    </row>
    <row r="41" spans="1:5" ht="105" x14ac:dyDescent="0.2">
      <c r="A41" s="38"/>
      <c r="B41" s="62" t="s">
        <v>48</v>
      </c>
      <c r="C41" s="39"/>
      <c r="D41" s="58"/>
      <c r="E41" s="59"/>
    </row>
    <row r="42" spans="1:5" ht="117.75" x14ac:dyDescent="0.2">
      <c r="A42" s="69">
        <v>402</v>
      </c>
      <c r="B42" s="66" t="s">
        <v>167</v>
      </c>
      <c r="C42" s="73" t="s">
        <v>17</v>
      </c>
      <c r="D42" s="58">
        <v>200</v>
      </c>
      <c r="E42" s="59">
        <v>1.1728047E-2</v>
      </c>
    </row>
    <row r="43" spans="1:5" ht="18.75" x14ac:dyDescent="0.2">
      <c r="A43" s="54"/>
      <c r="B43" s="62" t="s">
        <v>32</v>
      </c>
      <c r="C43" s="39"/>
      <c r="D43" s="58"/>
      <c r="E43" s="59"/>
    </row>
    <row r="44" spans="1:5" ht="105" x14ac:dyDescent="0.2">
      <c r="A44" s="54"/>
      <c r="B44" s="62" t="s">
        <v>49</v>
      </c>
      <c r="C44" s="39"/>
      <c r="D44" s="58"/>
      <c r="E44" s="59"/>
    </row>
    <row r="45" spans="1:5" s="77" customFormat="1" ht="72.75" x14ac:dyDescent="0.2">
      <c r="A45" s="38" t="s">
        <v>44</v>
      </c>
      <c r="B45" s="75" t="s">
        <v>77</v>
      </c>
      <c r="C45" s="76" t="s">
        <v>2</v>
      </c>
      <c r="D45" s="58">
        <v>300</v>
      </c>
      <c r="E45" s="59">
        <v>6.0047799999999999E-4</v>
      </c>
    </row>
    <row r="46" spans="1:5" ht="18.75" x14ac:dyDescent="0.2">
      <c r="A46" s="54"/>
      <c r="B46" s="62" t="s">
        <v>20</v>
      </c>
      <c r="C46" s="39"/>
      <c r="D46" s="58"/>
      <c r="E46" s="59"/>
    </row>
    <row r="47" spans="1:5" ht="18.75" x14ac:dyDescent="0.2">
      <c r="A47" s="38"/>
      <c r="B47" s="57"/>
      <c r="C47" s="39"/>
      <c r="D47" s="58"/>
      <c r="E47" s="59"/>
    </row>
    <row r="48" spans="1:5" ht="105" x14ac:dyDescent="0.2">
      <c r="A48" s="54"/>
      <c r="B48" s="62" t="s">
        <v>50</v>
      </c>
      <c r="C48" s="39"/>
      <c r="D48" s="58"/>
      <c r="E48" s="59"/>
    </row>
    <row r="49" spans="1:5" ht="71.25" x14ac:dyDescent="0.2">
      <c r="A49" s="78">
        <v>701</v>
      </c>
      <c r="B49" s="66" t="s">
        <v>21</v>
      </c>
      <c r="C49" s="73" t="s">
        <v>17</v>
      </c>
      <c r="D49" s="58">
        <v>5</v>
      </c>
      <c r="E49" s="59">
        <v>3.2698919999999999E-3</v>
      </c>
    </row>
    <row r="50" spans="1:5" ht="30" x14ac:dyDescent="0.2">
      <c r="A50" s="78">
        <v>1815</v>
      </c>
      <c r="B50" s="74" t="s">
        <v>23</v>
      </c>
      <c r="C50" s="79" t="s">
        <v>22</v>
      </c>
      <c r="D50" s="58">
        <v>320</v>
      </c>
      <c r="E50" s="59">
        <v>2.1273900000000001E-4</v>
      </c>
    </row>
    <row r="51" spans="1:5" ht="57.75" x14ac:dyDescent="0.2">
      <c r="A51" s="78" t="s">
        <v>73</v>
      </c>
      <c r="B51" s="80" t="s">
        <v>81</v>
      </c>
      <c r="C51" s="79"/>
      <c r="D51" s="58"/>
      <c r="E51" s="59"/>
    </row>
    <row r="52" spans="1:5" ht="18.75" x14ac:dyDescent="0.2">
      <c r="A52" s="78" t="s">
        <v>8</v>
      </c>
      <c r="B52" s="80" t="s">
        <v>82</v>
      </c>
      <c r="C52" s="79" t="s">
        <v>19</v>
      </c>
      <c r="D52" s="58">
        <v>150</v>
      </c>
      <c r="E52" s="59">
        <v>1.583351E-3</v>
      </c>
    </row>
    <row r="53" spans="1:5" ht="18.75" x14ac:dyDescent="0.2">
      <c r="A53" s="78" t="s">
        <v>9</v>
      </c>
      <c r="B53" s="80" t="s">
        <v>24</v>
      </c>
      <c r="C53" s="79" t="s">
        <v>19</v>
      </c>
      <c r="D53" s="58">
        <v>418</v>
      </c>
      <c r="E53" s="59">
        <v>5.6774499999999997E-3</v>
      </c>
    </row>
    <row r="54" spans="1:5" ht="18.75" x14ac:dyDescent="0.2">
      <c r="A54" s="78" t="s">
        <v>10</v>
      </c>
      <c r="B54" s="80" t="s">
        <v>25</v>
      </c>
      <c r="C54" s="79" t="s">
        <v>19</v>
      </c>
      <c r="D54" s="58">
        <v>192</v>
      </c>
      <c r="E54" s="59">
        <v>3.6372240000000001E-3</v>
      </c>
    </row>
    <row r="55" spans="1:5" ht="18.75" x14ac:dyDescent="0.2">
      <c r="A55" s="78" t="s">
        <v>9</v>
      </c>
      <c r="B55" s="80" t="s">
        <v>26</v>
      </c>
      <c r="C55" s="79" t="s">
        <v>19</v>
      </c>
      <c r="D55" s="58">
        <v>200</v>
      </c>
      <c r="E55" s="59">
        <v>5.5330409999999998E-3</v>
      </c>
    </row>
    <row r="56" spans="1:5" ht="18.75" x14ac:dyDescent="0.2">
      <c r="A56" s="78" t="s">
        <v>15</v>
      </c>
      <c r="B56" s="80" t="s">
        <v>27</v>
      </c>
      <c r="C56" s="79" t="s">
        <v>19</v>
      </c>
      <c r="D56" s="58">
        <v>84.977200000000011</v>
      </c>
      <c r="E56" s="59">
        <v>4.0208459999999998E-3</v>
      </c>
    </row>
    <row r="57" spans="1:5" ht="57.75" x14ac:dyDescent="0.2">
      <c r="A57" s="78" t="s">
        <v>168</v>
      </c>
      <c r="B57" s="80" t="s">
        <v>169</v>
      </c>
      <c r="C57" s="79"/>
      <c r="D57" s="58"/>
      <c r="E57" s="59"/>
    </row>
    <row r="58" spans="1:5" ht="18.75" x14ac:dyDescent="0.2">
      <c r="A58" s="78" t="s">
        <v>8</v>
      </c>
      <c r="B58" s="80" t="s">
        <v>82</v>
      </c>
      <c r="C58" s="79" t="s">
        <v>19</v>
      </c>
      <c r="D58" s="58">
        <v>15</v>
      </c>
      <c r="E58" s="59">
        <v>4.7500000000000003E-5</v>
      </c>
    </row>
    <row r="59" spans="1:5" ht="18.75" x14ac:dyDescent="0.2">
      <c r="A59" s="78" t="s">
        <v>9</v>
      </c>
      <c r="B59" s="80" t="s">
        <v>24</v>
      </c>
      <c r="C59" s="79" t="s">
        <v>19</v>
      </c>
      <c r="D59" s="58">
        <v>4.5599999999999996</v>
      </c>
      <c r="E59" s="59">
        <v>1.8581E-5</v>
      </c>
    </row>
    <row r="60" spans="1:5" ht="18.75" x14ac:dyDescent="0.2">
      <c r="A60" s="78" t="s">
        <v>10</v>
      </c>
      <c r="B60" s="80" t="s">
        <v>25</v>
      </c>
      <c r="C60" s="79" t="s">
        <v>19</v>
      </c>
      <c r="D60" s="58">
        <v>50</v>
      </c>
      <c r="E60" s="59">
        <v>2.8415800000000001E-4</v>
      </c>
    </row>
    <row r="61" spans="1:5" ht="18.75" x14ac:dyDescent="0.2">
      <c r="A61" s="78" t="s">
        <v>9</v>
      </c>
      <c r="B61" s="80" t="s">
        <v>26</v>
      </c>
      <c r="C61" s="79" t="s">
        <v>19</v>
      </c>
      <c r="D61" s="58">
        <v>562</v>
      </c>
      <c r="E61" s="59">
        <v>4.6643530000000004E-3</v>
      </c>
    </row>
    <row r="62" spans="1:5" ht="18.75" x14ac:dyDescent="0.2">
      <c r="A62" s="78" t="s">
        <v>15</v>
      </c>
      <c r="B62" s="80" t="s">
        <v>27</v>
      </c>
      <c r="C62" s="79" t="s">
        <v>19</v>
      </c>
      <c r="D62" s="58">
        <v>139</v>
      </c>
      <c r="E62" s="59">
        <v>1.9731089999999998E-3</v>
      </c>
    </row>
    <row r="63" spans="1:5" ht="18.75" x14ac:dyDescent="0.2">
      <c r="A63" s="54"/>
      <c r="B63" s="62" t="s">
        <v>28</v>
      </c>
      <c r="C63" s="39"/>
      <c r="D63" s="58"/>
      <c r="E63" s="59"/>
    </row>
    <row r="64" spans="1:5" ht="18.75" x14ac:dyDescent="0.2">
      <c r="A64" s="38"/>
      <c r="B64" s="57"/>
      <c r="C64" s="39"/>
      <c r="D64" s="58"/>
      <c r="E64" s="59"/>
    </row>
    <row r="65" spans="1:5" ht="105" x14ac:dyDescent="0.2">
      <c r="A65" s="54"/>
      <c r="B65" s="62" t="s">
        <v>51</v>
      </c>
      <c r="C65" s="39"/>
      <c r="D65" s="58"/>
      <c r="E65" s="59"/>
    </row>
    <row r="66" spans="1:5" ht="130.5" x14ac:dyDescent="0.2">
      <c r="A66" s="78">
        <v>2307</v>
      </c>
      <c r="B66" s="75" t="s">
        <v>78</v>
      </c>
      <c r="C66" s="81" t="s">
        <v>17</v>
      </c>
      <c r="D66" s="58">
        <v>3.5</v>
      </c>
      <c r="E66" s="59">
        <v>2.7849849999999998E-3</v>
      </c>
    </row>
    <row r="67" spans="1:5" ht="116.25" x14ac:dyDescent="0.2">
      <c r="A67" s="78" t="s">
        <v>147</v>
      </c>
      <c r="B67" s="75" t="s">
        <v>170</v>
      </c>
      <c r="C67" s="81" t="s">
        <v>17</v>
      </c>
      <c r="D67" s="58">
        <v>2</v>
      </c>
      <c r="E67" s="59">
        <v>3.1828200000000003E-4</v>
      </c>
    </row>
    <row r="68" spans="1:5" ht="130.5" x14ac:dyDescent="0.2">
      <c r="A68" s="78" t="s">
        <v>148</v>
      </c>
      <c r="B68" s="75" t="s">
        <v>171</v>
      </c>
      <c r="C68" s="81" t="s">
        <v>17</v>
      </c>
      <c r="D68" s="58">
        <v>3</v>
      </c>
      <c r="E68" s="59">
        <v>3.530591E-3</v>
      </c>
    </row>
    <row r="69" spans="1:5" ht="116.25" x14ac:dyDescent="0.2">
      <c r="A69" s="78" t="s">
        <v>149</v>
      </c>
      <c r="B69" s="75" t="s">
        <v>172</v>
      </c>
      <c r="C69" s="81" t="s">
        <v>17</v>
      </c>
      <c r="D69" s="58">
        <v>2</v>
      </c>
      <c r="E69" s="59">
        <v>4.7074399999999999E-4</v>
      </c>
    </row>
    <row r="70" spans="1:5" ht="72.75" x14ac:dyDescent="0.2">
      <c r="A70" s="78" t="s">
        <v>150</v>
      </c>
      <c r="B70" s="82" t="s">
        <v>173</v>
      </c>
      <c r="C70" s="81" t="s">
        <v>17</v>
      </c>
      <c r="D70" s="58">
        <v>14</v>
      </c>
      <c r="E70" s="59">
        <v>2.2219699999999999E-4</v>
      </c>
    </row>
    <row r="71" spans="1:5" ht="102.75" x14ac:dyDescent="0.2">
      <c r="A71" s="78" t="s">
        <v>39</v>
      </c>
      <c r="B71" s="80" t="s">
        <v>79</v>
      </c>
      <c r="C71" s="81" t="s">
        <v>17</v>
      </c>
      <c r="D71" s="58">
        <v>5</v>
      </c>
      <c r="E71" s="59">
        <v>1.1903E-4</v>
      </c>
    </row>
    <row r="72" spans="1:5" ht="43.5" x14ac:dyDescent="0.2">
      <c r="A72" s="78">
        <v>2320</v>
      </c>
      <c r="B72" s="80" t="s">
        <v>174</v>
      </c>
      <c r="C72" s="81" t="s">
        <v>17</v>
      </c>
      <c r="D72" s="58">
        <v>25</v>
      </c>
      <c r="E72" s="59">
        <v>1.0314412E-2</v>
      </c>
    </row>
    <row r="73" spans="1:5" s="83" customFormat="1" ht="18.75" x14ac:dyDescent="0.2">
      <c r="A73" s="144"/>
      <c r="B73" s="144"/>
      <c r="C73" s="144"/>
      <c r="D73" s="58"/>
      <c r="E73" s="59"/>
    </row>
    <row r="74" spans="1:5" s="83" customFormat="1" ht="94.5" x14ac:dyDescent="0.2">
      <c r="A74" s="84">
        <v>2400</v>
      </c>
      <c r="B74" s="85" t="s">
        <v>54</v>
      </c>
      <c r="C74" s="86"/>
      <c r="D74" s="58"/>
      <c r="E74" s="59"/>
    </row>
    <row r="75" spans="1:5" s="83" customFormat="1" ht="165.75" x14ac:dyDescent="0.2">
      <c r="A75" s="87" t="s">
        <v>55</v>
      </c>
      <c r="B75" s="88" t="s">
        <v>72</v>
      </c>
      <c r="C75" s="89" t="s">
        <v>3</v>
      </c>
      <c r="D75" s="58">
        <v>7200</v>
      </c>
      <c r="E75" s="59">
        <v>4.1176750000000003E-3</v>
      </c>
    </row>
    <row r="76" spans="1:5" s="83" customFormat="1" ht="61.5" x14ac:dyDescent="0.2">
      <c r="A76" s="87" t="s">
        <v>56</v>
      </c>
      <c r="B76" s="88" t="s">
        <v>57</v>
      </c>
      <c r="C76" s="89" t="s">
        <v>3</v>
      </c>
      <c r="D76" s="58">
        <v>5250</v>
      </c>
      <c r="E76" s="59">
        <v>0.19188506799999999</v>
      </c>
    </row>
    <row r="77" spans="1:5" s="83" customFormat="1" ht="105.75" x14ac:dyDescent="0.2">
      <c r="A77" s="87" t="s">
        <v>58</v>
      </c>
      <c r="B77" s="88" t="s">
        <v>59</v>
      </c>
      <c r="C77" s="89" t="s">
        <v>3</v>
      </c>
      <c r="D77" s="58">
        <v>5280</v>
      </c>
      <c r="E77" s="59">
        <v>0.22522128199999999</v>
      </c>
    </row>
    <row r="78" spans="1:5" s="83" customFormat="1" ht="75.75" x14ac:dyDescent="0.2">
      <c r="A78" s="87" t="s">
        <v>61</v>
      </c>
      <c r="B78" s="88" t="s">
        <v>83</v>
      </c>
      <c r="C78" s="89" t="s">
        <v>19</v>
      </c>
      <c r="D78" s="58">
        <v>950</v>
      </c>
      <c r="E78" s="59">
        <v>6.9963129999999997E-3</v>
      </c>
    </row>
    <row r="79" spans="1:5" s="83" customFormat="1" ht="204.75" x14ac:dyDescent="0.2">
      <c r="A79" s="87" t="s">
        <v>133</v>
      </c>
      <c r="B79" s="90" t="s">
        <v>175</v>
      </c>
      <c r="C79" s="91"/>
      <c r="D79" s="58"/>
      <c r="E79" s="59"/>
    </row>
    <row r="80" spans="1:5" s="83" customFormat="1" ht="120.75" x14ac:dyDescent="0.2">
      <c r="A80" s="87" t="s">
        <v>153</v>
      </c>
      <c r="B80" s="88" t="s">
        <v>60</v>
      </c>
      <c r="C80" s="89" t="s">
        <v>19</v>
      </c>
      <c r="D80" s="58">
        <v>908</v>
      </c>
      <c r="E80" s="59">
        <v>1.771562E-3</v>
      </c>
    </row>
    <row r="81" spans="1:5" s="83" customFormat="1" ht="106.5" x14ac:dyDescent="0.2">
      <c r="A81" s="87" t="s">
        <v>176</v>
      </c>
      <c r="B81" s="88" t="s">
        <v>177</v>
      </c>
      <c r="C81" s="89" t="s">
        <v>19</v>
      </c>
      <c r="D81" s="58">
        <v>8500</v>
      </c>
      <c r="E81" s="59">
        <v>4.9752019999999997E-3</v>
      </c>
    </row>
    <row r="82" spans="1:5" s="83" customFormat="1" ht="91.5" x14ac:dyDescent="0.2">
      <c r="A82" s="87" t="s">
        <v>143</v>
      </c>
      <c r="B82" s="88" t="s">
        <v>136</v>
      </c>
      <c r="C82" s="89" t="s">
        <v>3</v>
      </c>
      <c r="D82" s="58">
        <v>3980</v>
      </c>
      <c r="E82" s="59">
        <v>5.7452297999999999E-2</v>
      </c>
    </row>
    <row r="83" spans="1:5" s="83" customFormat="1" ht="121.5" x14ac:dyDescent="0.2">
      <c r="A83" s="87" t="s">
        <v>144</v>
      </c>
      <c r="B83" s="88" t="s">
        <v>137</v>
      </c>
      <c r="C83" s="89" t="s">
        <v>3</v>
      </c>
      <c r="D83" s="58">
        <v>6800</v>
      </c>
      <c r="E83" s="59">
        <v>0.12645008499999999</v>
      </c>
    </row>
    <row r="84" spans="1:5" s="83" customFormat="1" ht="18.75" x14ac:dyDescent="0.2">
      <c r="A84" s="87"/>
      <c r="B84" s="145" t="s">
        <v>62</v>
      </c>
      <c r="C84" s="145"/>
      <c r="D84" s="58"/>
      <c r="E84" s="59"/>
    </row>
    <row r="85" spans="1:5" s="83" customFormat="1" ht="91.5" x14ac:dyDescent="0.2">
      <c r="A85" s="87" t="s">
        <v>63</v>
      </c>
      <c r="B85" s="88" t="s">
        <v>64</v>
      </c>
      <c r="C85" s="89" t="s">
        <v>17</v>
      </c>
      <c r="D85" s="58">
        <v>120</v>
      </c>
      <c r="E85" s="59">
        <v>6.7864237999999993E-2</v>
      </c>
    </row>
    <row r="86" spans="1:5" s="83" customFormat="1" ht="18.75" x14ac:dyDescent="0.2">
      <c r="A86" s="87"/>
      <c r="B86" s="145" t="s">
        <v>65</v>
      </c>
      <c r="C86" s="145"/>
      <c r="D86" s="58"/>
      <c r="E86" s="59"/>
    </row>
    <row r="87" spans="1:5" s="83" customFormat="1" ht="76.5" x14ac:dyDescent="0.2">
      <c r="A87" s="87" t="s">
        <v>66</v>
      </c>
      <c r="B87" s="88" t="s">
        <v>67</v>
      </c>
      <c r="C87" s="89"/>
      <c r="D87" s="58"/>
      <c r="E87" s="59"/>
    </row>
    <row r="88" spans="1:5" s="83" customFormat="1" ht="45" x14ac:dyDescent="0.2">
      <c r="A88" s="92" t="s">
        <v>9</v>
      </c>
      <c r="B88" s="93" t="s">
        <v>18</v>
      </c>
      <c r="C88" s="42" t="s">
        <v>2</v>
      </c>
      <c r="D88" s="58">
        <v>192</v>
      </c>
      <c r="E88" s="59">
        <v>1.279196E-3</v>
      </c>
    </row>
    <row r="89" spans="1:5" s="83" customFormat="1" ht="91.5" x14ac:dyDescent="0.2">
      <c r="A89" s="87" t="s">
        <v>68</v>
      </c>
      <c r="B89" s="88" t="s">
        <v>69</v>
      </c>
      <c r="C89" s="89" t="s">
        <v>19</v>
      </c>
      <c r="D89" s="58">
        <v>15000</v>
      </c>
      <c r="E89" s="59">
        <v>8.042024E-3</v>
      </c>
    </row>
    <row r="90" spans="1:5" s="83" customFormat="1" ht="76.5" x14ac:dyDescent="0.2">
      <c r="A90" s="87">
        <v>2428</v>
      </c>
      <c r="B90" s="88" t="s">
        <v>70</v>
      </c>
      <c r="C90" s="94" t="s">
        <v>2</v>
      </c>
      <c r="D90" s="58">
        <v>23500</v>
      </c>
      <c r="E90" s="59">
        <v>1.2745507999999999E-2</v>
      </c>
    </row>
    <row r="91" spans="1:5" s="83" customFormat="1" ht="61.5" x14ac:dyDescent="0.2">
      <c r="A91" s="95">
        <v>2429</v>
      </c>
      <c r="B91" s="96" t="s">
        <v>71</v>
      </c>
      <c r="C91" s="73"/>
      <c r="D91" s="58"/>
      <c r="E91" s="59"/>
    </row>
    <row r="92" spans="1:5" s="83" customFormat="1" ht="45.75" x14ac:dyDescent="0.2">
      <c r="A92" s="95" t="s">
        <v>10</v>
      </c>
      <c r="B92" s="96" t="s">
        <v>80</v>
      </c>
      <c r="C92" s="73" t="s">
        <v>3</v>
      </c>
      <c r="D92" s="58">
        <v>265</v>
      </c>
      <c r="E92" s="59">
        <v>1.5501782E-2</v>
      </c>
    </row>
    <row r="93" spans="1:5" s="101" customFormat="1" ht="75" x14ac:dyDescent="0.2">
      <c r="A93" s="97" t="s">
        <v>178</v>
      </c>
      <c r="B93" s="98" t="s">
        <v>179</v>
      </c>
      <c r="C93" s="99"/>
      <c r="D93" s="100"/>
      <c r="E93" s="59"/>
    </row>
    <row r="94" spans="1:5" s="101" customFormat="1" ht="18.75" x14ac:dyDescent="0.2">
      <c r="A94" s="102" t="s">
        <v>10</v>
      </c>
      <c r="B94" s="98" t="s">
        <v>180</v>
      </c>
      <c r="C94" s="103" t="s">
        <v>181</v>
      </c>
      <c r="D94" s="104">
        <v>40</v>
      </c>
      <c r="E94" s="59">
        <v>1.5190171000000001E-2</v>
      </c>
    </row>
    <row r="95" spans="1:5" s="108" customFormat="1" ht="18" x14ac:dyDescent="0.2">
      <c r="A95" s="105"/>
      <c r="B95" s="111" t="s">
        <v>182</v>
      </c>
      <c r="C95" s="106"/>
      <c r="D95" s="107"/>
      <c r="E95" s="113">
        <f>SUM(E10:E94)</f>
        <v>0.99999999699999975</v>
      </c>
    </row>
  </sheetData>
  <mergeCells count="8">
    <mergeCell ref="B5:E5"/>
    <mergeCell ref="A73:C73"/>
    <mergeCell ref="B84:C84"/>
    <mergeCell ref="B86:C86"/>
    <mergeCell ref="A1:E1"/>
    <mergeCell ref="A2:E2"/>
    <mergeCell ref="A3:E3"/>
    <mergeCell ref="A4:E4"/>
  </mergeCells>
  <printOptions horizontalCentered="1" verticalCentered="1"/>
  <pageMargins left="0" right="0" top="0.15748031496063" bottom="0.7" header="0.31496062992126" footer="0.31496062992126"/>
  <pageSetup paperSize="9" scale="57" fitToHeight="0" orientation="portrait" r:id="rId1"/>
  <headerFooter>
    <oddFooter>&amp;C&amp;9PAGE &amp;P OF &amp;N
PRICE SCHEDULE,
VOLUME-III, REV-04&amp;RSIGNATURE WITH SEAL OF THE BIDDER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PREAMBLE</vt:lpstr>
      <vt:lpstr>SCH-1-MAIN PRICE</vt:lpstr>
      <vt:lpstr>SCH 2 BREAK UP</vt:lpstr>
      <vt:lpstr>SCH 3-PLANT ROAD</vt:lpstr>
      <vt:lpstr>PREAMBLE!Print_Area</vt:lpstr>
      <vt:lpstr>'SCH 2 BREAK UP'!Print_Area</vt:lpstr>
      <vt:lpstr>'SCH-1-MAIN PRICE'!Print_Area</vt:lpstr>
      <vt:lpstr>PREAMBLE!Print_Titles</vt:lpstr>
      <vt:lpstr>'SCH-1-MAIN PRICE'!Print_Titles</vt:lpstr>
    </vt:vector>
  </TitlesOfParts>
  <Company>BHEL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3966143</dc:creator>
  <cp:lastModifiedBy>ADMIN</cp:lastModifiedBy>
  <cp:lastPrinted>2017-10-04T06:02:10Z</cp:lastPrinted>
  <dcterms:created xsi:type="dcterms:W3CDTF">2002-09-02T09:25:33Z</dcterms:created>
  <dcterms:modified xsi:type="dcterms:W3CDTF">2021-09-01T07:48:04Z</dcterms:modified>
</cp:coreProperties>
</file>