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C:\Users\6005217.BHEL\Desktop\PROJECT 2021\BOP\ORDERING PACKAGE\RAMMAM\NIT\"/>
    </mc:Choice>
  </mc:AlternateContent>
  <xr:revisionPtr revIDLastSave="0" documentId="13_ncr:1_{67DF97E8-EA44-4A82-A559-DB829A67DB23}" xr6:coauthVersionLast="36" xr6:coauthVersionMax="36" xr10:uidLastSave="{00000000-0000-0000-0000-000000000000}"/>
  <bookViews>
    <workbookView xWindow="0" yWindow="0" windowWidth="19200" windowHeight="9885" tabRatio="645" xr2:uid="{00000000-000D-0000-FFFF-FFFF00000000}"/>
  </bookViews>
  <sheets>
    <sheet name="MAIN SHEET" sheetId="2" r:id="rId1"/>
    <sheet name="ANNEXURE-I" sheetId="1" r:id="rId2"/>
    <sheet name="ANNEXURE-II" sheetId="8" r:id="rId3"/>
    <sheet name="ANNEXURE-III" sheetId="9" r:id="rId4"/>
  </sheets>
  <definedNames>
    <definedName name="_xlnm._FilterDatabase" localSheetId="1" hidden="1">'ANNEXURE-I'!#REF!</definedName>
    <definedName name="_xlnm._FilterDatabase" localSheetId="2" hidden="1">'ANNEXURE-II'!#REF!</definedName>
    <definedName name="_xlnm._FilterDatabase" localSheetId="3" hidden="1">'ANNEXURE-III'!#REF!</definedName>
    <definedName name="_xlnm.Print_Area" localSheetId="1">'ANNEXURE-I'!$A$1:$F$17</definedName>
    <definedName name="_xlnm.Print_Area" localSheetId="2">'ANNEXURE-II'!$A$1:$F$17</definedName>
    <definedName name="_xlnm.Print_Area" localSheetId="3">'ANNEXURE-III'!$A$1:$F$57</definedName>
    <definedName name="_xlnm.Print_Area" localSheetId="0">'MAIN SHEET'!$A$1:$N$13</definedName>
    <definedName name="_xlnm.Print_Titles" localSheetId="1">'ANNEXURE-I'!$5:$6</definedName>
    <definedName name="_xlnm.Print_Titles" localSheetId="2">'ANNEXURE-II'!$5:$6</definedName>
    <definedName name="_xlnm.Print_Titles" localSheetId="3">'ANNEXURE-III'!$5:$6</definedName>
  </definedNames>
  <calcPr calcId="191029"/>
</workbook>
</file>

<file path=xl/calcChain.xml><?xml version="1.0" encoding="utf-8"?>
<calcChain xmlns="http://schemas.openxmlformats.org/spreadsheetml/2006/main">
  <c r="F12" i="2" l="1"/>
  <c r="I11" i="2"/>
  <c r="F10" i="2"/>
  <c r="F7" i="9"/>
  <c r="F56" i="9"/>
  <c r="F11" i="9"/>
  <c r="F12" i="9"/>
  <c r="F13" i="9"/>
  <c r="F14" i="9"/>
  <c r="F15" i="9"/>
  <c r="F16" i="9"/>
  <c r="F17" i="9"/>
  <c r="F18" i="9"/>
  <c r="F19" i="9"/>
  <c r="F21" i="9"/>
  <c r="F22" i="9"/>
  <c r="F23" i="9"/>
  <c r="F24" i="9"/>
  <c r="F25" i="9"/>
  <c r="F27" i="9"/>
  <c r="F28" i="9"/>
  <c r="F29" i="9"/>
  <c r="F30" i="9"/>
  <c r="F31" i="9"/>
  <c r="F33" i="9"/>
  <c r="F34" i="9"/>
  <c r="F35" i="9"/>
  <c r="F36" i="9"/>
  <c r="F37" i="9"/>
  <c r="F38" i="9"/>
  <c r="F39" i="9"/>
  <c r="F40" i="9"/>
  <c r="F41" i="9"/>
  <c r="F42" i="9"/>
  <c r="F43" i="9"/>
  <c r="F44" i="9"/>
  <c r="F46" i="9"/>
  <c r="F47" i="9"/>
  <c r="F48" i="9"/>
  <c r="F49" i="9"/>
  <c r="F50" i="9"/>
  <c r="F51" i="9"/>
  <c r="F52" i="9"/>
  <c r="F53" i="9"/>
  <c r="F54" i="9"/>
  <c r="F55" i="9"/>
  <c r="F10" i="9"/>
  <c r="C4" i="9"/>
  <c r="C3" i="9"/>
  <c r="C2" i="9"/>
  <c r="F7" i="8"/>
  <c r="F16" i="8"/>
  <c r="F10" i="8"/>
  <c r="F11" i="8"/>
  <c r="F12" i="8"/>
  <c r="F13" i="8"/>
  <c r="F14" i="8"/>
  <c r="F15" i="8"/>
  <c r="F9" i="8"/>
  <c r="F7" i="1"/>
  <c r="F16" i="1"/>
  <c r="F10" i="1"/>
  <c r="F11" i="1"/>
  <c r="F12" i="1"/>
  <c r="F13" i="1"/>
  <c r="F14" i="1"/>
  <c r="F15" i="1"/>
  <c r="F9" i="1"/>
  <c r="C4" i="8"/>
  <c r="C3" i="8"/>
  <c r="C2" i="8"/>
  <c r="C4" i="1"/>
  <c r="C3" i="1"/>
  <c r="C2" i="1"/>
  <c r="H12" i="2" l="1"/>
  <c r="M12" i="2" l="1"/>
  <c r="N12" i="2" s="1"/>
  <c r="J11" i="2" l="1"/>
  <c r="M11" i="2" s="1"/>
  <c r="N11" i="2" s="1"/>
  <c r="H10" i="2"/>
  <c r="M10" i="2" s="1"/>
  <c r="N10" i="2" s="1"/>
  <c r="N8" i="2" l="1"/>
</calcChain>
</file>

<file path=xl/sharedStrings.xml><?xml version="1.0" encoding="utf-8"?>
<sst xmlns="http://schemas.openxmlformats.org/spreadsheetml/2006/main" count="216" uniqueCount="116">
  <si>
    <t xml:space="preserve">NAME OF PROJECT:
</t>
  </si>
  <si>
    <t>NAME OF PACKAGE:</t>
  </si>
  <si>
    <t>TECHNICAL SPECIFICATION No:</t>
  </si>
  <si>
    <t>S. No.</t>
  </si>
  <si>
    <t>MAJOR BREAK-UP OF PRICES GIVEN IN 1.0 ABOVE.</t>
  </si>
  <si>
    <t>QTY</t>
  </si>
  <si>
    <t>Lot</t>
  </si>
  <si>
    <t>DESCRIPTION</t>
  </si>
  <si>
    <t>QTY.</t>
  </si>
  <si>
    <t>ITEM DESCRIPTION</t>
  </si>
  <si>
    <t>SUPPLY</t>
  </si>
  <si>
    <t>NA</t>
  </si>
  <si>
    <t>g)</t>
  </si>
  <si>
    <t>Main Price Schedule</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</si>
  <si>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</si>
  <si>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</si>
  <si>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</si>
  <si>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</si>
  <si>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</si>
  <si>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</si>
  <si>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</si>
  <si>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</si>
  <si>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</si>
  <si>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</si>
  <si>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</si>
  <si>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</si>
  <si>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NAME OF THE BIDDER</t>
  </si>
  <si>
    <t>ANNEXURE - I : PRICE BREAKUP FOR SUPPLY PART</t>
  </si>
  <si>
    <t>Unit Ex-Works Price 
(INR)</t>
  </si>
  <si>
    <t>Total Ex-Works Price 
(INR)</t>
  </si>
  <si>
    <t>Total</t>
  </si>
  <si>
    <t>UOM</t>
  </si>
  <si>
    <t>3X40 MW RAMMAM STAGE-III HYDRO ELECTRIC PROJECT</t>
  </si>
  <si>
    <t>DOUBLE GIRDER EOT CRANES UPTO 100T CAPACITY</t>
  </si>
  <si>
    <t>PE-TS-414-501-A002</t>
  </si>
  <si>
    <t>Total lump sum firm price inclusive of all prevailing taxes, duties and other levies for SUPPLY PART, SERVICE PART &amp; MANDATORY SPARES 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mandatory spares alongwith spares for erection,startup and commissioning  as required, forwarding, proper packing, shipment and delivery at site, unloading, site visit for material verification, assembly, erection &amp; commissioning, trial run at site, carrying out performance guarantee/Functional/Demonstration tests at site , training of customer/client O&amp;M staff &amp; final handing over to end customer in flawless condition of crane for project package specified above complete with all accessories  for the total scope defined as per BHEL's NIT &amp; tender technical specification  PE-TS-414-501-A002, amendment &amp; agreements till placement of order.</t>
  </si>
  <si>
    <t>Total lump sum firm price inclusive of all prevailing taxes, duties and other levies for SUPPLY part comprising of design (i.e. preparation and submission of drawing /documents including “As Built” drawings and O&amp;M manuals), engineering, manufacture, fabrication, assembly, inspection / testing at vendor's &amp; sub-vendor’s works, painting, maintenance tools &amp; tackles, spares for erection, startup and commissioning as required, fill of lubricants &amp; consumables, forwarding, proper packing, shipment and delivery at site for project package specified above complete with all accessories  for the total scope defined as per BHEL's NIT &amp; tender technical specification  PE-TS-414-501-A002, amendment &amp; agreements till placement of order.  (Price break up to be furnished as per Annexure- I).</t>
  </si>
  <si>
    <t>Total lump sum firm price inclusive of all prevailing taxes, duties and other levies for SERVICE part comprising of unloading, site visit for material verification, assembly, erection &amp; commissioning, trial run at site, and carrying out performance guarantee/Functional/Demonstration tests at site, training of customer/client O&amp;M staff &amp; final handing over to end customer in flawless condition for project package specified above complete with all accessories  for the total scope defined as per BHEL's NIT &amp; tender technical specification  PE-TS-414-501-A002, amendment &amp; agreements till placement of order.  (Price break up to be furnished as per Annexure- II).</t>
  </si>
  <si>
    <t>Total lumpsum firm price inclusive of all prevailing taxes, duties and other levies for Mandatory spares comprising of manufacture, fabrication, assembly, inspection / testing at vendor's &amp; sub-vendor’s works, painting, forwarding, proper packing, shipment, delivery at site &amp; guarantee as per BHEL's NIT &amp; tender technical specification  PE-TS-414-501-A002, amendment &amp; agreements till placement of order.  (Price break up to be furnished as per Annexure- III).</t>
  </si>
  <si>
    <t>Note: 
1) Bidder to note that there shall be no implication for change of span &amp;/or lift upto (+/-) 500 mm.
2) PG to incorporate taxes, duties and other commercial aspects.</t>
  </si>
  <si>
    <t>Total lump sum firm price inclusive of all prevailing taxes, duties and other levies for SUPPLY part 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spares for erection, startup and commissioning as required, , forwarding, proper packing, shipment and delivery at site of  One (1)  no. 50/10T capacity x 8.3m span, 9m lift of Main hook , 9.5m lift of Aux. hook , Double Girder EOT crane for Butterfly valve (BFV) house  with One (1) no. 5T capacity x 8m lift wire rope electric hoist running on ISMB below one bridge girder,  PVC shrouded conductor bus bar type DSL, gantry rail ,end stoppers &amp; sole plates for 13.7m baylength complete with all accessories  including all consumables like welding electrodes, oil , grease, paints  etc  alongwith Five (5) pairs of wire rope slings for project package specified above for the total scope defined as per BHEL's NIT &amp; tender technical specification  PE-TS-414-501-A002, amendment &amp; agreements till placement of order.</t>
  </si>
  <si>
    <t>MAJOR BREAK-UP OF PRICES GIVEN IN A.0 ABOVE</t>
  </si>
  <si>
    <t>no.</t>
  </si>
  <si>
    <t>set</t>
  </si>
  <si>
    <t>lot</t>
  </si>
  <si>
    <r>
      <t xml:space="preserve">Total lumpsum firm price for  design (i.e. preparation and submission of drawing /documents including “As Built” drawings and O&amp;M manuals), engineering, manufacture, fabrication, assembly, inspection / testing at vendor's &amp; sub-vendor’s works, painting, forwarding, proper packing, shipment and delivery at site of </t>
    </r>
    <r>
      <rPr>
        <b/>
        <sz val="10"/>
        <rFont val="Calibri"/>
        <family val="2"/>
        <scheme val="minor"/>
      </rPr>
      <t xml:space="preserve">PVC shrouded conductor bus bar type DSL for 13.7 M bay length </t>
    </r>
    <r>
      <rPr>
        <sz val="10"/>
        <rFont val="Calibri"/>
        <family val="2"/>
        <scheme val="minor"/>
      </rPr>
      <t xml:space="preserve">complete with all accessories. </t>
    </r>
  </si>
  <si>
    <r>
      <t xml:space="preserve">Total lumpsum firm price for  design (i.e. preparation and submission of drawing /documents including “As Built” drawings and O&amp;M manuals), engineering, manufacture, fabrication, assembly, inspection / testing at vendor's &amp; sub-vendor’s works, painting, forwarding, proper packing, shipment and delivery at site of </t>
    </r>
    <r>
      <rPr>
        <b/>
        <sz val="10"/>
        <rFont val="Calibri"/>
        <family val="2"/>
        <scheme val="minor"/>
      </rPr>
      <t>Gantry rail along with alignment blocks, clamps etc for 13.7 M bay length</t>
    </r>
    <r>
      <rPr>
        <sz val="10"/>
        <rFont val="Calibri"/>
        <family val="2"/>
        <scheme val="minor"/>
      </rPr>
      <t xml:space="preserve"> complete with all accessories.</t>
    </r>
  </si>
  <si>
    <r>
      <t xml:space="preserve">Total lumpsum firm price for  design (i.e. preparation and submission of drawing /documents including “As Built” drawings and O&amp;M manuals), engineering, manufacture, fabrication, assembly, inspection / testing at vendor's &amp; sub-vendor’s works, painting,forwarding, proper packing, shipment and delivery at site of </t>
    </r>
    <r>
      <rPr>
        <b/>
        <sz val="10"/>
        <rFont val="Calibri"/>
        <family val="2"/>
        <scheme val="minor"/>
      </rPr>
      <t>Sole plate for Gantry rail &amp; end stoppers with accessories of DSL fixing for 13.7 M bay length.</t>
    </r>
  </si>
  <si>
    <r>
      <t xml:space="preserve">Lump sum firm price for design (i.e. preparation and submission of drawing /documents including “As Built” drawings and O&amp;M manuals), engineering, manufacture, fabrication, assembly, inspection / testing at vendor's &amp; sub-vendor’s works, painting, forwarding, proper packing, shipment and delivery at site of </t>
    </r>
    <r>
      <rPr>
        <b/>
        <sz val="10"/>
        <rFont val="Calibri"/>
        <family val="2"/>
        <scheme val="minor"/>
      </rPr>
      <t>Five (5) pair of slings consisting of 5T, 10T, 20T, 30T &amp; 50T capacity &amp; each of 10 meter length</t>
    </r>
    <r>
      <rPr>
        <sz val="10"/>
        <rFont val="Calibri"/>
        <family val="2"/>
        <scheme val="minor"/>
      </rPr>
      <t xml:space="preserve"> along with suitable storage rack/s.</t>
    </r>
  </si>
  <si>
    <r>
      <t xml:space="preserve">Lump sum firm price for design (i.e. preparation and submission of drawing /documents including “As Built” drawings and O&amp;M manuals), engineering, manufacture, fabrication, assembly, inspection / testing at vendor's &amp; sub-vendor’s works, painting, forwarding, proper packing, shipment and delivery at site of </t>
    </r>
    <r>
      <rPr>
        <b/>
        <sz val="10"/>
        <rFont val="Calibri"/>
        <family val="2"/>
        <scheme val="minor"/>
      </rPr>
      <t>One (1) Set of Maintenance tools and tackles</t>
    </r>
    <r>
      <rPr>
        <sz val="10"/>
        <rFont val="Calibri"/>
        <family val="2"/>
        <scheme val="minor"/>
      </rPr>
      <t>.</t>
    </r>
  </si>
  <si>
    <t>A.0</t>
  </si>
  <si>
    <t>a)</t>
  </si>
  <si>
    <t>b)</t>
  </si>
  <si>
    <t>c)</t>
  </si>
  <si>
    <t>d)</t>
  </si>
  <si>
    <t>e)</t>
  </si>
  <si>
    <t>f)</t>
  </si>
  <si>
    <t>Note: 
1)  Bidder to note that there shall be no implicationfor change of span &amp;/ or lift upto (+/-) 500 mm.
2) PG to incorporate taxes, duties and other commercial aspects.
3) Bidder to quote the Prices in ‘figures’ along with corresponding ‘words’.
4) Any variation in length of  DSL/Rail due to change in bay length will be adjusted based on unit rates arrived from 1.0 (b) &amp; 1.0(c) above</t>
  </si>
  <si>
    <t>SERVICE</t>
  </si>
  <si>
    <r>
      <t xml:space="preserve">Total lump sum firm price inclusive of all prevailing taxes, duties and other levies for </t>
    </r>
    <r>
      <rPr>
        <b/>
        <sz val="11"/>
        <rFont val="Arial"/>
        <family val="2"/>
      </rPr>
      <t>SERVICE</t>
    </r>
    <r>
      <rPr>
        <sz val="11"/>
        <rFont val="Arial"/>
        <family val="2"/>
      </rPr>
      <t xml:space="preserve"> part comprising of unloading,  site visit for material verification, assembly, erection &amp; commissioning, trial run at site, and carrying out performance guarantee/Functional/Demonstration tests at site, training of customer/client O&amp;M staff &amp; final handing over to end customer in flawless condition of One (1)  no. 50/10T capacity x 8.3m span, 9m lift of Main hook , 9.5m lift of Aux. hook , Double Girder EOT crane for Butterfly valve (BFV) house  with One (1) no. 5T capacity x 8m lift wire rope electric hoist running on ISMB below one bridge girder,  PVC shrouded conductor bus bar type DSL, gantry rail and end stopper along with sole plates for 13.7m baylength complete with all accessories for project package specified above for the total scope defined as per BHEL's NIT &amp; tender technical specification  PE-TS-414-501-A002, amendment &amp; agreements till placement of order. </t>
    </r>
  </si>
  <si>
    <r>
      <t xml:space="preserve">Total lumpsum firm price for  unloading, assembly, erection &amp; commissioning, trial run at site, and carrying out performance guarantee/Functional/Demonstration tests at site, training of customer/client O&amp;M staff &amp; final handing over to end customer in flawless condition for </t>
    </r>
    <r>
      <rPr>
        <b/>
        <sz val="11"/>
        <rFont val="Arial"/>
        <family val="2"/>
      </rPr>
      <t xml:space="preserve"> One (1)  no. 50/10T capacity x 8.3 m span, 9m lift of Main hook , 9.5m lift of Aux. hook , Double Girder EOT crane for BFV house with one (1) no. 5T capacity x 8 m lift wire rope electric hoist running on ISMB below one bridge girder</t>
    </r>
    <r>
      <rPr>
        <sz val="11"/>
        <rFont val="Arial"/>
        <family val="2"/>
      </rPr>
      <t xml:space="preserve"> along with all other accessories.</t>
    </r>
  </si>
  <si>
    <r>
      <t xml:space="preserve">Total lumpsum firm price  for unloading, assembly, erection &amp; commissioning, trial run at site, and carrying out performance guarantee/Functional/Demonstration tests at site, training of customer/client O&amp;M staff &amp; final handing over to end customer in flawless condition of </t>
    </r>
    <r>
      <rPr>
        <b/>
        <sz val="11"/>
        <rFont val="Arial"/>
        <family val="2"/>
      </rPr>
      <t xml:space="preserve">PVC shrouded conductor bus bar type  DSL for  13.7 M bay </t>
    </r>
    <r>
      <rPr>
        <sz val="11"/>
        <rFont val="Arial"/>
        <family val="2"/>
      </rPr>
      <t>length complete with all accessories .</t>
    </r>
  </si>
  <si>
    <r>
      <t xml:space="preserve">Total lumpsum firm price  for unloading, assembly, erection &amp; commissioning, trial run at site, and carrying out performance guarantee/Functional/Demonstration tests at site, training of customer/client O&amp;M staff &amp; final handing over to end customer in flawless condition of </t>
    </r>
    <r>
      <rPr>
        <b/>
        <sz val="11"/>
        <rFont val="Arial"/>
        <family val="2"/>
      </rPr>
      <t>Gantry rail along with alignment blocks, clamps etc for 13.7 M bay length</t>
    </r>
    <r>
      <rPr>
        <sz val="11"/>
        <rFont val="Arial"/>
        <family val="2"/>
      </rPr>
      <t xml:space="preserve"> complete with all accessories.</t>
    </r>
  </si>
  <si>
    <r>
      <t xml:space="preserve">Total lumpsum firm price  for unloading, assembly, erection &amp; commissioning, trial run at site, and carrying out performance guarantee/Functional/Demonstration tests at site, training of customer/client O&amp;M staff &amp; final handing over to end customer in flawless condition of </t>
    </r>
    <r>
      <rPr>
        <b/>
        <sz val="11"/>
        <rFont val="Arial"/>
        <family val="2"/>
      </rPr>
      <t>Sole plate for Gantry rail &amp; end stoppers with accessories of DSL fixing for 13.7 M bay length .</t>
    </r>
  </si>
  <si>
    <r>
      <t xml:space="preserve">Lump sum price for unloading, assembly, erection &amp; commissioning, trial run at site, and carrying out performance guarantee/Functional/Demonstration tests at site, training of customer/client O&amp;M staff &amp; final handing over to end customer in flawless condition  of  </t>
    </r>
    <r>
      <rPr>
        <b/>
        <sz val="11"/>
        <rFont val="Arial"/>
        <family val="2"/>
      </rPr>
      <t>3.5 Core Copper flexible cable 25 m long</t>
    </r>
    <r>
      <rPr>
        <sz val="11"/>
        <rFont val="Arial"/>
        <family val="2"/>
      </rPr>
      <t xml:space="preserve"> of suitable size as per load calculation for commissioning &amp; testing of EOT Crane till charging of complete DSL .
</t>
    </r>
  </si>
  <si>
    <r>
      <t>Total lump sum prices for</t>
    </r>
    <r>
      <rPr>
        <b/>
        <sz val="11"/>
        <rFont val="Arial"/>
        <family val="2"/>
      </rPr>
      <t xml:space="preserve"> visits </t>
    </r>
    <r>
      <rPr>
        <sz val="11"/>
        <rFont val="Arial"/>
        <family val="2"/>
      </rPr>
      <t>(should include travel expenses to/ fro site, intermediary stay).</t>
    </r>
  </si>
  <si>
    <r>
      <t xml:space="preserve">Total lump sum prices for </t>
    </r>
    <r>
      <rPr>
        <b/>
        <sz val="11"/>
        <rFont val="Arial"/>
        <family val="2"/>
      </rPr>
      <t>no of days</t>
    </r>
    <r>
      <rPr>
        <sz val="11"/>
        <rFont val="Arial"/>
        <family val="2"/>
      </rPr>
      <t xml:space="preserve"> required for verification of material at site.</t>
    </r>
  </si>
  <si>
    <t>Nos</t>
  </si>
  <si>
    <t>Days</t>
  </si>
  <si>
    <r>
      <t xml:space="preserve">Total lumpsum firm price for  design (i.e. preparation and submission of drawing /documents including “As Built” drawings and O&amp;M manuals), engineering,manufacture, fabrication, assembly, inspection / testing at vendor's &amp; sub-vendor’s works, painting, maintenance tools &amp; tackles, fill of lubricants &amp; consumables, spares for erection, startup and commissioning as required, , forwarding, proper packing, shipment and delivery at site of </t>
    </r>
    <r>
      <rPr>
        <b/>
        <sz val="10"/>
        <rFont val="Calibri"/>
        <family val="2"/>
        <scheme val="minor"/>
      </rPr>
      <t>One (1)  no. 50/10T capacity x 8.3 m span, 9m lift of Main hook , 9.5m lift of Aux. hook , Double Girder EOT crane for BFV house with one (1) no. 5T capacity x 8 m lift wire rope electric hoist running on ISMB below one bridge girder complete with all accessories</t>
    </r>
    <r>
      <rPr>
        <sz val="10"/>
        <rFont val="Calibri"/>
        <family val="2"/>
        <scheme val="minor"/>
      </rPr>
      <t>.</t>
    </r>
  </si>
  <si>
    <r>
      <t xml:space="preserve">Total lump sum firm price for  design (i.e. preparation and submission of drawing /documents including “As Built” drawings and O&amp;M manuals), engineering, manufacture, fabrication, assembly, inspection / testing at vendor's &amp; sub-vendor’s works, painting, forwarding, proper packing, shipment and delivery at site of   </t>
    </r>
    <r>
      <rPr>
        <b/>
        <sz val="10"/>
        <rFont val="Calibri"/>
        <family val="2"/>
        <scheme val="minor"/>
      </rPr>
      <t>3.5 Core Power copper flexible cable 25m long</t>
    </r>
    <r>
      <rPr>
        <sz val="10"/>
        <rFont val="Calibri"/>
        <family val="2"/>
        <scheme val="minor"/>
      </rPr>
      <t xml:space="preserve"> of suitable size as per load calculation for commissioning &amp; testing of EOT Crane till charging of complete DSL</t>
    </r>
  </si>
  <si>
    <t>Note: 
1) Bidder to note that there shall be no implicationfor change of span &amp;/ or lift upto (+/-) 500 mm.
2) PG to incorporate taxes, duties and other commercial aspects.
3) Any variation in length of  DSL/rail due to change in bay length will be adjusted based on unit rates arrived from 1.0 (b) &amp; 1.0 (c) above.</t>
  </si>
  <si>
    <t>ANNEXURE - II : PRICE BREAKUP FOR SERVICE PART</t>
  </si>
  <si>
    <t xml:space="preserve">Total lumpsum firm price inclusive of all prevailing taxes, duties and other levies for Mandatory spares comprising of manufacture, fabrication, assembly, inspection / testing at vendor's &amp; sub-vendor’s works, painting, forwarding, proper packing, shipment, delivery at site &amp; guarantee as per BHEL's NIT &amp; tender technical specification  PE-TS-414-501-A002, amendment &amp; agreements till placement of order. </t>
  </si>
  <si>
    <t>BREAK-UP OF PRICES GIVEN IN A.0 ABOVE</t>
  </si>
  <si>
    <t>Bearing for</t>
  </si>
  <si>
    <t>Bridge travel wheels</t>
  </si>
  <si>
    <t>Trolley wheels</t>
  </si>
  <si>
    <t>Long travel motor</t>
  </si>
  <si>
    <t>Cross travel motor</t>
  </si>
  <si>
    <t>Main hoist motor</t>
  </si>
  <si>
    <t>Aux. hoist motor</t>
  </si>
  <si>
    <t>Rope drums</t>
  </si>
  <si>
    <t>Pulleys for main hoist</t>
  </si>
  <si>
    <t>Pulleys for aux. Hoist</t>
  </si>
  <si>
    <t>Pulleys for under slung hoist</t>
  </si>
  <si>
    <t>Pair of brake shoe / disc with lining for each size of brake used viz. D.C. operated Electro-mechanical of Hydraulic Thruster operated.</t>
  </si>
  <si>
    <t>Long travel motion</t>
  </si>
  <si>
    <t xml:space="preserve">Cross travel motion </t>
  </si>
  <si>
    <t>Main hoist</t>
  </si>
  <si>
    <t>Auxiliary hoist</t>
  </si>
  <si>
    <t xml:space="preserve">Under slung hoist </t>
  </si>
  <si>
    <t>Pair of brake linings with rivets or each size of brake used</t>
  </si>
  <si>
    <t>Cross travel motion</t>
  </si>
  <si>
    <t>Under slung hoist</t>
  </si>
  <si>
    <t>Main springs for each size of brake used</t>
  </si>
  <si>
    <t xml:space="preserve">Current collectors for DS. </t>
  </si>
  <si>
    <t>Insulator for conductors support assembly</t>
  </si>
  <si>
    <t xml:space="preserve">Limit switches </t>
  </si>
  <si>
    <t>Thruster of each size used</t>
  </si>
  <si>
    <t>Pair of oil seals for each gear box used</t>
  </si>
  <si>
    <t xml:space="preserve">Contactors of each size used </t>
  </si>
  <si>
    <t>Fixed &amp; Moving contacts of each size of contactors used</t>
  </si>
  <si>
    <t>3 Nos. coils for each size of contactor used.</t>
  </si>
  <si>
    <t xml:space="preserve">Main hoist </t>
  </si>
  <si>
    <t xml:space="preserve">Auxiliary hoist </t>
  </si>
  <si>
    <t>Cross travel</t>
  </si>
  <si>
    <t>Long travel</t>
  </si>
  <si>
    <t xml:space="preserve">3 Phase overload relay for each motor. </t>
  </si>
  <si>
    <t>3 nos. fuse links of each size used on cranes</t>
  </si>
  <si>
    <t xml:space="preserve">1 printed circuit of each size and type </t>
  </si>
  <si>
    <t>Complete set of lamps for lighting and signals</t>
  </si>
  <si>
    <t>Rope for auxiliary hoist</t>
  </si>
  <si>
    <t>ANNEXURE - III : PRICE BREAKUP FOR MANDATORY SPARES</t>
  </si>
  <si>
    <t>one of each type</t>
  </si>
  <si>
    <t xml:space="preserve">1. One Set is defined as the total number required for one crane.
2. If any item is not applicable due to vendor's specific design, its equivalent spare/s shall be quoted.
3. Mandatory spares listed above is bare minimum requirement. In case any additional mandatory spares requirement is covered elsewhere in the tender specification, same shall be deemed to have been covered in bidders scope of supply.
4. Any item which quoted as “not applicable” in the above list and is found to be applicable at a later date shall be supplied by the Bidder without any extra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</si>
</sst>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4009]\ * #,##0.00_ ;_ [$₹-4009]\ * \-#,##0.00_ ;_ [$₹-4009]\ * &quot;-&quot;??_ ;_ @_ "/>
    <numFmt numFmtId="166" formatCode="0.0"/>
  </numFmts>
  <fonts count="22" x14ac:knownFonts="1">
    <font>
      <sz val="11"/>
      <color theme="1"/>
      <name val="Calibri"/>
      <family val="2"/>
      <scheme val="minor"/>
    </font>
    <font>
      <sz val="11"/>
      <name val="Arial"/>
      <family val="2"/>
    </font>
    <font>
      <sz val="10"/>
      <name val="Arial"/>
      <family val="2"/>
    </font>
    <font>
      <sz val="11"/>
      <name val="Calibri"/>
      <family val="2"/>
      <scheme val="minor"/>
    </font>
    <font>
      <sz val="8"/>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1"/>
      <color rgb="FF006100"/>
      <name val="Calibri"/>
      <family val="2"/>
      <scheme val="minor"/>
    </font>
    <font>
      <b/>
      <sz val="12"/>
      <name val="Arial"/>
      <family val="2"/>
    </font>
    <font>
      <sz val="11"/>
      <color theme="1"/>
      <name val="Arial"/>
      <family val="2"/>
    </font>
    <font>
      <b/>
      <sz val="11"/>
      <color theme="1"/>
      <name val="Arial"/>
      <family val="2"/>
    </font>
    <font>
      <b/>
      <sz val="11"/>
      <name val="Arial"/>
      <family val="2"/>
    </font>
    <font>
      <b/>
      <sz val="16"/>
      <name val="Calibri"/>
      <family val="2"/>
      <scheme val="minor"/>
    </font>
    <font>
      <b/>
      <sz val="11"/>
      <name val="Calibri"/>
      <family val="2"/>
    </font>
    <font>
      <sz val="11"/>
      <name val="Calibri"/>
      <family val="2"/>
    </font>
    <font>
      <sz val="10"/>
      <color theme="1"/>
      <name val="Calibri"/>
      <family val="2"/>
      <scheme val="minor"/>
    </font>
    <font>
      <b/>
      <sz val="10"/>
      <name val="Calibri"/>
      <family val="2"/>
      <scheme val="minor"/>
    </font>
    <font>
      <sz val="10"/>
      <name val="Calibri"/>
      <family val="2"/>
      <scheme val="minor"/>
    </font>
    <font>
      <sz val="11"/>
      <color indexed="8"/>
      <name val="Arial"/>
      <family val="2"/>
    </font>
    <font>
      <sz val="10"/>
      <color rgb="FF000000"/>
      <name val="Calibri"/>
      <family val="2"/>
      <scheme val="minor"/>
    </font>
    <font>
      <b/>
      <sz val="10"/>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s>
  <cellStyleXfs count="7">
    <xf numFmtId="0" fontId="0" fillId="0" borderId="0"/>
    <xf numFmtId="0" fontId="1" fillId="0" borderId="0"/>
    <xf numFmtId="0" fontId="2" fillId="0" borderId="0"/>
    <xf numFmtId="0" fontId="2" fillId="0" borderId="0"/>
    <xf numFmtId="0" fontId="8" fillId="4" borderId="0" applyNumberFormat="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97">
    <xf numFmtId="0" fontId="0" fillId="0" borderId="0" xfId="0"/>
    <xf numFmtId="0" fontId="6"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center"/>
      <protection locked="0"/>
    </xf>
    <xf numFmtId="0" fontId="6" fillId="0" borderId="2" xfId="0" applyFont="1" applyBorder="1" applyAlignment="1">
      <alignment horizontal="center" vertical="center" wrapText="1"/>
    </xf>
    <xf numFmtId="165" fontId="10" fillId="0" borderId="5" xfId="0" applyNumberFormat="1" applyFont="1" applyBorder="1" applyAlignment="1">
      <alignment vertical="center"/>
    </xf>
    <xf numFmtId="0" fontId="10" fillId="0" borderId="2" xfId="0" applyFont="1" applyBorder="1"/>
    <xf numFmtId="0" fontId="10" fillId="0" borderId="3" xfId="0" applyFont="1" applyBorder="1"/>
    <xf numFmtId="0" fontId="10" fillId="0" borderId="3" xfId="0" applyFont="1" applyBorder="1" applyAlignment="1">
      <alignment horizontal="center"/>
    </xf>
    <xf numFmtId="0" fontId="10" fillId="0" borderId="6" xfId="0" applyFont="1" applyBorder="1"/>
    <xf numFmtId="165" fontId="10" fillId="0" borderId="1" xfId="0" applyNumberFormat="1" applyFont="1" applyBorder="1" applyAlignment="1">
      <alignment vertical="center"/>
    </xf>
    <xf numFmtId="165" fontId="10" fillId="3" borderId="1" xfId="0" applyNumberFormat="1" applyFont="1" applyFill="1" applyBorder="1" applyAlignment="1">
      <alignment horizontal="center" vertical="center"/>
    </xf>
    <xf numFmtId="9" fontId="10" fillId="3" borderId="1" xfId="6" applyFont="1" applyFill="1" applyBorder="1" applyAlignment="1">
      <alignment horizontal="center" vertical="center"/>
    </xf>
    <xf numFmtId="2" fontId="10" fillId="3" borderId="1" xfId="6" applyNumberFormat="1" applyFont="1" applyFill="1" applyBorder="1" applyAlignment="1">
      <alignment horizontal="center" vertical="center"/>
    </xf>
    <xf numFmtId="0" fontId="10" fillId="0" borderId="0" xfId="0" applyFont="1"/>
    <xf numFmtId="0" fontId="10" fillId="0" borderId="0" xfId="0" applyFont="1" applyAlignment="1">
      <alignment horizont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pplyProtection="1">
      <alignment horizontal="left" vertical="top"/>
      <protection locked="0"/>
    </xf>
    <xf numFmtId="0" fontId="12" fillId="0" borderId="1" xfId="0" applyFont="1" applyBorder="1" applyAlignment="1" applyProtection="1">
      <alignment horizontal="left" vertical="center" wrapText="1"/>
      <protection locked="0"/>
    </xf>
    <xf numFmtId="0" fontId="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pplyProtection="1">
      <alignment horizontal="center" vertical="center"/>
    </xf>
    <xf numFmtId="0" fontId="16" fillId="0" borderId="0" xfId="0" applyFont="1" applyAlignment="1">
      <alignment wrapText="1"/>
    </xf>
    <xf numFmtId="0" fontId="16" fillId="0" borderId="0" xfId="0" applyFont="1"/>
    <xf numFmtId="0" fontId="18" fillId="0" borderId="0" xfId="0" applyFont="1"/>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center" vertical="center"/>
    </xf>
    <xf numFmtId="0" fontId="17" fillId="6" borderId="1" xfId="0" applyFont="1" applyFill="1" applyBorder="1" applyAlignment="1">
      <alignment horizontal="center" vertical="center" wrapText="1"/>
    </xf>
    <xf numFmtId="0" fontId="18" fillId="0" borderId="1" xfId="0" applyFont="1" applyFill="1" applyBorder="1" applyAlignment="1">
      <alignment horizontal="center" vertical="top" wrapText="1"/>
    </xf>
    <xf numFmtId="0" fontId="18" fillId="0" borderId="1" xfId="4" applyFont="1" applyFill="1" applyBorder="1" applyAlignment="1">
      <alignment horizontal="justify" vertical="top" wrapText="1"/>
    </xf>
    <xf numFmtId="0" fontId="18" fillId="6" borderId="1" xfId="4" applyFont="1" applyFill="1" applyBorder="1" applyAlignment="1">
      <alignment horizontal="center" vertical="center"/>
    </xf>
    <xf numFmtId="0" fontId="18" fillId="6"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65" fontId="17" fillId="0" borderId="1" xfId="0" applyNumberFormat="1" applyFont="1" applyFill="1" applyBorder="1" applyAlignment="1">
      <alignment horizontal="center" vertical="center" wrapText="1"/>
    </xf>
    <xf numFmtId="0" fontId="18" fillId="0" borderId="1" xfId="0" applyFont="1" applyBorder="1" applyAlignment="1">
      <alignment horizontal="center" vertical="top" wrapText="1"/>
    </xf>
    <xf numFmtId="0" fontId="16" fillId="0" borderId="0" xfId="0" applyFont="1" applyAlignment="1">
      <alignment horizontal="center" vertical="top" wrapText="1"/>
    </xf>
    <xf numFmtId="0" fontId="16" fillId="0" borderId="0" xfId="0" applyFont="1" applyAlignment="1">
      <alignment horizontal="justify" vertical="top" wrapText="1"/>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166" fontId="14" fillId="0" borderId="1" xfId="0" applyNumberFormat="1" applyFont="1" applyBorder="1" applyAlignment="1" applyProtection="1">
      <alignment horizontal="center" vertical="top" wrapText="1"/>
    </xf>
    <xf numFmtId="166" fontId="17" fillId="0" borderId="1" xfId="0" applyNumberFormat="1" applyFont="1" applyBorder="1" applyAlignment="1" applyProtection="1">
      <alignment horizontal="center" vertical="top" wrapText="1"/>
    </xf>
    <xf numFmtId="165" fontId="17" fillId="0" borderId="1" xfId="0" applyNumberFormat="1" applyFont="1" applyBorder="1" applyAlignment="1">
      <alignment horizontal="center" vertical="center" wrapText="1"/>
    </xf>
    <xf numFmtId="3" fontId="19" fillId="0" borderId="1" xfId="0" applyNumberFormat="1" applyFont="1" applyFill="1" applyBorder="1" applyAlignment="1">
      <alignment horizontal="center" vertical="center" wrapText="1"/>
    </xf>
    <xf numFmtId="0" fontId="18" fillId="0" borderId="1" xfId="0" applyFont="1" applyFill="1" applyBorder="1" applyAlignment="1">
      <alignment vertical="top" wrapText="1"/>
    </xf>
    <xf numFmtId="165" fontId="18" fillId="0" borderId="1" xfId="5" applyNumberFormat="1" applyFont="1" applyFill="1" applyBorder="1" applyAlignment="1" applyProtection="1">
      <alignment horizontal="center" vertical="center" wrapText="1"/>
      <protection locked="0"/>
    </xf>
    <xf numFmtId="2" fontId="1" fillId="0" borderId="1" xfId="0" applyNumberFormat="1" applyFont="1" applyBorder="1" applyAlignment="1" applyProtection="1">
      <alignment vertical="top" wrapText="1"/>
    </xf>
    <xf numFmtId="0" fontId="14" fillId="0" borderId="1" xfId="0" applyFont="1" applyBorder="1" applyAlignment="1" applyProtection="1">
      <alignment vertical="top" wrapText="1"/>
    </xf>
    <xf numFmtId="0" fontId="1" fillId="0" borderId="1" xfId="0" applyFont="1" applyBorder="1" applyAlignment="1">
      <alignment horizontal="center"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7" fillId="0" borderId="1" xfId="0" applyFont="1" applyBorder="1" applyAlignment="1">
      <alignment vertical="center" wrapText="1"/>
    </xf>
    <xf numFmtId="0" fontId="17" fillId="0" borderId="1" xfId="0" applyFont="1" applyBorder="1" applyAlignment="1">
      <alignment horizontal="center" vertical="top"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2" fontId="2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8" fillId="0" borderId="1" xfId="0" applyFont="1" applyBorder="1" applyAlignment="1" applyProtection="1">
      <alignment horizontal="left" vertical="top" wrapText="1"/>
    </xf>
    <xf numFmtId="0" fontId="17" fillId="0" borderId="1" xfId="0" applyFont="1" applyBorder="1" applyAlignment="1" applyProtection="1">
      <alignment vertical="top" wrapText="1"/>
    </xf>
    <xf numFmtId="0" fontId="20" fillId="0" borderId="1" xfId="0" applyFont="1" applyBorder="1" applyAlignment="1">
      <alignment horizontal="left" vertical="center" wrapText="1"/>
    </xf>
    <xf numFmtId="0" fontId="18" fillId="6" borderId="1" xfId="0" applyFont="1" applyFill="1" applyBorder="1"/>
    <xf numFmtId="0" fontId="17" fillId="6" borderId="1" xfId="0" applyFont="1" applyFill="1" applyBorder="1" applyAlignment="1" applyProtection="1">
      <alignment vertical="top" wrapText="1"/>
    </xf>
    <xf numFmtId="165" fontId="17" fillId="6" borderId="1" xfId="0" applyNumberFormat="1" applyFont="1" applyFill="1" applyBorder="1" applyAlignment="1">
      <alignment horizontal="center" vertical="center" wrapText="1"/>
    </xf>
    <xf numFmtId="0" fontId="18" fillId="6" borderId="1" xfId="0" applyFont="1" applyFill="1" applyBorder="1" applyAlignment="1">
      <alignment vertical="center"/>
    </xf>
    <xf numFmtId="165" fontId="11" fillId="5" borderId="2" xfId="0" applyNumberFormat="1" applyFont="1" applyFill="1" applyBorder="1" applyAlignment="1">
      <alignment horizontal="center" vertical="center"/>
    </xf>
    <xf numFmtId="165" fontId="11" fillId="5" borderId="4" xfId="0" applyNumberFormat="1" applyFont="1" applyFill="1" applyBorder="1" applyAlignment="1">
      <alignment horizontal="center" vertical="center"/>
    </xf>
    <xf numFmtId="0" fontId="3" fillId="0" borderId="2" xfId="0" applyFont="1" applyBorder="1" applyAlignment="1">
      <alignment horizontal="justify" vertical="top" wrapText="1"/>
    </xf>
    <xf numFmtId="0" fontId="3" fillId="0" borderId="4" xfId="0" applyFont="1" applyBorder="1" applyAlignment="1">
      <alignment horizontal="justify" vertical="top" wrapText="1"/>
    </xf>
    <xf numFmtId="0" fontId="12" fillId="0" borderId="1" xfId="0" applyFont="1" applyBorder="1" applyAlignment="1">
      <alignment horizontal="left" vertical="top" wrapText="1"/>
    </xf>
    <xf numFmtId="0" fontId="13"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3" fillId="0" borderId="1" xfId="0" applyFont="1" applyBorder="1" applyAlignment="1">
      <alignment horizontal="left" vertical="top" wrapText="1"/>
    </xf>
    <xf numFmtId="165" fontId="11" fillId="5" borderId="3"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3" fillId="3" borderId="2" xfId="0" applyFont="1" applyFill="1" applyBorder="1" applyAlignment="1">
      <alignment horizontal="justify" vertical="top" wrapText="1"/>
    </xf>
    <xf numFmtId="0" fontId="3" fillId="3" borderId="4" xfId="0" applyFont="1" applyFill="1" applyBorder="1" applyAlignment="1">
      <alignment horizontal="justify" vertical="top" wrapText="1"/>
    </xf>
    <xf numFmtId="0" fontId="6" fillId="0" borderId="2" xfId="0" applyFont="1" applyBorder="1" applyAlignment="1">
      <alignment horizontal="justify" vertical="top" wrapText="1"/>
    </xf>
    <xf numFmtId="0" fontId="12" fillId="0" borderId="1" xfId="0" applyFont="1" applyBorder="1" applyAlignment="1" applyProtection="1">
      <alignment horizontal="left" vertical="top"/>
      <protection locked="0"/>
    </xf>
    <xf numFmtId="0" fontId="12" fillId="0" borderId="1" xfId="0" applyFont="1" applyBorder="1" applyAlignment="1" applyProtection="1">
      <alignment horizontal="center" vertical="center" wrapText="1"/>
      <protection locked="0"/>
    </xf>
    <xf numFmtId="0" fontId="10" fillId="5" borderId="1" xfId="0" applyFont="1" applyFill="1" applyBorder="1" applyAlignment="1">
      <alignment horizontal="center"/>
    </xf>
    <xf numFmtId="0" fontId="18" fillId="0" borderId="1" xfId="0" applyFont="1" applyBorder="1" applyAlignment="1">
      <alignment horizontal="left" vertical="top"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pplyProtection="1">
      <alignment horizontal="left" vertical="top" wrapText="1"/>
      <protection locked="0"/>
    </xf>
    <xf numFmtId="0" fontId="6" fillId="0" borderId="1" xfId="0" applyFont="1" applyBorder="1" applyAlignment="1">
      <alignment horizontal="left" vertical="top" wrapText="1"/>
    </xf>
    <xf numFmtId="0" fontId="17" fillId="0" borderId="1" xfId="0" applyFont="1" applyBorder="1" applyAlignment="1">
      <alignment horizontal="center" vertical="center" wrapText="1"/>
    </xf>
  </cellXfs>
  <cellStyles count="7">
    <cellStyle name="Comma" xfId="5" builtinId="3"/>
    <cellStyle name="Good" xfId="4" builtinId="26"/>
    <cellStyle name="Normal" xfId="0" builtinId="0"/>
    <cellStyle name="Normal 11" xfId="3" xr:uid="{00000000-0005-0000-0000-000005000000}"/>
    <cellStyle name="Normal 2" xfId="1" xr:uid="{00000000-0005-0000-0000-000006000000}"/>
    <cellStyle name="Normal 2 2" xfId="2" xr:uid="{00000000-0005-0000-0000-000007000000}"/>
    <cellStyle name="Percent" xfId="6" builtinId="5"/>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2393950</xdr:colOff>
      <xdr:row>17</xdr:row>
      <xdr:rowOff>0</xdr:rowOff>
    </xdr:from>
    <xdr:ext cx="184731" cy="264560"/>
    <xdr:sp macro="" textlink="">
      <xdr:nvSpPr>
        <xdr:cNvPr id="2" name="TextBox 1">
          <a:extLst>
            <a:ext uri="{FF2B5EF4-FFF2-40B4-BE49-F238E27FC236}">
              <a16:creationId xmlns:a16="http://schemas.microsoft.com/office/drawing/2014/main" id="{ADDCE9A8-AFAE-4BBB-BAED-7424910595DF}"/>
            </a:ext>
          </a:extLst>
        </xdr:cNvPr>
        <xdr:cNvSpPr txBox="1"/>
      </xdr:nvSpPr>
      <xdr:spPr>
        <a:xfrm>
          <a:off x="29083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13</xdr:row>
      <xdr:rowOff>676275</xdr:rowOff>
    </xdr:from>
    <xdr:ext cx="184731" cy="264560"/>
    <xdr:sp macro="" textlink="">
      <xdr:nvSpPr>
        <xdr:cNvPr id="3" name="TextBox 2">
          <a:extLst>
            <a:ext uri="{FF2B5EF4-FFF2-40B4-BE49-F238E27FC236}">
              <a16:creationId xmlns:a16="http://schemas.microsoft.com/office/drawing/2014/main" id="{2A97DAF3-61D6-481C-A7C0-F3A5E6008B94}"/>
            </a:ext>
          </a:extLst>
        </xdr:cNvPr>
        <xdr:cNvSpPr txBox="1"/>
      </xdr:nvSpPr>
      <xdr:spPr>
        <a:xfrm>
          <a:off x="2853391" y="10768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2393950</xdr:colOff>
      <xdr:row>17</xdr:row>
      <xdr:rowOff>0</xdr:rowOff>
    </xdr:from>
    <xdr:ext cx="184731" cy="264560"/>
    <xdr:sp macro="" textlink="">
      <xdr:nvSpPr>
        <xdr:cNvPr id="2" name="TextBox 1">
          <a:extLst>
            <a:ext uri="{FF2B5EF4-FFF2-40B4-BE49-F238E27FC236}">
              <a16:creationId xmlns:a16="http://schemas.microsoft.com/office/drawing/2014/main" id="{AC648E85-10B3-4E51-8621-2BFD83A10DD1}"/>
            </a:ext>
          </a:extLst>
        </xdr:cNvPr>
        <xdr:cNvSpPr txBox="1"/>
      </xdr:nvSpPr>
      <xdr:spPr>
        <a:xfrm>
          <a:off x="285115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15</xdr:row>
      <xdr:rowOff>0</xdr:rowOff>
    </xdr:from>
    <xdr:ext cx="184731" cy="264560"/>
    <xdr:sp macro="" textlink="">
      <xdr:nvSpPr>
        <xdr:cNvPr id="3" name="TextBox 2">
          <a:extLst>
            <a:ext uri="{FF2B5EF4-FFF2-40B4-BE49-F238E27FC236}">
              <a16:creationId xmlns:a16="http://schemas.microsoft.com/office/drawing/2014/main" id="{7FE29CA0-F5EE-404B-8FDA-FE168E9DBAD1}"/>
            </a:ext>
          </a:extLst>
        </xdr:cNvPr>
        <xdr:cNvSpPr txBox="1"/>
      </xdr:nvSpPr>
      <xdr:spPr>
        <a:xfrm>
          <a:off x="2851150" y="842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2393950</xdr:colOff>
      <xdr:row>57</xdr:row>
      <xdr:rowOff>0</xdr:rowOff>
    </xdr:from>
    <xdr:ext cx="184731" cy="264560"/>
    <xdr:sp macro="" textlink="">
      <xdr:nvSpPr>
        <xdr:cNvPr id="2" name="TextBox 1">
          <a:extLst>
            <a:ext uri="{FF2B5EF4-FFF2-40B4-BE49-F238E27FC236}">
              <a16:creationId xmlns:a16="http://schemas.microsoft.com/office/drawing/2014/main" id="{2244EA0B-298F-44DA-94DA-4984919DF566}"/>
            </a:ext>
          </a:extLst>
        </xdr:cNvPr>
        <xdr:cNvSpPr txBox="1"/>
      </xdr:nvSpPr>
      <xdr:spPr>
        <a:xfrm>
          <a:off x="2851150" y="1115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3" name="TextBox 2">
          <a:extLst>
            <a:ext uri="{FF2B5EF4-FFF2-40B4-BE49-F238E27FC236}">
              <a16:creationId xmlns:a16="http://schemas.microsoft.com/office/drawing/2014/main" id="{E0FB45F0-AE5A-4F31-BF25-FAD9ABF2FB62}"/>
            </a:ext>
          </a:extLst>
        </xdr:cNvPr>
        <xdr:cNvSpPr txBox="1"/>
      </xdr:nvSpPr>
      <xdr:spPr>
        <a:xfrm>
          <a:off x="2851150" y="880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4" name="TextBox 3">
          <a:extLst>
            <a:ext uri="{FF2B5EF4-FFF2-40B4-BE49-F238E27FC236}">
              <a16:creationId xmlns:a16="http://schemas.microsoft.com/office/drawing/2014/main" id="{F71FDBB4-644A-4451-B400-AD3FC7E2AE12}"/>
            </a:ext>
          </a:extLst>
        </xdr:cNvPr>
        <xdr:cNvSpPr txBox="1"/>
      </xdr:nvSpPr>
      <xdr:spPr>
        <a:xfrm>
          <a:off x="2849033" y="4141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5" name="TextBox 4">
          <a:extLst>
            <a:ext uri="{FF2B5EF4-FFF2-40B4-BE49-F238E27FC236}">
              <a16:creationId xmlns:a16="http://schemas.microsoft.com/office/drawing/2014/main" id="{9228E18C-7B67-4C3E-8FF9-3AC3B1BA3F12}"/>
            </a:ext>
          </a:extLst>
        </xdr:cNvPr>
        <xdr:cNvSpPr txBox="1"/>
      </xdr:nvSpPr>
      <xdr:spPr>
        <a:xfrm>
          <a:off x="2849033" y="6363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6" name="TextBox 5">
          <a:extLst>
            <a:ext uri="{FF2B5EF4-FFF2-40B4-BE49-F238E27FC236}">
              <a16:creationId xmlns:a16="http://schemas.microsoft.com/office/drawing/2014/main" id="{F19E530B-E0A4-410A-9D63-EF6C51F6DD15}"/>
            </a:ext>
          </a:extLst>
        </xdr:cNvPr>
        <xdr:cNvSpPr txBox="1"/>
      </xdr:nvSpPr>
      <xdr:spPr>
        <a:xfrm>
          <a:off x="2849033" y="5252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7" name="TextBox 6">
          <a:extLst>
            <a:ext uri="{FF2B5EF4-FFF2-40B4-BE49-F238E27FC236}">
              <a16:creationId xmlns:a16="http://schemas.microsoft.com/office/drawing/2014/main" id="{6CD2F400-64F3-4312-A6B3-4225F3CDE93A}"/>
            </a:ext>
          </a:extLst>
        </xdr:cNvPr>
        <xdr:cNvSpPr txBox="1"/>
      </xdr:nvSpPr>
      <xdr:spPr>
        <a:xfrm>
          <a:off x="2849033" y="10808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8" name="TextBox 7">
          <a:extLst>
            <a:ext uri="{FF2B5EF4-FFF2-40B4-BE49-F238E27FC236}">
              <a16:creationId xmlns:a16="http://schemas.microsoft.com/office/drawing/2014/main" id="{060C395C-0C32-4A8F-9CBC-A35CCB7F283A}"/>
            </a:ext>
          </a:extLst>
        </xdr:cNvPr>
        <xdr:cNvSpPr txBox="1"/>
      </xdr:nvSpPr>
      <xdr:spPr>
        <a:xfrm>
          <a:off x="2849033" y="9697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9" name="TextBox 8">
          <a:extLst>
            <a:ext uri="{FF2B5EF4-FFF2-40B4-BE49-F238E27FC236}">
              <a16:creationId xmlns:a16="http://schemas.microsoft.com/office/drawing/2014/main" id="{4ECD54F2-4E94-4753-99BC-B794896F6D00}"/>
            </a:ext>
          </a:extLst>
        </xdr:cNvPr>
        <xdr:cNvSpPr txBox="1"/>
      </xdr:nvSpPr>
      <xdr:spPr>
        <a:xfrm>
          <a:off x="2849033" y="8586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0" name="TextBox 9">
          <a:extLst>
            <a:ext uri="{FF2B5EF4-FFF2-40B4-BE49-F238E27FC236}">
              <a16:creationId xmlns:a16="http://schemas.microsoft.com/office/drawing/2014/main" id="{846F5884-63C1-42A8-9C3D-653B58E03D8B}"/>
            </a:ext>
          </a:extLst>
        </xdr:cNvPr>
        <xdr:cNvSpPr txBox="1"/>
      </xdr:nvSpPr>
      <xdr:spPr>
        <a:xfrm>
          <a:off x="2849033" y="7475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1" name="TextBox 10">
          <a:extLst>
            <a:ext uri="{FF2B5EF4-FFF2-40B4-BE49-F238E27FC236}">
              <a16:creationId xmlns:a16="http://schemas.microsoft.com/office/drawing/2014/main" id="{4AD17813-6AF7-4D35-B8D7-61CC57D63E8B}"/>
            </a:ext>
          </a:extLst>
        </xdr:cNvPr>
        <xdr:cNvSpPr txBox="1"/>
      </xdr:nvSpPr>
      <xdr:spPr>
        <a:xfrm>
          <a:off x="2849033" y="19698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2" name="TextBox 11">
          <a:extLst>
            <a:ext uri="{FF2B5EF4-FFF2-40B4-BE49-F238E27FC236}">
              <a16:creationId xmlns:a16="http://schemas.microsoft.com/office/drawing/2014/main" id="{8E017790-6356-4943-876D-ED41752ABD44}"/>
            </a:ext>
          </a:extLst>
        </xdr:cNvPr>
        <xdr:cNvSpPr txBox="1"/>
      </xdr:nvSpPr>
      <xdr:spPr>
        <a:xfrm>
          <a:off x="2849033" y="18587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3" name="TextBox 12">
          <a:extLst>
            <a:ext uri="{FF2B5EF4-FFF2-40B4-BE49-F238E27FC236}">
              <a16:creationId xmlns:a16="http://schemas.microsoft.com/office/drawing/2014/main" id="{C7AC20BE-6FE9-4823-81E3-1983A6214F0A}"/>
            </a:ext>
          </a:extLst>
        </xdr:cNvPr>
        <xdr:cNvSpPr txBox="1"/>
      </xdr:nvSpPr>
      <xdr:spPr>
        <a:xfrm>
          <a:off x="2849033" y="17476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4" name="TextBox 13">
          <a:extLst>
            <a:ext uri="{FF2B5EF4-FFF2-40B4-BE49-F238E27FC236}">
              <a16:creationId xmlns:a16="http://schemas.microsoft.com/office/drawing/2014/main" id="{444FCB9C-6D1C-4A82-9C3E-B889DFBF78E5}"/>
            </a:ext>
          </a:extLst>
        </xdr:cNvPr>
        <xdr:cNvSpPr txBox="1"/>
      </xdr:nvSpPr>
      <xdr:spPr>
        <a:xfrm>
          <a:off x="2849033" y="16365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5" name="TextBox 14">
          <a:extLst>
            <a:ext uri="{FF2B5EF4-FFF2-40B4-BE49-F238E27FC236}">
              <a16:creationId xmlns:a16="http://schemas.microsoft.com/office/drawing/2014/main" id="{23B65D41-C4AD-4E3A-A0F0-7AF40954F74C}"/>
            </a:ext>
          </a:extLst>
        </xdr:cNvPr>
        <xdr:cNvSpPr txBox="1"/>
      </xdr:nvSpPr>
      <xdr:spPr>
        <a:xfrm>
          <a:off x="2849033" y="15253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6" name="TextBox 15">
          <a:extLst>
            <a:ext uri="{FF2B5EF4-FFF2-40B4-BE49-F238E27FC236}">
              <a16:creationId xmlns:a16="http://schemas.microsoft.com/office/drawing/2014/main" id="{1CFDB9E8-9894-49C9-BA0E-B766502ED62B}"/>
            </a:ext>
          </a:extLst>
        </xdr:cNvPr>
        <xdr:cNvSpPr txBox="1"/>
      </xdr:nvSpPr>
      <xdr:spPr>
        <a:xfrm>
          <a:off x="2849033" y="14142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7" name="TextBox 16">
          <a:extLst>
            <a:ext uri="{FF2B5EF4-FFF2-40B4-BE49-F238E27FC236}">
              <a16:creationId xmlns:a16="http://schemas.microsoft.com/office/drawing/2014/main" id="{E2749F11-D00C-4222-807C-5E6B6DC9D79A}"/>
            </a:ext>
          </a:extLst>
        </xdr:cNvPr>
        <xdr:cNvSpPr txBox="1"/>
      </xdr:nvSpPr>
      <xdr:spPr>
        <a:xfrm>
          <a:off x="2849033" y="13031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8" name="TextBox 17">
          <a:extLst>
            <a:ext uri="{FF2B5EF4-FFF2-40B4-BE49-F238E27FC236}">
              <a16:creationId xmlns:a16="http://schemas.microsoft.com/office/drawing/2014/main" id="{8E2F11D1-7CC8-4B91-8BC8-F3CADC8474B8}"/>
            </a:ext>
          </a:extLst>
        </xdr:cNvPr>
        <xdr:cNvSpPr txBox="1"/>
      </xdr:nvSpPr>
      <xdr:spPr>
        <a:xfrm>
          <a:off x="2849033" y="11920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19" name="TextBox 18">
          <a:extLst>
            <a:ext uri="{FF2B5EF4-FFF2-40B4-BE49-F238E27FC236}">
              <a16:creationId xmlns:a16="http://schemas.microsoft.com/office/drawing/2014/main" id="{C4875A4A-B329-4319-ABF7-4B4E4C8A79C2}"/>
            </a:ext>
          </a:extLst>
        </xdr:cNvPr>
        <xdr:cNvSpPr txBox="1"/>
      </xdr:nvSpPr>
      <xdr:spPr>
        <a:xfrm>
          <a:off x="2849033" y="37478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20" name="TextBox 19">
          <a:extLst>
            <a:ext uri="{FF2B5EF4-FFF2-40B4-BE49-F238E27FC236}">
              <a16:creationId xmlns:a16="http://schemas.microsoft.com/office/drawing/2014/main" id="{3CCA6863-7275-459B-948C-71DA125C3687}"/>
            </a:ext>
          </a:extLst>
        </xdr:cNvPr>
        <xdr:cNvSpPr txBox="1"/>
      </xdr:nvSpPr>
      <xdr:spPr>
        <a:xfrm>
          <a:off x="2849033" y="36367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21" name="TextBox 20">
          <a:extLst>
            <a:ext uri="{FF2B5EF4-FFF2-40B4-BE49-F238E27FC236}">
              <a16:creationId xmlns:a16="http://schemas.microsoft.com/office/drawing/2014/main" id="{92E6EB47-457F-48B8-95AE-71DE17D561EC}"/>
            </a:ext>
          </a:extLst>
        </xdr:cNvPr>
        <xdr:cNvSpPr txBox="1"/>
      </xdr:nvSpPr>
      <xdr:spPr>
        <a:xfrm>
          <a:off x="2849033" y="35256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22" name="TextBox 21">
          <a:extLst>
            <a:ext uri="{FF2B5EF4-FFF2-40B4-BE49-F238E27FC236}">
              <a16:creationId xmlns:a16="http://schemas.microsoft.com/office/drawing/2014/main" id="{B26A9A08-01EC-43FB-8418-7EC9740E12EA}"/>
            </a:ext>
          </a:extLst>
        </xdr:cNvPr>
        <xdr:cNvSpPr txBox="1"/>
      </xdr:nvSpPr>
      <xdr:spPr>
        <a:xfrm>
          <a:off x="2849033" y="34145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23" name="TextBox 22">
          <a:extLst>
            <a:ext uri="{FF2B5EF4-FFF2-40B4-BE49-F238E27FC236}">
              <a16:creationId xmlns:a16="http://schemas.microsoft.com/office/drawing/2014/main" id="{FD45C907-8273-4FAD-B917-27F770F84D38}"/>
            </a:ext>
          </a:extLst>
        </xdr:cNvPr>
        <xdr:cNvSpPr txBox="1"/>
      </xdr:nvSpPr>
      <xdr:spPr>
        <a:xfrm>
          <a:off x="2849033" y="33033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24" name="TextBox 23">
          <a:extLst>
            <a:ext uri="{FF2B5EF4-FFF2-40B4-BE49-F238E27FC236}">
              <a16:creationId xmlns:a16="http://schemas.microsoft.com/office/drawing/2014/main" id="{FBDD81D1-E7F1-4457-8217-47DC50BB65E0}"/>
            </a:ext>
          </a:extLst>
        </xdr:cNvPr>
        <xdr:cNvSpPr txBox="1"/>
      </xdr:nvSpPr>
      <xdr:spPr>
        <a:xfrm>
          <a:off x="2849033" y="31922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25" name="TextBox 24">
          <a:extLst>
            <a:ext uri="{FF2B5EF4-FFF2-40B4-BE49-F238E27FC236}">
              <a16:creationId xmlns:a16="http://schemas.microsoft.com/office/drawing/2014/main" id="{F2FE9023-9161-4607-98AD-41A7D946D939}"/>
            </a:ext>
          </a:extLst>
        </xdr:cNvPr>
        <xdr:cNvSpPr txBox="1"/>
      </xdr:nvSpPr>
      <xdr:spPr>
        <a:xfrm>
          <a:off x="2849033" y="30811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26" name="TextBox 25">
          <a:extLst>
            <a:ext uri="{FF2B5EF4-FFF2-40B4-BE49-F238E27FC236}">
              <a16:creationId xmlns:a16="http://schemas.microsoft.com/office/drawing/2014/main" id="{918D1C70-4FAA-4760-A072-620783821671}"/>
            </a:ext>
          </a:extLst>
        </xdr:cNvPr>
        <xdr:cNvSpPr txBox="1"/>
      </xdr:nvSpPr>
      <xdr:spPr>
        <a:xfrm>
          <a:off x="2849033" y="29700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55</xdr:row>
      <xdr:rowOff>0</xdr:rowOff>
    </xdr:from>
    <xdr:ext cx="184731" cy="264560"/>
    <xdr:sp macro="" textlink="">
      <xdr:nvSpPr>
        <xdr:cNvPr id="27" name="TextBox 26">
          <a:extLst>
            <a:ext uri="{FF2B5EF4-FFF2-40B4-BE49-F238E27FC236}">
              <a16:creationId xmlns:a16="http://schemas.microsoft.com/office/drawing/2014/main" id="{10E648D6-31C0-4701-9B85-655CFFE0F05B}"/>
            </a:ext>
          </a:extLst>
        </xdr:cNvPr>
        <xdr:cNvSpPr txBox="1"/>
      </xdr:nvSpPr>
      <xdr:spPr>
        <a:xfrm>
          <a:off x="2849033" y="28588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53</xdr:row>
      <xdr:rowOff>676275</xdr:rowOff>
    </xdr:from>
    <xdr:ext cx="184731" cy="264560"/>
    <xdr:sp macro="" textlink="">
      <xdr:nvSpPr>
        <xdr:cNvPr id="28" name="TextBox 27">
          <a:extLst>
            <a:ext uri="{FF2B5EF4-FFF2-40B4-BE49-F238E27FC236}">
              <a16:creationId xmlns:a16="http://schemas.microsoft.com/office/drawing/2014/main" id="{B0756974-9DA5-4BD4-A4D2-B2A46C3CC3AD}"/>
            </a:ext>
          </a:extLst>
        </xdr:cNvPr>
        <xdr:cNvSpPr txBox="1"/>
      </xdr:nvSpPr>
      <xdr:spPr>
        <a:xfrm>
          <a:off x="2849033" y="27477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46</xdr:row>
      <xdr:rowOff>676275</xdr:rowOff>
    </xdr:from>
    <xdr:ext cx="184731" cy="264560"/>
    <xdr:sp macro="" textlink="">
      <xdr:nvSpPr>
        <xdr:cNvPr id="29" name="TextBox 28">
          <a:extLst>
            <a:ext uri="{FF2B5EF4-FFF2-40B4-BE49-F238E27FC236}">
              <a16:creationId xmlns:a16="http://schemas.microsoft.com/office/drawing/2014/main" id="{4355A4ED-E629-4EB4-8314-0E07DA2CE5B6}"/>
            </a:ext>
          </a:extLst>
        </xdr:cNvPr>
        <xdr:cNvSpPr txBox="1"/>
      </xdr:nvSpPr>
      <xdr:spPr>
        <a:xfrm>
          <a:off x="2849033" y="26366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39</xdr:row>
      <xdr:rowOff>676275</xdr:rowOff>
    </xdr:from>
    <xdr:ext cx="184731" cy="264560"/>
    <xdr:sp macro="" textlink="">
      <xdr:nvSpPr>
        <xdr:cNvPr id="30" name="TextBox 29">
          <a:extLst>
            <a:ext uri="{FF2B5EF4-FFF2-40B4-BE49-F238E27FC236}">
              <a16:creationId xmlns:a16="http://schemas.microsoft.com/office/drawing/2014/main" id="{70495B48-6138-4D78-8FAD-E6D86A764D11}"/>
            </a:ext>
          </a:extLst>
        </xdr:cNvPr>
        <xdr:cNvSpPr txBox="1"/>
      </xdr:nvSpPr>
      <xdr:spPr>
        <a:xfrm>
          <a:off x="2849033" y="25255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32</xdr:row>
      <xdr:rowOff>676275</xdr:rowOff>
    </xdr:from>
    <xdr:ext cx="184731" cy="264560"/>
    <xdr:sp macro="" textlink="">
      <xdr:nvSpPr>
        <xdr:cNvPr id="31" name="TextBox 30">
          <a:extLst>
            <a:ext uri="{FF2B5EF4-FFF2-40B4-BE49-F238E27FC236}">
              <a16:creationId xmlns:a16="http://schemas.microsoft.com/office/drawing/2014/main" id="{B9724BBB-5062-44D9-8A80-69EBEEB5B5E0}"/>
            </a:ext>
          </a:extLst>
        </xdr:cNvPr>
        <xdr:cNvSpPr txBox="1"/>
      </xdr:nvSpPr>
      <xdr:spPr>
        <a:xfrm>
          <a:off x="2849033" y="241437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25</xdr:row>
      <xdr:rowOff>676275</xdr:rowOff>
    </xdr:from>
    <xdr:ext cx="184731" cy="264560"/>
    <xdr:sp macro="" textlink="">
      <xdr:nvSpPr>
        <xdr:cNvPr id="32" name="TextBox 31">
          <a:extLst>
            <a:ext uri="{FF2B5EF4-FFF2-40B4-BE49-F238E27FC236}">
              <a16:creationId xmlns:a16="http://schemas.microsoft.com/office/drawing/2014/main" id="{6713CFEF-F250-437F-91EF-997920C8CA43}"/>
            </a:ext>
          </a:extLst>
        </xdr:cNvPr>
        <xdr:cNvSpPr txBox="1"/>
      </xdr:nvSpPr>
      <xdr:spPr>
        <a:xfrm>
          <a:off x="2849033" y="23032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18</xdr:row>
      <xdr:rowOff>676275</xdr:rowOff>
    </xdr:from>
    <xdr:ext cx="184731" cy="264560"/>
    <xdr:sp macro="" textlink="">
      <xdr:nvSpPr>
        <xdr:cNvPr id="33" name="TextBox 32">
          <a:extLst>
            <a:ext uri="{FF2B5EF4-FFF2-40B4-BE49-F238E27FC236}">
              <a16:creationId xmlns:a16="http://schemas.microsoft.com/office/drawing/2014/main" id="{9F9C4081-AB18-475D-A990-605DD544D5CF}"/>
            </a:ext>
          </a:extLst>
        </xdr:cNvPr>
        <xdr:cNvSpPr txBox="1"/>
      </xdr:nvSpPr>
      <xdr:spPr>
        <a:xfrm>
          <a:off x="2849033" y="219212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2393950</xdr:colOff>
      <xdr:row>11</xdr:row>
      <xdr:rowOff>676275</xdr:rowOff>
    </xdr:from>
    <xdr:ext cx="184731" cy="264560"/>
    <xdr:sp macro="" textlink="">
      <xdr:nvSpPr>
        <xdr:cNvPr id="34" name="TextBox 33">
          <a:extLst>
            <a:ext uri="{FF2B5EF4-FFF2-40B4-BE49-F238E27FC236}">
              <a16:creationId xmlns:a16="http://schemas.microsoft.com/office/drawing/2014/main" id="{F55C52D6-3188-4F24-9050-AFD9E2B79B96}"/>
            </a:ext>
          </a:extLst>
        </xdr:cNvPr>
        <xdr:cNvSpPr txBox="1"/>
      </xdr:nvSpPr>
      <xdr:spPr>
        <a:xfrm>
          <a:off x="2849033" y="208100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view="pageBreakPreview" zoomScale="55" zoomScaleNormal="100" zoomScaleSheetLayoutView="55" workbookViewId="0">
      <selection activeCell="A13" sqref="A13:N13"/>
    </sheetView>
  </sheetViews>
  <sheetFormatPr defaultColWidth="9.140625" defaultRowHeight="15" x14ac:dyDescent="0.25"/>
  <cols>
    <col min="1" max="1" width="8.42578125" style="4" customWidth="1"/>
    <col min="2" max="2" width="29.85546875" style="5" customWidth="1"/>
    <col min="3" max="3" width="76" style="5" customWidth="1"/>
    <col min="4" max="4" width="6.140625" style="6" bestFit="1" customWidth="1"/>
    <col min="5" max="5" width="5.5703125" style="6" bestFit="1" customWidth="1"/>
    <col min="6" max="6" width="17.7109375" style="19" bestFit="1" customWidth="1"/>
    <col min="7" max="7" width="8.28515625" style="19" bestFit="1" customWidth="1"/>
    <col min="8" max="8" width="14.140625" style="19" bestFit="1" customWidth="1"/>
    <col min="9" max="9" width="11" style="19" bestFit="1" customWidth="1"/>
    <col min="10" max="10" width="12" style="19" bestFit="1" customWidth="1"/>
    <col min="11" max="11" width="10.42578125" style="19" bestFit="1" customWidth="1"/>
    <col min="12" max="12" width="11" style="20" customWidth="1"/>
    <col min="13" max="13" width="16.140625" style="19" bestFit="1" customWidth="1"/>
    <col min="14" max="14" width="24.85546875" style="19" customWidth="1"/>
  </cols>
  <sheetData>
    <row r="1" spans="1:14" ht="18.75" customHeight="1" x14ac:dyDescent="0.25">
      <c r="A1" s="77" t="s">
        <v>13</v>
      </c>
      <c r="B1" s="77"/>
      <c r="C1" s="77"/>
      <c r="D1" s="77"/>
      <c r="E1" s="77"/>
      <c r="F1" s="77"/>
      <c r="G1" s="77"/>
      <c r="H1" s="77"/>
      <c r="I1" s="77"/>
      <c r="J1" s="77"/>
      <c r="K1" s="77"/>
      <c r="L1" s="77"/>
      <c r="M1" s="77"/>
      <c r="N1" s="77"/>
    </row>
    <row r="2" spans="1:14" ht="15.75" x14ac:dyDescent="0.25">
      <c r="A2" s="76" t="s">
        <v>26</v>
      </c>
      <c r="B2" s="76"/>
      <c r="C2" s="78"/>
      <c r="D2" s="78"/>
      <c r="E2" s="78"/>
      <c r="F2" s="78"/>
      <c r="G2" s="78"/>
      <c r="H2" s="78"/>
      <c r="I2" s="78"/>
      <c r="J2" s="78"/>
      <c r="K2" s="78"/>
      <c r="L2" s="78"/>
      <c r="M2" s="78"/>
      <c r="N2" s="78"/>
    </row>
    <row r="3" spans="1:14" x14ac:dyDescent="0.25">
      <c r="A3" s="76" t="s">
        <v>0</v>
      </c>
      <c r="B3" s="76"/>
      <c r="C3" s="79" t="s">
        <v>32</v>
      </c>
      <c r="D3" s="79"/>
      <c r="E3" s="79"/>
      <c r="F3" s="79"/>
      <c r="G3" s="79"/>
      <c r="H3" s="79"/>
      <c r="I3" s="79"/>
      <c r="J3" s="79"/>
      <c r="K3" s="79"/>
      <c r="L3" s="79"/>
      <c r="M3" s="79"/>
      <c r="N3" s="79"/>
    </row>
    <row r="4" spans="1:14" x14ac:dyDescent="0.25">
      <c r="A4" s="76" t="s">
        <v>1</v>
      </c>
      <c r="B4" s="76"/>
      <c r="C4" s="79" t="s">
        <v>33</v>
      </c>
      <c r="D4" s="79"/>
      <c r="E4" s="79"/>
      <c r="F4" s="79"/>
      <c r="G4" s="79"/>
      <c r="H4" s="79"/>
      <c r="I4" s="79"/>
      <c r="J4" s="79"/>
      <c r="K4" s="79"/>
      <c r="L4" s="79"/>
      <c r="M4" s="79"/>
      <c r="N4" s="79"/>
    </row>
    <row r="5" spans="1:14" x14ac:dyDescent="0.25">
      <c r="A5" s="76" t="s">
        <v>2</v>
      </c>
      <c r="B5" s="76"/>
      <c r="C5" s="86" t="s">
        <v>34</v>
      </c>
      <c r="D5" s="86"/>
      <c r="E5" s="86"/>
      <c r="F5" s="86"/>
      <c r="G5" s="86"/>
      <c r="H5" s="86"/>
      <c r="I5" s="86"/>
      <c r="J5" s="86"/>
      <c r="K5" s="86"/>
      <c r="L5" s="86"/>
      <c r="M5" s="86"/>
      <c r="N5" s="86"/>
    </row>
    <row r="6" spans="1:14" ht="24" customHeight="1" x14ac:dyDescent="0.25">
      <c r="A6" s="23"/>
      <c r="B6" s="23"/>
      <c r="C6" s="24"/>
      <c r="D6" s="24"/>
      <c r="E6" s="24"/>
      <c r="F6" s="87" t="s">
        <v>14</v>
      </c>
      <c r="G6" s="87"/>
      <c r="H6" s="87"/>
      <c r="I6" s="87" t="s">
        <v>15</v>
      </c>
      <c r="J6" s="87"/>
      <c r="K6" s="87" t="s">
        <v>16</v>
      </c>
      <c r="L6" s="87"/>
      <c r="M6" s="87"/>
      <c r="N6" s="25"/>
    </row>
    <row r="7" spans="1:14" ht="78.75" customHeight="1" x14ac:dyDescent="0.25">
      <c r="A7" s="21" t="s">
        <v>3</v>
      </c>
      <c r="B7" s="82" t="s">
        <v>7</v>
      </c>
      <c r="C7" s="82"/>
      <c r="D7" s="21" t="s">
        <v>31</v>
      </c>
      <c r="E7" s="21" t="s">
        <v>5</v>
      </c>
      <c r="F7" s="21" t="s">
        <v>17</v>
      </c>
      <c r="G7" s="21" t="s">
        <v>18</v>
      </c>
      <c r="H7" s="21" t="s">
        <v>19</v>
      </c>
      <c r="I7" s="21" t="s">
        <v>20</v>
      </c>
      <c r="J7" s="21" t="s">
        <v>21</v>
      </c>
      <c r="K7" s="21" t="s">
        <v>22</v>
      </c>
      <c r="L7" s="21" t="s">
        <v>23</v>
      </c>
      <c r="M7" s="21" t="s">
        <v>24</v>
      </c>
      <c r="N7" s="22" t="s">
        <v>25</v>
      </c>
    </row>
    <row r="8" spans="1:14" ht="159" customHeight="1" x14ac:dyDescent="0.25">
      <c r="A8" s="1">
        <v>1</v>
      </c>
      <c r="B8" s="83" t="s">
        <v>35</v>
      </c>
      <c r="C8" s="84"/>
      <c r="D8" s="3" t="s">
        <v>6</v>
      </c>
      <c r="E8" s="2">
        <v>1</v>
      </c>
      <c r="F8" s="88"/>
      <c r="G8" s="88"/>
      <c r="H8" s="88"/>
      <c r="I8" s="88"/>
      <c r="J8" s="88"/>
      <c r="K8" s="88"/>
      <c r="L8" s="88"/>
      <c r="M8" s="88"/>
      <c r="N8" s="10">
        <f>SUM(N10:N12)</f>
        <v>0</v>
      </c>
    </row>
    <row r="9" spans="1:14" ht="19.149999999999999" customHeight="1" x14ac:dyDescent="0.25">
      <c r="A9" s="1">
        <v>2</v>
      </c>
      <c r="B9" s="85" t="s">
        <v>4</v>
      </c>
      <c r="C9" s="75"/>
      <c r="D9" s="3"/>
      <c r="E9" s="2"/>
      <c r="F9" s="11"/>
      <c r="G9" s="12"/>
      <c r="H9" s="12"/>
      <c r="I9" s="12"/>
      <c r="J9" s="12"/>
      <c r="K9" s="12"/>
      <c r="L9" s="13"/>
      <c r="M9" s="12"/>
      <c r="N9" s="14"/>
    </row>
    <row r="10" spans="1:14" ht="116.25" customHeight="1" x14ac:dyDescent="0.25">
      <c r="A10" s="1">
        <v>2.1</v>
      </c>
      <c r="B10" s="74" t="s">
        <v>36</v>
      </c>
      <c r="C10" s="75"/>
      <c r="D10" s="3" t="s">
        <v>6</v>
      </c>
      <c r="E10" s="2">
        <v>1</v>
      </c>
      <c r="F10" s="15">
        <f>+'ANNEXURE-I'!F7</f>
        <v>0</v>
      </c>
      <c r="G10" s="18"/>
      <c r="H10" s="15">
        <f>F10*G10%</f>
        <v>0</v>
      </c>
      <c r="I10" s="72" t="s">
        <v>11</v>
      </c>
      <c r="J10" s="73"/>
      <c r="K10" s="16"/>
      <c r="L10" s="17"/>
      <c r="M10" s="15">
        <f>(F10+H10)*L10</f>
        <v>0</v>
      </c>
      <c r="N10" s="10">
        <f>+F10+H10+M10</f>
        <v>0</v>
      </c>
    </row>
    <row r="11" spans="1:14" ht="99.75" customHeight="1" x14ac:dyDescent="0.25">
      <c r="A11" s="1">
        <v>2.2000000000000002</v>
      </c>
      <c r="B11" s="74" t="s">
        <v>37</v>
      </c>
      <c r="C11" s="75"/>
      <c r="D11" s="3" t="s">
        <v>6</v>
      </c>
      <c r="E11" s="2">
        <v>1</v>
      </c>
      <c r="F11" s="72" t="s">
        <v>11</v>
      </c>
      <c r="G11" s="81"/>
      <c r="H11" s="73"/>
      <c r="I11" s="15">
        <f>+'ANNEXURE-II'!F7</f>
        <v>0</v>
      </c>
      <c r="J11" s="15">
        <f>+I11*E11</f>
        <v>0</v>
      </c>
      <c r="K11" s="16"/>
      <c r="L11" s="17"/>
      <c r="M11" s="15">
        <f>(J11*L11)</f>
        <v>0</v>
      </c>
      <c r="N11" s="10">
        <f>+M11+J11</f>
        <v>0</v>
      </c>
    </row>
    <row r="12" spans="1:14" ht="96.75" customHeight="1" x14ac:dyDescent="0.25">
      <c r="A12" s="9">
        <v>2.2999999999999998</v>
      </c>
      <c r="B12" s="74" t="s">
        <v>38</v>
      </c>
      <c r="C12" s="75"/>
      <c r="D12" s="3" t="s">
        <v>6</v>
      </c>
      <c r="E12" s="2">
        <v>1</v>
      </c>
      <c r="F12" s="15">
        <f>+'ANNEXURE-III'!F7</f>
        <v>0</v>
      </c>
      <c r="G12" s="18"/>
      <c r="H12" s="15">
        <f>F12*G12%</f>
        <v>0</v>
      </c>
      <c r="I12" s="72" t="s">
        <v>11</v>
      </c>
      <c r="J12" s="73"/>
      <c r="K12" s="16"/>
      <c r="L12" s="17"/>
      <c r="M12" s="15">
        <f>(F12+H12)*L12</f>
        <v>0</v>
      </c>
      <c r="N12" s="10">
        <f t="shared" ref="N12" si="0">+F12+H12+M12</f>
        <v>0</v>
      </c>
    </row>
    <row r="13" spans="1:14" ht="69.75" customHeight="1" x14ac:dyDescent="0.25">
      <c r="A13" s="80" t="s">
        <v>39</v>
      </c>
      <c r="B13" s="80"/>
      <c r="C13" s="80"/>
      <c r="D13" s="80"/>
      <c r="E13" s="80"/>
      <c r="F13" s="80"/>
      <c r="G13" s="80"/>
      <c r="H13" s="80"/>
      <c r="I13" s="80"/>
      <c r="J13" s="80"/>
      <c r="K13" s="80"/>
      <c r="L13" s="80"/>
      <c r="M13" s="80"/>
      <c r="N13" s="80"/>
    </row>
    <row r="22" spans="5:5" x14ac:dyDescent="0.25">
      <c r="E22" s="7"/>
    </row>
    <row r="23" spans="5:5" x14ac:dyDescent="0.25">
      <c r="E23" s="7"/>
    </row>
    <row r="24" spans="5:5" x14ac:dyDescent="0.25">
      <c r="E24" s="7"/>
    </row>
    <row r="25" spans="5:5" x14ac:dyDescent="0.25">
      <c r="E25" s="7"/>
    </row>
    <row r="26" spans="5:5" x14ac:dyDescent="0.25">
      <c r="E26" s="7"/>
    </row>
    <row r="27" spans="5:5" x14ac:dyDescent="0.25">
      <c r="E27" s="7"/>
    </row>
    <row r="28" spans="5:5" x14ac:dyDescent="0.25">
      <c r="E28" s="7"/>
    </row>
    <row r="29" spans="5:5" x14ac:dyDescent="0.25">
      <c r="E29" s="7"/>
    </row>
    <row r="30" spans="5:5" x14ac:dyDescent="0.25">
      <c r="E30" s="7"/>
    </row>
    <row r="31" spans="5:5" x14ac:dyDescent="0.25">
      <c r="E31" s="7"/>
    </row>
    <row r="32" spans="5:5" x14ac:dyDescent="0.25">
      <c r="E32" s="7"/>
    </row>
    <row r="34" spans="5:5" x14ac:dyDescent="0.25">
      <c r="E34" s="8"/>
    </row>
  </sheetData>
  <mergeCells count="23">
    <mergeCell ref="A13:N13"/>
    <mergeCell ref="F11:H11"/>
    <mergeCell ref="A3:B3"/>
    <mergeCell ref="A4:B4"/>
    <mergeCell ref="A5:B5"/>
    <mergeCell ref="B7:C7"/>
    <mergeCell ref="B8:C8"/>
    <mergeCell ref="B9:C9"/>
    <mergeCell ref="B10:C10"/>
    <mergeCell ref="B11:C11"/>
    <mergeCell ref="I12:J12"/>
    <mergeCell ref="C5:N5"/>
    <mergeCell ref="I6:J6"/>
    <mergeCell ref="K6:M6"/>
    <mergeCell ref="F6:H6"/>
    <mergeCell ref="F8:M8"/>
    <mergeCell ref="I10:J10"/>
    <mergeCell ref="B12:C12"/>
    <mergeCell ref="A2:B2"/>
    <mergeCell ref="A1:N1"/>
    <mergeCell ref="C2:N2"/>
    <mergeCell ref="C3:N3"/>
    <mergeCell ref="C4:N4"/>
  </mergeCells>
  <conditionalFormatting sqref="G10 G12 K10:L12">
    <cfRule type="containsBlanks" dxfId="18" priority="1">
      <formula>LEN(TRIM(G10))=0</formula>
    </cfRule>
  </conditionalFormatting>
  <dataValidations count="3">
    <dataValidation allowBlank="1" showInputMessage="1" showErrorMessage="1" prompt="Price in this cell should match with Total Package Price in GeM" sqref="N8" xr:uid="{00000000-0002-0000-0000-000001000000}"/>
    <dataValidation type="decimal" allowBlank="1" showInputMessage="1" showErrorMessage="1" error="Input Numeric Value" sqref="G10 G12" xr:uid="{00000000-0002-0000-0000-000003000000}">
      <formula1>0.01</formula1>
      <formula2>10000</formula2>
    </dataValidation>
    <dataValidation type="list" allowBlank="1" showInputMessage="1" showErrorMessage="1" error="Select  Applicable Type of GST" prompt="Select  Applicable Type of GST" sqref="K10:K12" xr:uid="{00000000-0002-0000-0000-000002000000}">
      <formula1>"IGST, CGST+SGST"</formula1>
    </dataValidation>
  </dataValidations>
  <pageMargins left="0.70866141732283472" right="0.70866141732283472" top="0.74803149606299213" bottom="0.74803149606299213" header="0.31496062992125984" footer="0.31496062992125984"/>
  <pageSetup paperSize="8"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5"/>
  <sheetViews>
    <sheetView view="pageBreakPreview" zoomScale="25" zoomScaleNormal="85" zoomScaleSheetLayoutView="25" zoomScalePageLayoutView="40" workbookViewId="0">
      <selection activeCell="B7" sqref="B7"/>
    </sheetView>
  </sheetViews>
  <sheetFormatPr defaultColWidth="9.140625" defaultRowHeight="12.75" x14ac:dyDescent="0.2"/>
  <cols>
    <col min="1" max="1" width="6.85546875" style="44" customWidth="1"/>
    <col min="2" max="2" width="93.5703125" style="45" customWidth="1"/>
    <col min="3" max="3" width="6.140625" style="46" bestFit="1" customWidth="1"/>
    <col min="4" max="4" width="5.7109375" style="47" bestFit="1" customWidth="1"/>
    <col min="5" max="5" width="19.42578125" style="44" customWidth="1"/>
    <col min="6" max="6" width="20.42578125" style="44" customWidth="1"/>
    <col min="7" max="16384" width="9.140625" style="29"/>
  </cols>
  <sheetData>
    <row r="1" spans="1:6" ht="22.5" customHeight="1" x14ac:dyDescent="0.2">
      <c r="A1" s="93" t="s">
        <v>27</v>
      </c>
      <c r="B1" s="93"/>
      <c r="C1" s="93"/>
      <c r="D1" s="93"/>
      <c r="E1" s="93"/>
      <c r="F1" s="93"/>
    </row>
    <row r="2" spans="1:6" s="30" customFormat="1" ht="15" customHeight="1" x14ac:dyDescent="0.2">
      <c r="A2" s="95" t="s">
        <v>0</v>
      </c>
      <c r="B2" s="95"/>
      <c r="C2" s="94" t="str">
        <f>+'MAIN SHEET'!C3:N3</f>
        <v>3X40 MW RAMMAM STAGE-III HYDRO ELECTRIC PROJECT</v>
      </c>
      <c r="D2" s="94"/>
      <c r="E2" s="94"/>
      <c r="F2" s="94"/>
    </row>
    <row r="3" spans="1:6" s="30" customFormat="1" ht="19.5" customHeight="1" x14ac:dyDescent="0.2">
      <c r="A3" s="95" t="s">
        <v>1</v>
      </c>
      <c r="B3" s="95"/>
      <c r="C3" s="94" t="str">
        <f>+'MAIN SHEET'!C4:N4</f>
        <v>DOUBLE GIRDER EOT CRANES UPTO 100T CAPACITY</v>
      </c>
      <c r="D3" s="94"/>
      <c r="E3" s="94"/>
      <c r="F3" s="94"/>
    </row>
    <row r="4" spans="1:6" s="30" customFormat="1" ht="21.75" customHeight="1" x14ac:dyDescent="0.2">
      <c r="A4" s="95" t="s">
        <v>2</v>
      </c>
      <c r="B4" s="95"/>
      <c r="C4" s="94" t="str">
        <f>+'MAIN SHEET'!C5:N5</f>
        <v>PE-TS-414-501-A002</v>
      </c>
      <c r="D4" s="94"/>
      <c r="E4" s="94"/>
      <c r="F4" s="94"/>
    </row>
    <row r="5" spans="1:6" s="31" customFormat="1" ht="15" x14ac:dyDescent="0.2">
      <c r="A5" s="91"/>
      <c r="B5" s="92" t="s">
        <v>9</v>
      </c>
      <c r="C5" s="90" t="s">
        <v>8</v>
      </c>
      <c r="D5" s="90" t="s">
        <v>31</v>
      </c>
      <c r="E5" s="90" t="s">
        <v>10</v>
      </c>
      <c r="F5" s="90"/>
    </row>
    <row r="6" spans="1:6" s="31" customFormat="1" ht="30" x14ac:dyDescent="0.2">
      <c r="A6" s="91"/>
      <c r="B6" s="92"/>
      <c r="C6" s="90"/>
      <c r="D6" s="90"/>
      <c r="E6" s="27" t="s">
        <v>28</v>
      </c>
      <c r="F6" s="27" t="s">
        <v>29</v>
      </c>
    </row>
    <row r="7" spans="1:6" s="31" customFormat="1" ht="154.5" customHeight="1" x14ac:dyDescent="0.2">
      <c r="A7" s="49" t="s">
        <v>50</v>
      </c>
      <c r="B7" s="34" t="s">
        <v>40</v>
      </c>
      <c r="C7" s="35">
        <v>1</v>
      </c>
      <c r="D7" s="35" t="s">
        <v>42</v>
      </c>
      <c r="E7" s="36"/>
      <c r="F7" s="50">
        <f>+F16</f>
        <v>0</v>
      </c>
    </row>
    <row r="8" spans="1:6" s="31" customFormat="1" x14ac:dyDescent="0.2">
      <c r="A8" s="49">
        <v>1</v>
      </c>
      <c r="B8" s="38" t="s">
        <v>41</v>
      </c>
      <c r="C8" s="39"/>
      <c r="D8" s="39"/>
      <c r="E8" s="40"/>
      <c r="F8" s="39"/>
    </row>
    <row r="9" spans="1:6" s="31" customFormat="1" ht="89.25" x14ac:dyDescent="0.2">
      <c r="A9" s="43" t="s">
        <v>51</v>
      </c>
      <c r="B9" s="52" t="s">
        <v>69</v>
      </c>
      <c r="C9" s="35">
        <v>1</v>
      </c>
      <c r="D9" s="41" t="s">
        <v>42</v>
      </c>
      <c r="E9" s="53"/>
      <c r="F9" s="42">
        <f>+E9*C9</f>
        <v>0</v>
      </c>
    </row>
    <row r="10" spans="1:6" s="31" customFormat="1" ht="55.5" customHeight="1" x14ac:dyDescent="0.2">
      <c r="A10" s="43" t="s">
        <v>52</v>
      </c>
      <c r="B10" s="52" t="s">
        <v>45</v>
      </c>
      <c r="C10" s="35">
        <v>1</v>
      </c>
      <c r="D10" s="41" t="s">
        <v>43</v>
      </c>
      <c r="E10" s="53"/>
      <c r="F10" s="42">
        <f t="shared" ref="F10:F15" si="0">+E10*C10</f>
        <v>0</v>
      </c>
    </row>
    <row r="11" spans="1:6" s="31" customFormat="1" ht="61.5" customHeight="1" x14ac:dyDescent="0.2">
      <c r="A11" s="43" t="s">
        <v>53</v>
      </c>
      <c r="B11" s="52" t="s">
        <v>46</v>
      </c>
      <c r="C11" s="35">
        <v>1</v>
      </c>
      <c r="D11" s="41" t="s">
        <v>43</v>
      </c>
      <c r="E11" s="53"/>
      <c r="F11" s="42">
        <f t="shared" si="0"/>
        <v>0</v>
      </c>
    </row>
    <row r="12" spans="1:6" s="31" customFormat="1" ht="57" customHeight="1" x14ac:dyDescent="0.2">
      <c r="A12" s="43" t="s">
        <v>54</v>
      </c>
      <c r="B12" s="52" t="s">
        <v>47</v>
      </c>
      <c r="C12" s="35">
        <v>1</v>
      </c>
      <c r="D12" s="41" t="s">
        <v>43</v>
      </c>
      <c r="E12" s="53"/>
      <c r="F12" s="42">
        <f t="shared" si="0"/>
        <v>0</v>
      </c>
    </row>
    <row r="13" spans="1:6" s="31" customFormat="1" ht="70.5" customHeight="1" x14ac:dyDescent="0.2">
      <c r="A13" s="37" t="s">
        <v>55</v>
      </c>
      <c r="B13" s="52" t="s">
        <v>70</v>
      </c>
      <c r="C13" s="35">
        <v>1</v>
      </c>
      <c r="D13" s="41" t="s">
        <v>43</v>
      </c>
      <c r="E13" s="53"/>
      <c r="F13" s="42">
        <f t="shared" si="0"/>
        <v>0</v>
      </c>
    </row>
    <row r="14" spans="1:6" s="31" customFormat="1" ht="66" customHeight="1" x14ac:dyDescent="0.2">
      <c r="A14" s="37" t="s">
        <v>56</v>
      </c>
      <c r="B14" s="52" t="s">
        <v>48</v>
      </c>
      <c r="C14" s="35">
        <v>1</v>
      </c>
      <c r="D14" s="41" t="s">
        <v>44</v>
      </c>
      <c r="E14" s="53"/>
      <c r="F14" s="42">
        <f t="shared" si="0"/>
        <v>0</v>
      </c>
    </row>
    <row r="15" spans="1:6" s="31" customFormat="1" ht="57" customHeight="1" x14ac:dyDescent="0.2">
      <c r="A15" s="37" t="s">
        <v>12</v>
      </c>
      <c r="B15" s="52" t="s">
        <v>49</v>
      </c>
      <c r="C15" s="35">
        <v>1</v>
      </c>
      <c r="D15" s="41" t="s">
        <v>43</v>
      </c>
      <c r="E15" s="53"/>
      <c r="F15" s="42">
        <f t="shared" si="0"/>
        <v>0</v>
      </c>
    </row>
    <row r="16" spans="1:6" s="31" customFormat="1" ht="43.5" customHeight="1" x14ac:dyDescent="0.2">
      <c r="A16" s="90" t="s">
        <v>30</v>
      </c>
      <c r="B16" s="90"/>
      <c r="C16" s="90"/>
      <c r="D16" s="90"/>
      <c r="E16" s="36"/>
      <c r="F16" s="42">
        <f>SUM(F9:F15)</f>
        <v>0</v>
      </c>
    </row>
    <row r="17" spans="1:6" ht="72" customHeight="1" x14ac:dyDescent="0.2">
      <c r="A17" s="43"/>
      <c r="B17" s="89" t="s">
        <v>57</v>
      </c>
      <c r="C17" s="89"/>
      <c r="D17" s="89"/>
      <c r="E17" s="89"/>
      <c r="F17" s="89"/>
    </row>
    <row r="18" spans="1:6" x14ac:dyDescent="0.2">
      <c r="D18" s="46"/>
    </row>
    <row r="19" spans="1:6" x14ac:dyDescent="0.2">
      <c r="D19" s="46"/>
    </row>
    <row r="20" spans="1:6" x14ac:dyDescent="0.2">
      <c r="D20" s="46"/>
    </row>
    <row r="21" spans="1:6" x14ac:dyDescent="0.2">
      <c r="D21" s="46"/>
    </row>
    <row r="22" spans="1:6" x14ac:dyDescent="0.2">
      <c r="D22" s="46"/>
    </row>
    <row r="23" spans="1:6" x14ac:dyDescent="0.2">
      <c r="D23" s="46"/>
    </row>
    <row r="24" spans="1:6" x14ac:dyDescent="0.2">
      <c r="D24" s="46"/>
    </row>
    <row r="25" spans="1:6" x14ac:dyDescent="0.2">
      <c r="D25" s="46"/>
    </row>
    <row r="26" spans="1:6" x14ac:dyDescent="0.2">
      <c r="D26" s="46"/>
    </row>
    <row r="27" spans="1:6" x14ac:dyDescent="0.2">
      <c r="D27" s="46"/>
    </row>
    <row r="28" spans="1:6" x14ac:dyDescent="0.2">
      <c r="D28" s="46"/>
    </row>
    <row r="29" spans="1:6" x14ac:dyDescent="0.2">
      <c r="D29" s="46"/>
    </row>
    <row r="30" spans="1:6" x14ac:dyDescent="0.2">
      <c r="D30" s="46"/>
    </row>
    <row r="31" spans="1:6" x14ac:dyDescent="0.2">
      <c r="D31" s="46"/>
    </row>
    <row r="32" spans="1:6" x14ac:dyDescent="0.2">
      <c r="D32" s="46"/>
    </row>
    <row r="33" spans="4:4" x14ac:dyDescent="0.2">
      <c r="D33" s="46"/>
    </row>
    <row r="34" spans="4:4" x14ac:dyDescent="0.2">
      <c r="D34" s="46"/>
    </row>
    <row r="35" spans="4:4" x14ac:dyDescent="0.2">
      <c r="D35" s="46"/>
    </row>
    <row r="36" spans="4:4" x14ac:dyDescent="0.2">
      <c r="D36" s="46"/>
    </row>
    <row r="37" spans="4:4" x14ac:dyDescent="0.2">
      <c r="D37" s="46"/>
    </row>
    <row r="38" spans="4:4" x14ac:dyDescent="0.2">
      <c r="D38" s="46"/>
    </row>
    <row r="39" spans="4:4" x14ac:dyDescent="0.2">
      <c r="D39" s="46"/>
    </row>
    <row r="40" spans="4:4" x14ac:dyDescent="0.2">
      <c r="D40" s="46"/>
    </row>
    <row r="41" spans="4:4" x14ac:dyDescent="0.2">
      <c r="D41" s="46"/>
    </row>
    <row r="42" spans="4:4" x14ac:dyDescent="0.2">
      <c r="D42" s="46"/>
    </row>
    <row r="43" spans="4:4" x14ac:dyDescent="0.2">
      <c r="D43" s="46"/>
    </row>
    <row r="44" spans="4:4" x14ac:dyDescent="0.2">
      <c r="D44" s="46"/>
    </row>
    <row r="45" spans="4:4" x14ac:dyDescent="0.2">
      <c r="D45" s="46"/>
    </row>
    <row r="46" spans="4:4" x14ac:dyDescent="0.2">
      <c r="D46" s="46"/>
    </row>
    <row r="47" spans="4:4" x14ac:dyDescent="0.2">
      <c r="D47" s="46"/>
    </row>
    <row r="48" spans="4:4" x14ac:dyDescent="0.2">
      <c r="D48" s="46"/>
    </row>
    <row r="49" spans="4:4" x14ac:dyDescent="0.2">
      <c r="D49" s="46"/>
    </row>
    <row r="50" spans="4:4" x14ac:dyDescent="0.2">
      <c r="D50" s="46"/>
    </row>
    <row r="51" spans="4:4" x14ac:dyDescent="0.2">
      <c r="D51" s="46"/>
    </row>
    <row r="52" spans="4:4" x14ac:dyDescent="0.2">
      <c r="D52" s="46"/>
    </row>
    <row r="53" spans="4:4" x14ac:dyDescent="0.2">
      <c r="D53" s="46"/>
    </row>
    <row r="54" spans="4:4" x14ac:dyDescent="0.2">
      <c r="D54" s="46"/>
    </row>
    <row r="55" spans="4:4" x14ac:dyDescent="0.2">
      <c r="D55" s="46"/>
    </row>
    <row r="56" spans="4:4" x14ac:dyDescent="0.2">
      <c r="D56" s="46"/>
    </row>
    <row r="57" spans="4:4" x14ac:dyDescent="0.2">
      <c r="D57" s="46"/>
    </row>
    <row r="58" spans="4:4" x14ac:dyDescent="0.2">
      <c r="D58" s="46"/>
    </row>
    <row r="59" spans="4:4" x14ac:dyDescent="0.2">
      <c r="D59" s="46"/>
    </row>
    <row r="60" spans="4:4" x14ac:dyDescent="0.2">
      <c r="D60" s="46"/>
    </row>
    <row r="61" spans="4:4" x14ac:dyDescent="0.2">
      <c r="D61" s="46"/>
    </row>
    <row r="62" spans="4:4" x14ac:dyDescent="0.2">
      <c r="D62" s="46"/>
    </row>
    <row r="63" spans="4:4" x14ac:dyDescent="0.2">
      <c r="D63" s="46"/>
    </row>
    <row r="64" spans="4:4" x14ac:dyDescent="0.2">
      <c r="D64" s="46"/>
    </row>
    <row r="65" spans="4:4" x14ac:dyDescent="0.2">
      <c r="D65" s="46"/>
    </row>
    <row r="66" spans="4:4" x14ac:dyDescent="0.2">
      <c r="D66" s="46"/>
    </row>
    <row r="67" spans="4:4" x14ac:dyDescent="0.2">
      <c r="D67" s="46"/>
    </row>
    <row r="68" spans="4:4" x14ac:dyDescent="0.2">
      <c r="D68" s="46"/>
    </row>
    <row r="69" spans="4:4" x14ac:dyDescent="0.2">
      <c r="D69" s="46"/>
    </row>
    <row r="70" spans="4:4" x14ac:dyDescent="0.2">
      <c r="D70" s="46"/>
    </row>
    <row r="71" spans="4:4" x14ac:dyDescent="0.2">
      <c r="D71" s="46"/>
    </row>
    <row r="72" spans="4:4" x14ac:dyDescent="0.2">
      <c r="D72" s="46"/>
    </row>
    <row r="73" spans="4:4" x14ac:dyDescent="0.2">
      <c r="D73" s="46"/>
    </row>
    <row r="74" spans="4:4" x14ac:dyDescent="0.2">
      <c r="D74" s="46"/>
    </row>
    <row r="75" spans="4:4" x14ac:dyDescent="0.2">
      <c r="D75" s="46"/>
    </row>
    <row r="76" spans="4:4" x14ac:dyDescent="0.2">
      <c r="D76" s="46"/>
    </row>
    <row r="77" spans="4:4" x14ac:dyDescent="0.2">
      <c r="D77" s="46"/>
    </row>
    <row r="78" spans="4:4" x14ac:dyDescent="0.2">
      <c r="D78" s="46"/>
    </row>
    <row r="79" spans="4:4" x14ac:dyDescent="0.2">
      <c r="D79" s="46"/>
    </row>
    <row r="80" spans="4:4" x14ac:dyDescent="0.2">
      <c r="D80" s="46"/>
    </row>
    <row r="81" spans="4:4" x14ac:dyDescent="0.2">
      <c r="D81" s="46"/>
    </row>
    <row r="82" spans="4:4" x14ac:dyDescent="0.2">
      <c r="D82" s="46"/>
    </row>
    <row r="83" spans="4:4" x14ac:dyDescent="0.2">
      <c r="D83" s="46"/>
    </row>
    <row r="84" spans="4:4" x14ac:dyDescent="0.2">
      <c r="D84" s="46"/>
    </row>
    <row r="85" spans="4:4" x14ac:dyDescent="0.2">
      <c r="D85" s="46"/>
    </row>
    <row r="86" spans="4:4" x14ac:dyDescent="0.2">
      <c r="D86" s="46"/>
    </row>
    <row r="87" spans="4:4" x14ac:dyDescent="0.2">
      <c r="D87" s="46"/>
    </row>
    <row r="88" spans="4:4" x14ac:dyDescent="0.2">
      <c r="D88" s="46"/>
    </row>
    <row r="89" spans="4:4" x14ac:dyDescent="0.2">
      <c r="D89" s="46"/>
    </row>
    <row r="90" spans="4:4" x14ac:dyDescent="0.2">
      <c r="D90" s="46"/>
    </row>
    <row r="91" spans="4:4" x14ac:dyDescent="0.2">
      <c r="D91" s="46"/>
    </row>
    <row r="92" spans="4:4" x14ac:dyDescent="0.2">
      <c r="D92" s="46"/>
    </row>
    <row r="93" spans="4:4" x14ac:dyDescent="0.2">
      <c r="D93" s="46"/>
    </row>
    <row r="94" spans="4:4" x14ac:dyDescent="0.2">
      <c r="D94" s="46"/>
    </row>
    <row r="95" spans="4:4" x14ac:dyDescent="0.2">
      <c r="D95" s="46"/>
    </row>
    <row r="96" spans="4:4" x14ac:dyDescent="0.2">
      <c r="D96" s="46"/>
    </row>
    <row r="97" spans="4:4" x14ac:dyDescent="0.2">
      <c r="D97" s="46"/>
    </row>
    <row r="98" spans="4:4" x14ac:dyDescent="0.2">
      <c r="D98" s="46"/>
    </row>
    <row r="99" spans="4:4" x14ac:dyDescent="0.2">
      <c r="D99" s="46"/>
    </row>
    <row r="100" spans="4:4" x14ac:dyDescent="0.2">
      <c r="D100" s="46"/>
    </row>
    <row r="101" spans="4:4" x14ac:dyDescent="0.2">
      <c r="D101" s="46"/>
    </row>
    <row r="102" spans="4:4" x14ac:dyDescent="0.2">
      <c r="D102" s="46"/>
    </row>
    <row r="103" spans="4:4" x14ac:dyDescent="0.2">
      <c r="D103" s="46"/>
    </row>
    <row r="104" spans="4:4" x14ac:dyDescent="0.2">
      <c r="D104" s="46"/>
    </row>
    <row r="105" spans="4:4" x14ac:dyDescent="0.2">
      <c r="D105" s="46"/>
    </row>
    <row r="106" spans="4:4" x14ac:dyDescent="0.2">
      <c r="D106" s="46"/>
    </row>
    <row r="107" spans="4:4" x14ac:dyDescent="0.2">
      <c r="D107" s="46"/>
    </row>
    <row r="108" spans="4:4" x14ac:dyDescent="0.2">
      <c r="D108" s="46"/>
    </row>
    <row r="109" spans="4:4" x14ac:dyDescent="0.2">
      <c r="D109" s="46"/>
    </row>
    <row r="110" spans="4:4" x14ac:dyDescent="0.2">
      <c r="D110" s="46"/>
    </row>
    <row r="111" spans="4:4" x14ac:dyDescent="0.2">
      <c r="D111" s="46"/>
    </row>
    <row r="112" spans="4:4" x14ac:dyDescent="0.2">
      <c r="D112" s="46"/>
    </row>
    <row r="113" spans="4:4" x14ac:dyDescent="0.2">
      <c r="D113" s="46"/>
    </row>
    <row r="114" spans="4:4" x14ac:dyDescent="0.2">
      <c r="D114" s="46"/>
    </row>
    <row r="115" spans="4:4" x14ac:dyDescent="0.2">
      <c r="D115" s="46"/>
    </row>
    <row r="116" spans="4:4" x14ac:dyDescent="0.2">
      <c r="D116" s="46"/>
    </row>
    <row r="117" spans="4:4" x14ac:dyDescent="0.2">
      <c r="D117" s="46"/>
    </row>
    <row r="118" spans="4:4" x14ac:dyDescent="0.2">
      <c r="D118" s="46"/>
    </row>
    <row r="119" spans="4:4" x14ac:dyDescent="0.2">
      <c r="D119" s="46"/>
    </row>
    <row r="120" spans="4:4" x14ac:dyDescent="0.2">
      <c r="D120" s="46"/>
    </row>
    <row r="121" spans="4:4" x14ac:dyDescent="0.2">
      <c r="D121" s="46"/>
    </row>
    <row r="122" spans="4:4" x14ac:dyDescent="0.2">
      <c r="D122" s="46"/>
    </row>
    <row r="123" spans="4:4" x14ac:dyDescent="0.2">
      <c r="D123" s="46"/>
    </row>
    <row r="124" spans="4:4" x14ac:dyDescent="0.2">
      <c r="D124" s="46"/>
    </row>
    <row r="125" spans="4:4" x14ac:dyDescent="0.2">
      <c r="D125" s="46"/>
    </row>
    <row r="126" spans="4:4" x14ac:dyDescent="0.2">
      <c r="D126" s="46"/>
    </row>
    <row r="127" spans="4:4" x14ac:dyDescent="0.2">
      <c r="D127" s="46"/>
    </row>
    <row r="128" spans="4:4" x14ac:dyDescent="0.2">
      <c r="D128" s="46"/>
    </row>
    <row r="129" spans="4:4" x14ac:dyDescent="0.2">
      <c r="D129" s="46"/>
    </row>
    <row r="130" spans="4:4" x14ac:dyDescent="0.2">
      <c r="D130" s="46"/>
    </row>
    <row r="131" spans="4:4" x14ac:dyDescent="0.2">
      <c r="D131" s="46"/>
    </row>
    <row r="132" spans="4:4" x14ac:dyDescent="0.2">
      <c r="D132" s="46"/>
    </row>
    <row r="133" spans="4:4" x14ac:dyDescent="0.2">
      <c r="D133" s="46"/>
    </row>
    <row r="134" spans="4:4" x14ac:dyDescent="0.2">
      <c r="D134" s="46"/>
    </row>
    <row r="135" spans="4:4" x14ac:dyDescent="0.2">
      <c r="D135" s="46"/>
    </row>
    <row r="136" spans="4:4" x14ac:dyDescent="0.2">
      <c r="D136" s="46"/>
    </row>
    <row r="137" spans="4:4" x14ac:dyDescent="0.2">
      <c r="D137" s="46"/>
    </row>
    <row r="138" spans="4:4" x14ac:dyDescent="0.2">
      <c r="D138" s="46"/>
    </row>
    <row r="139" spans="4:4" x14ac:dyDescent="0.2">
      <c r="D139" s="46"/>
    </row>
    <row r="140" spans="4:4" x14ac:dyDescent="0.2">
      <c r="D140" s="46"/>
    </row>
    <row r="141" spans="4:4" x14ac:dyDescent="0.2">
      <c r="D141" s="46"/>
    </row>
    <row r="142" spans="4:4" x14ac:dyDescent="0.2">
      <c r="D142" s="46"/>
    </row>
    <row r="143" spans="4:4" x14ac:dyDescent="0.2">
      <c r="D143" s="46"/>
    </row>
    <row r="144" spans="4:4" x14ac:dyDescent="0.2">
      <c r="D144" s="46"/>
    </row>
    <row r="145" spans="4:4" x14ac:dyDescent="0.2">
      <c r="D145" s="46"/>
    </row>
    <row r="146" spans="4:4" x14ac:dyDescent="0.2">
      <c r="D146" s="46"/>
    </row>
    <row r="147" spans="4:4" x14ac:dyDescent="0.2">
      <c r="D147" s="46"/>
    </row>
    <row r="148" spans="4:4" x14ac:dyDescent="0.2">
      <c r="D148" s="46"/>
    </row>
    <row r="149" spans="4:4" x14ac:dyDescent="0.2">
      <c r="D149" s="46"/>
    </row>
    <row r="150" spans="4:4" x14ac:dyDescent="0.2">
      <c r="D150" s="46"/>
    </row>
    <row r="151" spans="4:4" x14ac:dyDescent="0.2">
      <c r="D151" s="46"/>
    </row>
    <row r="152" spans="4:4" x14ac:dyDescent="0.2">
      <c r="D152" s="46"/>
    </row>
    <row r="153" spans="4:4" x14ac:dyDescent="0.2">
      <c r="D153" s="46"/>
    </row>
    <row r="154" spans="4:4" x14ac:dyDescent="0.2">
      <c r="D154" s="46"/>
    </row>
    <row r="155" spans="4:4" x14ac:dyDescent="0.2">
      <c r="D155" s="46"/>
    </row>
    <row r="156" spans="4:4" x14ac:dyDescent="0.2">
      <c r="D156" s="46"/>
    </row>
    <row r="157" spans="4:4" x14ac:dyDescent="0.2">
      <c r="D157" s="46"/>
    </row>
    <row r="158" spans="4:4" x14ac:dyDescent="0.2">
      <c r="D158" s="46"/>
    </row>
    <row r="159" spans="4:4" x14ac:dyDescent="0.2">
      <c r="D159" s="46"/>
    </row>
    <row r="160" spans="4:4" x14ac:dyDescent="0.2">
      <c r="D160" s="46"/>
    </row>
    <row r="161" spans="4:4" x14ac:dyDescent="0.2">
      <c r="D161" s="46"/>
    </row>
    <row r="162" spans="4:4" x14ac:dyDescent="0.2">
      <c r="D162" s="46"/>
    </row>
    <row r="163" spans="4:4" x14ac:dyDescent="0.2">
      <c r="D163" s="46"/>
    </row>
    <row r="164" spans="4:4" x14ac:dyDescent="0.2">
      <c r="D164" s="46"/>
    </row>
    <row r="165" spans="4:4" x14ac:dyDescent="0.2">
      <c r="D165" s="46"/>
    </row>
    <row r="166" spans="4:4" x14ac:dyDescent="0.2">
      <c r="D166" s="46"/>
    </row>
    <row r="167" spans="4:4" x14ac:dyDescent="0.2">
      <c r="D167" s="46"/>
    </row>
    <row r="168" spans="4:4" x14ac:dyDescent="0.2">
      <c r="D168" s="46"/>
    </row>
    <row r="169" spans="4:4" x14ac:dyDescent="0.2">
      <c r="D169" s="46"/>
    </row>
    <row r="170" spans="4:4" x14ac:dyDescent="0.2">
      <c r="D170" s="46"/>
    </row>
    <row r="171" spans="4:4" x14ac:dyDescent="0.2">
      <c r="D171" s="46"/>
    </row>
    <row r="172" spans="4:4" x14ac:dyDescent="0.2">
      <c r="D172" s="46"/>
    </row>
    <row r="173" spans="4:4" x14ac:dyDescent="0.2">
      <c r="D173" s="46"/>
    </row>
    <row r="174" spans="4:4" x14ac:dyDescent="0.2">
      <c r="D174" s="46"/>
    </row>
    <row r="175" spans="4:4" x14ac:dyDescent="0.2">
      <c r="D175" s="46"/>
    </row>
    <row r="176" spans="4:4" x14ac:dyDescent="0.2">
      <c r="D176" s="46"/>
    </row>
    <row r="177" spans="4:4" x14ac:dyDescent="0.2">
      <c r="D177" s="46"/>
    </row>
    <row r="178" spans="4:4" x14ac:dyDescent="0.2">
      <c r="D178" s="46"/>
    </row>
    <row r="179" spans="4:4" x14ac:dyDescent="0.2">
      <c r="D179" s="46"/>
    </row>
    <row r="180" spans="4:4" x14ac:dyDescent="0.2">
      <c r="D180" s="46"/>
    </row>
    <row r="181" spans="4:4" x14ac:dyDescent="0.2">
      <c r="D181" s="46"/>
    </row>
    <row r="182" spans="4:4" x14ac:dyDescent="0.2">
      <c r="D182" s="46"/>
    </row>
    <row r="183" spans="4:4" x14ac:dyDescent="0.2">
      <c r="D183" s="46"/>
    </row>
    <row r="184" spans="4:4" x14ac:dyDescent="0.2">
      <c r="D184" s="46"/>
    </row>
    <row r="185" spans="4:4" x14ac:dyDescent="0.2">
      <c r="D185" s="46"/>
    </row>
    <row r="186" spans="4:4" x14ac:dyDescent="0.2">
      <c r="D186" s="46"/>
    </row>
    <row r="187" spans="4:4" x14ac:dyDescent="0.2">
      <c r="D187" s="46"/>
    </row>
    <row r="188" spans="4:4" x14ac:dyDescent="0.2">
      <c r="D188" s="46"/>
    </row>
    <row r="189" spans="4:4" x14ac:dyDescent="0.2">
      <c r="D189" s="46"/>
    </row>
    <row r="190" spans="4:4" x14ac:dyDescent="0.2">
      <c r="D190" s="46"/>
    </row>
    <row r="191" spans="4:4" x14ac:dyDescent="0.2">
      <c r="D191" s="46"/>
    </row>
    <row r="192" spans="4:4" x14ac:dyDescent="0.2">
      <c r="D192" s="46"/>
    </row>
    <row r="193" spans="4:4" x14ac:dyDescent="0.2">
      <c r="D193" s="46"/>
    </row>
    <row r="194" spans="4:4" x14ac:dyDescent="0.2">
      <c r="D194" s="46"/>
    </row>
    <row r="195" spans="4:4" x14ac:dyDescent="0.2">
      <c r="D195" s="46"/>
    </row>
    <row r="196" spans="4:4" x14ac:dyDescent="0.2">
      <c r="D196" s="46"/>
    </row>
    <row r="197" spans="4:4" x14ac:dyDescent="0.2">
      <c r="D197" s="46"/>
    </row>
    <row r="198" spans="4:4" x14ac:dyDescent="0.2">
      <c r="D198" s="46"/>
    </row>
    <row r="199" spans="4:4" x14ac:dyDescent="0.2">
      <c r="D199" s="46"/>
    </row>
    <row r="200" spans="4:4" x14ac:dyDescent="0.2">
      <c r="D200" s="46"/>
    </row>
    <row r="201" spans="4:4" x14ac:dyDescent="0.2">
      <c r="D201" s="46"/>
    </row>
    <row r="202" spans="4:4" x14ac:dyDescent="0.2">
      <c r="D202" s="46"/>
    </row>
    <row r="203" spans="4:4" x14ac:dyDescent="0.2">
      <c r="D203" s="46"/>
    </row>
    <row r="204" spans="4:4" x14ac:dyDescent="0.2">
      <c r="D204" s="46"/>
    </row>
    <row r="205" spans="4:4" x14ac:dyDescent="0.2">
      <c r="D205" s="46"/>
    </row>
    <row r="206" spans="4:4" x14ac:dyDescent="0.2">
      <c r="D206" s="46"/>
    </row>
    <row r="207" spans="4:4" x14ac:dyDescent="0.2">
      <c r="D207" s="46"/>
    </row>
    <row r="208" spans="4:4" x14ac:dyDescent="0.2">
      <c r="D208" s="46"/>
    </row>
    <row r="209" spans="4:4" x14ac:dyDescent="0.2">
      <c r="D209" s="46"/>
    </row>
    <row r="210" spans="4:4" x14ac:dyDescent="0.2">
      <c r="D210" s="46"/>
    </row>
    <row r="211" spans="4:4" x14ac:dyDescent="0.2">
      <c r="D211" s="46"/>
    </row>
    <row r="212" spans="4:4" x14ac:dyDescent="0.2">
      <c r="D212" s="46"/>
    </row>
    <row r="213" spans="4:4" x14ac:dyDescent="0.2">
      <c r="D213" s="46"/>
    </row>
    <row r="214" spans="4:4" x14ac:dyDescent="0.2">
      <c r="D214" s="46"/>
    </row>
    <row r="215" spans="4:4" x14ac:dyDescent="0.2">
      <c r="D215" s="46"/>
    </row>
    <row r="216" spans="4:4" x14ac:dyDescent="0.2">
      <c r="D216" s="46"/>
    </row>
    <row r="217" spans="4:4" x14ac:dyDescent="0.2">
      <c r="D217" s="46"/>
    </row>
    <row r="218" spans="4:4" x14ac:dyDescent="0.2">
      <c r="D218" s="46"/>
    </row>
    <row r="219" spans="4:4" x14ac:dyDescent="0.2">
      <c r="D219" s="46"/>
    </row>
    <row r="220" spans="4:4" x14ac:dyDescent="0.2">
      <c r="D220" s="46"/>
    </row>
    <row r="221" spans="4:4" x14ac:dyDescent="0.2">
      <c r="D221" s="46"/>
    </row>
    <row r="222" spans="4:4" x14ac:dyDescent="0.2">
      <c r="D222" s="46"/>
    </row>
    <row r="223" spans="4:4" x14ac:dyDescent="0.2">
      <c r="D223" s="46"/>
    </row>
    <row r="224" spans="4:4" x14ac:dyDescent="0.2">
      <c r="D224" s="46"/>
    </row>
    <row r="225" spans="4:4" x14ac:dyDescent="0.2">
      <c r="D225" s="46"/>
    </row>
    <row r="226" spans="4:4" x14ac:dyDescent="0.2">
      <c r="D226" s="46"/>
    </row>
    <row r="227" spans="4:4" x14ac:dyDescent="0.2">
      <c r="D227" s="46"/>
    </row>
    <row r="228" spans="4:4" x14ac:dyDescent="0.2">
      <c r="D228" s="46"/>
    </row>
    <row r="229" spans="4:4" x14ac:dyDescent="0.2">
      <c r="D229" s="46"/>
    </row>
    <row r="230" spans="4:4" x14ac:dyDescent="0.2">
      <c r="D230" s="46"/>
    </row>
    <row r="231" spans="4:4" x14ac:dyDescent="0.2">
      <c r="D231" s="46"/>
    </row>
    <row r="232" spans="4:4" x14ac:dyDescent="0.2">
      <c r="D232" s="46"/>
    </row>
    <row r="233" spans="4:4" x14ac:dyDescent="0.2">
      <c r="D233" s="46"/>
    </row>
    <row r="234" spans="4:4" x14ac:dyDescent="0.2">
      <c r="D234" s="46"/>
    </row>
    <row r="235" spans="4:4" x14ac:dyDescent="0.2">
      <c r="D235" s="46"/>
    </row>
    <row r="236" spans="4:4" x14ac:dyDescent="0.2">
      <c r="D236" s="46"/>
    </row>
    <row r="237" spans="4:4" x14ac:dyDescent="0.2">
      <c r="D237" s="46"/>
    </row>
    <row r="238" spans="4:4" x14ac:dyDescent="0.2">
      <c r="D238" s="46"/>
    </row>
    <row r="239" spans="4:4" x14ac:dyDescent="0.2">
      <c r="D239" s="46"/>
    </row>
    <row r="240" spans="4:4" x14ac:dyDescent="0.2">
      <c r="D240" s="46"/>
    </row>
    <row r="241" spans="4:4" x14ac:dyDescent="0.2">
      <c r="D241" s="46"/>
    </row>
    <row r="242" spans="4:4" x14ac:dyDescent="0.2">
      <c r="D242" s="46"/>
    </row>
    <row r="243" spans="4:4" x14ac:dyDescent="0.2">
      <c r="D243" s="46"/>
    </row>
    <row r="244" spans="4:4" x14ac:dyDescent="0.2">
      <c r="D244" s="46"/>
    </row>
    <row r="245" spans="4:4" x14ac:dyDescent="0.2">
      <c r="D245" s="46"/>
    </row>
    <row r="246" spans="4:4" x14ac:dyDescent="0.2">
      <c r="D246" s="46"/>
    </row>
    <row r="247" spans="4:4" x14ac:dyDescent="0.2">
      <c r="D247" s="46"/>
    </row>
    <row r="248" spans="4:4" x14ac:dyDescent="0.2">
      <c r="D248" s="46"/>
    </row>
    <row r="249" spans="4:4" x14ac:dyDescent="0.2">
      <c r="D249" s="46"/>
    </row>
    <row r="250" spans="4:4" x14ac:dyDescent="0.2">
      <c r="D250" s="46"/>
    </row>
    <row r="251" spans="4:4" x14ac:dyDescent="0.2">
      <c r="D251" s="46"/>
    </row>
    <row r="252" spans="4:4" x14ac:dyDescent="0.2">
      <c r="D252" s="46"/>
    </row>
    <row r="253" spans="4:4" x14ac:dyDescent="0.2">
      <c r="D253" s="46"/>
    </row>
    <row r="254" spans="4:4" x14ac:dyDescent="0.2">
      <c r="D254" s="46"/>
    </row>
    <row r="255" spans="4:4" x14ac:dyDescent="0.2">
      <c r="D255" s="46"/>
    </row>
    <row r="256" spans="4:4" x14ac:dyDescent="0.2">
      <c r="D256" s="46"/>
    </row>
    <row r="257" spans="4:4" x14ac:dyDescent="0.2">
      <c r="D257" s="46"/>
    </row>
    <row r="258" spans="4:4" x14ac:dyDescent="0.2">
      <c r="D258" s="46"/>
    </row>
    <row r="259" spans="4:4" x14ac:dyDescent="0.2">
      <c r="D259" s="46"/>
    </row>
    <row r="260" spans="4:4" x14ac:dyDescent="0.2">
      <c r="D260" s="46"/>
    </row>
    <row r="261" spans="4:4" x14ac:dyDescent="0.2">
      <c r="D261" s="46"/>
    </row>
    <row r="262" spans="4:4" x14ac:dyDescent="0.2">
      <c r="D262" s="46"/>
    </row>
    <row r="263" spans="4:4" x14ac:dyDescent="0.2">
      <c r="D263" s="46"/>
    </row>
    <row r="264" spans="4:4" x14ac:dyDescent="0.2">
      <c r="D264" s="46"/>
    </row>
    <row r="265" spans="4:4" x14ac:dyDescent="0.2">
      <c r="D265" s="46"/>
    </row>
    <row r="266" spans="4:4" x14ac:dyDescent="0.2">
      <c r="D266" s="46"/>
    </row>
    <row r="267" spans="4:4" x14ac:dyDescent="0.2">
      <c r="D267" s="46"/>
    </row>
    <row r="268" spans="4:4" x14ac:dyDescent="0.2">
      <c r="D268" s="46"/>
    </row>
    <row r="269" spans="4:4" x14ac:dyDescent="0.2">
      <c r="D269" s="46"/>
    </row>
    <row r="270" spans="4:4" x14ac:dyDescent="0.2">
      <c r="D270" s="46"/>
    </row>
    <row r="271" spans="4:4" x14ac:dyDescent="0.2">
      <c r="D271" s="46"/>
    </row>
    <row r="272" spans="4:4" x14ac:dyDescent="0.2">
      <c r="D272" s="46"/>
    </row>
    <row r="273" spans="4:4" x14ac:dyDescent="0.2">
      <c r="D273" s="46"/>
    </row>
    <row r="274" spans="4:4" x14ac:dyDescent="0.2">
      <c r="D274" s="46"/>
    </row>
    <row r="275" spans="4:4" x14ac:dyDescent="0.2">
      <c r="D275" s="46"/>
    </row>
    <row r="276" spans="4:4" x14ac:dyDescent="0.2">
      <c r="D276" s="46"/>
    </row>
    <row r="277" spans="4:4" x14ac:dyDescent="0.2">
      <c r="D277" s="46"/>
    </row>
    <row r="278" spans="4:4" x14ac:dyDescent="0.2">
      <c r="D278" s="46"/>
    </row>
    <row r="279" spans="4:4" x14ac:dyDescent="0.2">
      <c r="D279" s="46"/>
    </row>
    <row r="280" spans="4:4" x14ac:dyDescent="0.2">
      <c r="D280" s="46"/>
    </row>
    <row r="281" spans="4:4" x14ac:dyDescent="0.2">
      <c r="D281" s="46"/>
    </row>
    <row r="282" spans="4:4" x14ac:dyDescent="0.2">
      <c r="D282" s="46"/>
    </row>
    <row r="283" spans="4:4" x14ac:dyDescent="0.2">
      <c r="D283" s="46"/>
    </row>
    <row r="284" spans="4:4" x14ac:dyDescent="0.2">
      <c r="D284" s="46"/>
    </row>
    <row r="285" spans="4:4" x14ac:dyDescent="0.2">
      <c r="D285" s="46"/>
    </row>
    <row r="286" spans="4:4" x14ac:dyDescent="0.2">
      <c r="D286" s="46"/>
    </row>
    <row r="287" spans="4:4" x14ac:dyDescent="0.2">
      <c r="D287" s="46"/>
    </row>
    <row r="288" spans="4:4" x14ac:dyDescent="0.2">
      <c r="D288" s="46"/>
    </row>
    <row r="289" spans="4:4" x14ac:dyDescent="0.2">
      <c r="D289" s="46"/>
    </row>
    <row r="290" spans="4:4" x14ac:dyDescent="0.2">
      <c r="D290" s="46"/>
    </row>
    <row r="291" spans="4:4" x14ac:dyDescent="0.2">
      <c r="D291" s="46"/>
    </row>
    <row r="292" spans="4:4" x14ac:dyDescent="0.2">
      <c r="D292" s="46"/>
    </row>
    <row r="293" spans="4:4" x14ac:dyDescent="0.2">
      <c r="D293" s="46"/>
    </row>
    <row r="294" spans="4:4" x14ac:dyDescent="0.2">
      <c r="D294" s="46"/>
    </row>
    <row r="295" spans="4:4" x14ac:dyDescent="0.2">
      <c r="D295" s="46"/>
    </row>
    <row r="296" spans="4:4" x14ac:dyDescent="0.2">
      <c r="D296" s="46"/>
    </row>
    <row r="297" spans="4:4" x14ac:dyDescent="0.2">
      <c r="D297" s="46"/>
    </row>
    <row r="298" spans="4:4" x14ac:dyDescent="0.2">
      <c r="D298" s="46"/>
    </row>
    <row r="299" spans="4:4" x14ac:dyDescent="0.2">
      <c r="D299" s="46"/>
    </row>
    <row r="300" spans="4:4" x14ac:dyDescent="0.2">
      <c r="D300" s="46"/>
    </row>
    <row r="301" spans="4:4" x14ac:dyDescent="0.2">
      <c r="D301" s="46"/>
    </row>
    <row r="302" spans="4:4" x14ac:dyDescent="0.2">
      <c r="D302" s="46"/>
    </row>
    <row r="303" spans="4:4" x14ac:dyDescent="0.2">
      <c r="D303" s="46"/>
    </row>
    <row r="304" spans="4:4" x14ac:dyDescent="0.2">
      <c r="D304" s="46"/>
    </row>
    <row r="305" spans="4:4" x14ac:dyDescent="0.2">
      <c r="D305" s="46"/>
    </row>
    <row r="306" spans="4:4" x14ac:dyDescent="0.2">
      <c r="D306" s="46"/>
    </row>
    <row r="307" spans="4:4" x14ac:dyDescent="0.2">
      <c r="D307" s="46"/>
    </row>
    <row r="308" spans="4:4" x14ac:dyDescent="0.2">
      <c r="D308" s="46"/>
    </row>
    <row r="309" spans="4:4" x14ac:dyDescent="0.2">
      <c r="D309" s="46"/>
    </row>
    <row r="310" spans="4:4" x14ac:dyDescent="0.2">
      <c r="D310" s="46"/>
    </row>
    <row r="311" spans="4:4" x14ac:dyDescent="0.2">
      <c r="D311" s="46"/>
    </row>
    <row r="312" spans="4:4" x14ac:dyDescent="0.2">
      <c r="D312" s="46"/>
    </row>
    <row r="313" spans="4:4" x14ac:dyDescent="0.2">
      <c r="D313" s="46"/>
    </row>
    <row r="314" spans="4:4" x14ac:dyDescent="0.2">
      <c r="D314" s="46"/>
    </row>
    <row r="315" spans="4:4" x14ac:dyDescent="0.2">
      <c r="D315" s="46"/>
    </row>
    <row r="316" spans="4:4" x14ac:dyDescent="0.2">
      <c r="D316" s="46"/>
    </row>
    <row r="317" spans="4:4" x14ac:dyDescent="0.2">
      <c r="D317" s="46"/>
    </row>
    <row r="318" spans="4:4" x14ac:dyDescent="0.2">
      <c r="D318" s="46"/>
    </row>
    <row r="319" spans="4:4" x14ac:dyDescent="0.2">
      <c r="D319" s="46"/>
    </row>
    <row r="320" spans="4:4" x14ac:dyDescent="0.2">
      <c r="D320" s="46"/>
    </row>
    <row r="321" spans="4:4" x14ac:dyDescent="0.2">
      <c r="D321" s="46"/>
    </row>
    <row r="322" spans="4:4" x14ac:dyDescent="0.2">
      <c r="D322" s="46"/>
    </row>
    <row r="323" spans="4:4" x14ac:dyDescent="0.2">
      <c r="D323" s="46"/>
    </row>
    <row r="324" spans="4:4" x14ac:dyDescent="0.2">
      <c r="D324" s="46"/>
    </row>
    <row r="325" spans="4:4" x14ac:dyDescent="0.2">
      <c r="D325" s="46"/>
    </row>
  </sheetData>
  <mergeCells count="14">
    <mergeCell ref="A1:F1"/>
    <mergeCell ref="C3:F3"/>
    <mergeCell ref="C4:F4"/>
    <mergeCell ref="A2:B2"/>
    <mergeCell ref="A3:B3"/>
    <mergeCell ref="A4:B4"/>
    <mergeCell ref="C2:F2"/>
    <mergeCell ref="B17:F17"/>
    <mergeCell ref="A16:D16"/>
    <mergeCell ref="A5:A6"/>
    <mergeCell ref="B5:B6"/>
    <mergeCell ref="C5:C6"/>
    <mergeCell ref="D5:D6"/>
    <mergeCell ref="E5:F5"/>
  </mergeCells>
  <phoneticPr fontId="4" type="noConversion"/>
  <conditionalFormatting sqref="E12:E15">
    <cfRule type="containsBlanks" dxfId="17" priority="2">
      <formula>LEN(TRIM(E12))=0</formula>
    </cfRule>
  </conditionalFormatting>
  <conditionalFormatting sqref="E9:E11">
    <cfRule type="containsBlanks" dxfId="16" priority="1">
      <formula>LEN(TRIM(E9))=0</formula>
    </cfRule>
  </conditionalFormatting>
  <printOptions horizontalCentered="1"/>
  <pageMargins left="0.23622047244094499" right="0.23622047244094499" top="0.74803149606299202" bottom="0.74803149606299202" header="0.31496062992126" footer="0.31496062992126"/>
  <pageSetup paperSize="9" scale="61" fitToHeight="1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B0A9-F6BE-41B2-A3C9-BDB647A81386}">
  <dimension ref="A1:F301"/>
  <sheetViews>
    <sheetView zoomScale="25" zoomScaleNormal="25" zoomScaleSheetLayoutView="80" zoomScalePageLayoutView="40" workbookViewId="0">
      <selection activeCell="B7" sqref="B7"/>
    </sheetView>
  </sheetViews>
  <sheetFormatPr defaultColWidth="9.140625" defaultRowHeight="12.75" x14ac:dyDescent="0.2"/>
  <cols>
    <col min="1" max="1" width="6.85546875" style="44" customWidth="1"/>
    <col min="2" max="2" width="93.5703125" style="45" customWidth="1"/>
    <col min="3" max="3" width="6.140625" style="46" bestFit="1" customWidth="1"/>
    <col min="4" max="4" width="5.85546875" style="47" bestFit="1" customWidth="1"/>
    <col min="5" max="5" width="17.28515625" style="44" customWidth="1"/>
    <col min="6" max="6" width="20.42578125" style="44" customWidth="1"/>
    <col min="7" max="16384" width="9.140625" style="29"/>
  </cols>
  <sheetData>
    <row r="1" spans="1:6" ht="22.5" customHeight="1" x14ac:dyDescent="0.2">
      <c r="A1" s="93" t="s">
        <v>72</v>
      </c>
      <c r="B1" s="93"/>
      <c r="C1" s="93"/>
      <c r="D1" s="93"/>
      <c r="E1" s="93"/>
      <c r="F1" s="93"/>
    </row>
    <row r="2" spans="1:6" s="30" customFormat="1" ht="15" customHeight="1" x14ac:dyDescent="0.2">
      <c r="A2" s="95" t="s">
        <v>0</v>
      </c>
      <c r="B2" s="95"/>
      <c r="C2" s="94" t="str">
        <f>+'MAIN SHEET'!C3:N3</f>
        <v>3X40 MW RAMMAM STAGE-III HYDRO ELECTRIC PROJECT</v>
      </c>
      <c r="D2" s="94"/>
      <c r="E2" s="94"/>
      <c r="F2" s="94"/>
    </row>
    <row r="3" spans="1:6" s="30" customFormat="1" ht="19.5" customHeight="1" x14ac:dyDescent="0.2">
      <c r="A3" s="95" t="s">
        <v>1</v>
      </c>
      <c r="B3" s="95"/>
      <c r="C3" s="94" t="str">
        <f>+'MAIN SHEET'!C4:N4</f>
        <v>DOUBLE GIRDER EOT CRANES UPTO 100T CAPACITY</v>
      </c>
      <c r="D3" s="94"/>
      <c r="E3" s="94"/>
      <c r="F3" s="94"/>
    </row>
    <row r="4" spans="1:6" s="30" customFormat="1" ht="15" x14ac:dyDescent="0.2">
      <c r="A4" s="95" t="s">
        <v>2</v>
      </c>
      <c r="B4" s="95"/>
      <c r="C4" s="94" t="str">
        <f>+'MAIN SHEET'!C5:N5</f>
        <v>PE-TS-414-501-A002</v>
      </c>
      <c r="D4" s="94"/>
      <c r="E4" s="94"/>
      <c r="F4" s="94"/>
    </row>
    <row r="5" spans="1:6" s="31" customFormat="1" ht="15" x14ac:dyDescent="0.2">
      <c r="A5" s="91"/>
      <c r="B5" s="92" t="s">
        <v>9</v>
      </c>
      <c r="C5" s="90" t="s">
        <v>8</v>
      </c>
      <c r="D5" s="90" t="s">
        <v>31</v>
      </c>
      <c r="E5" s="90" t="s">
        <v>58</v>
      </c>
      <c r="F5" s="90"/>
    </row>
    <row r="6" spans="1:6" s="31" customFormat="1" ht="45" x14ac:dyDescent="0.2">
      <c r="A6" s="91"/>
      <c r="B6" s="92"/>
      <c r="C6" s="90"/>
      <c r="D6" s="90"/>
      <c r="E6" s="27" t="s">
        <v>28</v>
      </c>
      <c r="F6" s="27" t="s">
        <v>29</v>
      </c>
    </row>
    <row r="7" spans="1:6" s="31" customFormat="1" ht="154.5" customHeight="1" x14ac:dyDescent="0.2">
      <c r="A7" s="48" t="s">
        <v>50</v>
      </c>
      <c r="B7" s="54" t="s">
        <v>59</v>
      </c>
      <c r="C7" s="28">
        <v>1</v>
      </c>
      <c r="D7" s="28" t="s">
        <v>6</v>
      </c>
      <c r="E7" s="36"/>
      <c r="F7" s="50">
        <f>+F16</f>
        <v>0</v>
      </c>
    </row>
    <row r="8" spans="1:6" s="31" customFormat="1" ht="30" customHeight="1" x14ac:dyDescent="0.2">
      <c r="A8" s="48">
        <v>1</v>
      </c>
      <c r="B8" s="55" t="s">
        <v>41</v>
      </c>
      <c r="C8" s="40"/>
      <c r="D8" s="40"/>
      <c r="E8" s="40"/>
      <c r="F8" s="39"/>
    </row>
    <row r="9" spans="1:6" s="31" customFormat="1" ht="99.75" customHeight="1" x14ac:dyDescent="0.2">
      <c r="A9" s="56" t="s">
        <v>51</v>
      </c>
      <c r="B9" s="57" t="s">
        <v>60</v>
      </c>
      <c r="C9" s="51">
        <v>1</v>
      </c>
      <c r="D9" s="26" t="s">
        <v>42</v>
      </c>
      <c r="E9" s="53"/>
      <c r="F9" s="42">
        <f>+E9*C9</f>
        <v>0</v>
      </c>
    </row>
    <row r="10" spans="1:6" s="31" customFormat="1" ht="72.75" customHeight="1" x14ac:dyDescent="0.2">
      <c r="A10" s="56" t="s">
        <v>52</v>
      </c>
      <c r="B10" s="57" t="s">
        <v>61</v>
      </c>
      <c r="C10" s="51">
        <v>1</v>
      </c>
      <c r="D10" s="26" t="s">
        <v>43</v>
      </c>
      <c r="E10" s="53"/>
      <c r="F10" s="42">
        <f t="shared" ref="F10:F15" si="0">+E10*C10</f>
        <v>0</v>
      </c>
    </row>
    <row r="11" spans="1:6" s="31" customFormat="1" ht="72.75" x14ac:dyDescent="0.2">
      <c r="A11" s="56" t="s">
        <v>53</v>
      </c>
      <c r="B11" s="57" t="s">
        <v>62</v>
      </c>
      <c r="C11" s="51">
        <v>1</v>
      </c>
      <c r="D11" s="26" t="s">
        <v>43</v>
      </c>
      <c r="E11" s="53"/>
      <c r="F11" s="42">
        <f t="shared" si="0"/>
        <v>0</v>
      </c>
    </row>
    <row r="12" spans="1:6" s="31" customFormat="1" ht="72.75" customHeight="1" x14ac:dyDescent="0.2">
      <c r="A12" s="56" t="s">
        <v>54</v>
      </c>
      <c r="B12" s="57" t="s">
        <v>63</v>
      </c>
      <c r="C12" s="51">
        <v>1</v>
      </c>
      <c r="D12" s="26" t="s">
        <v>43</v>
      </c>
      <c r="E12" s="53"/>
      <c r="F12" s="42">
        <f t="shared" si="0"/>
        <v>0</v>
      </c>
    </row>
    <row r="13" spans="1:6" s="31" customFormat="1" ht="85.5" customHeight="1" x14ac:dyDescent="0.2">
      <c r="A13" s="58" t="s">
        <v>55</v>
      </c>
      <c r="B13" s="57" t="s">
        <v>64</v>
      </c>
      <c r="C13" s="51">
        <v>1</v>
      </c>
      <c r="D13" s="26" t="s">
        <v>43</v>
      </c>
      <c r="E13" s="53"/>
      <c r="F13" s="42">
        <f t="shared" si="0"/>
        <v>0</v>
      </c>
    </row>
    <row r="14" spans="1:6" s="31" customFormat="1" ht="27" customHeight="1" x14ac:dyDescent="0.2">
      <c r="A14" s="58" t="s">
        <v>56</v>
      </c>
      <c r="B14" s="57" t="s">
        <v>65</v>
      </c>
      <c r="C14" s="51">
        <v>2</v>
      </c>
      <c r="D14" s="26" t="s">
        <v>67</v>
      </c>
      <c r="E14" s="53"/>
      <c r="F14" s="42">
        <f t="shared" si="0"/>
        <v>0</v>
      </c>
    </row>
    <row r="15" spans="1:6" s="31" customFormat="1" ht="21" customHeight="1" x14ac:dyDescent="0.2">
      <c r="A15" s="58" t="s">
        <v>12</v>
      </c>
      <c r="B15" s="57" t="s">
        <v>66</v>
      </c>
      <c r="C15" s="51">
        <v>2</v>
      </c>
      <c r="D15" s="26" t="s">
        <v>68</v>
      </c>
      <c r="E15" s="53"/>
      <c r="F15" s="42">
        <f t="shared" si="0"/>
        <v>0</v>
      </c>
    </row>
    <row r="16" spans="1:6" s="31" customFormat="1" ht="31.5" customHeight="1" x14ac:dyDescent="0.2">
      <c r="A16" s="90" t="s">
        <v>30</v>
      </c>
      <c r="B16" s="90"/>
      <c r="C16" s="90"/>
      <c r="D16" s="90"/>
      <c r="E16" s="36"/>
      <c r="F16" s="42">
        <f>SUM(F9:F15)</f>
        <v>0</v>
      </c>
    </row>
    <row r="17" spans="1:6" ht="57.75" customHeight="1" x14ac:dyDescent="0.2">
      <c r="A17" s="43"/>
      <c r="B17" s="89" t="s">
        <v>71</v>
      </c>
      <c r="C17" s="89"/>
      <c r="D17" s="89"/>
      <c r="E17" s="89"/>
      <c r="F17" s="89"/>
    </row>
    <row r="18" spans="1:6" x14ac:dyDescent="0.2">
      <c r="D18" s="46"/>
    </row>
    <row r="19" spans="1:6" x14ac:dyDescent="0.2">
      <c r="D19" s="46"/>
    </row>
    <row r="20" spans="1:6" x14ac:dyDescent="0.2">
      <c r="D20" s="46"/>
    </row>
    <row r="21" spans="1:6" s="44" customFormat="1" x14ac:dyDescent="0.25">
      <c r="B21" s="45"/>
      <c r="C21" s="46"/>
      <c r="D21" s="46"/>
    </row>
    <row r="22" spans="1:6" s="44" customFormat="1" x14ac:dyDescent="0.25">
      <c r="B22" s="45"/>
      <c r="C22" s="46"/>
      <c r="D22" s="46"/>
    </row>
    <row r="23" spans="1:6" s="44" customFormat="1" x14ac:dyDescent="0.25">
      <c r="B23" s="45"/>
      <c r="C23" s="46"/>
      <c r="D23" s="46"/>
    </row>
    <row r="24" spans="1:6" s="44" customFormat="1" x14ac:dyDescent="0.25">
      <c r="B24" s="45"/>
      <c r="C24" s="46"/>
      <c r="D24" s="46"/>
    </row>
    <row r="25" spans="1:6" s="44" customFormat="1" x14ac:dyDescent="0.25">
      <c r="B25" s="45"/>
      <c r="C25" s="46"/>
      <c r="D25" s="46"/>
    </row>
    <row r="26" spans="1:6" s="44" customFormat="1" x14ac:dyDescent="0.25">
      <c r="B26" s="45"/>
      <c r="C26" s="46"/>
      <c r="D26" s="46"/>
    </row>
    <row r="27" spans="1:6" s="44" customFormat="1" x14ac:dyDescent="0.25">
      <c r="B27" s="45"/>
      <c r="C27" s="46"/>
      <c r="D27" s="46"/>
    </row>
    <row r="28" spans="1:6" s="44" customFormat="1" x14ac:dyDescent="0.25">
      <c r="B28" s="45"/>
      <c r="C28" s="46"/>
      <c r="D28" s="46"/>
    </row>
    <row r="29" spans="1:6" s="44" customFormat="1" x14ac:dyDescent="0.25">
      <c r="B29" s="45"/>
      <c r="C29" s="46"/>
      <c r="D29" s="46"/>
    </row>
    <row r="30" spans="1:6" s="44" customFormat="1" x14ac:dyDescent="0.25">
      <c r="B30" s="45"/>
      <c r="C30" s="46"/>
      <c r="D30" s="46"/>
    </row>
    <row r="31" spans="1:6" s="44" customFormat="1" x14ac:dyDescent="0.25">
      <c r="B31" s="45"/>
      <c r="C31" s="46"/>
      <c r="D31" s="46"/>
    </row>
    <row r="32" spans="1:6" s="44" customFormat="1" x14ac:dyDescent="0.25">
      <c r="B32" s="45"/>
      <c r="C32" s="46"/>
      <c r="D32" s="46"/>
    </row>
    <row r="33" spans="2:4" s="44" customFormat="1" x14ac:dyDescent="0.25">
      <c r="B33" s="45"/>
      <c r="C33" s="46"/>
      <c r="D33" s="46"/>
    </row>
    <row r="34" spans="2:4" s="44" customFormat="1" x14ac:dyDescent="0.25">
      <c r="B34" s="45"/>
      <c r="C34" s="46"/>
      <c r="D34" s="46"/>
    </row>
    <row r="35" spans="2:4" s="44" customFormat="1" x14ac:dyDescent="0.25">
      <c r="B35" s="45"/>
      <c r="C35" s="46"/>
      <c r="D35" s="46"/>
    </row>
    <row r="36" spans="2:4" s="44" customFormat="1" x14ac:dyDescent="0.25">
      <c r="B36" s="45"/>
      <c r="C36" s="46"/>
      <c r="D36" s="46"/>
    </row>
    <row r="37" spans="2:4" s="44" customFormat="1" x14ac:dyDescent="0.25">
      <c r="B37" s="45"/>
      <c r="C37" s="46"/>
      <c r="D37" s="46"/>
    </row>
    <row r="38" spans="2:4" s="44" customFormat="1" x14ac:dyDescent="0.25">
      <c r="B38" s="45"/>
      <c r="C38" s="46"/>
      <c r="D38" s="46"/>
    </row>
    <row r="39" spans="2:4" s="44" customFormat="1" x14ac:dyDescent="0.25">
      <c r="B39" s="45"/>
      <c r="C39" s="46"/>
      <c r="D39" s="46"/>
    </row>
    <row r="40" spans="2:4" s="44" customFormat="1" x14ac:dyDescent="0.25">
      <c r="B40" s="45"/>
      <c r="C40" s="46"/>
      <c r="D40" s="46"/>
    </row>
    <row r="41" spans="2:4" s="44" customFormat="1" x14ac:dyDescent="0.25">
      <c r="B41" s="45"/>
      <c r="C41" s="46"/>
      <c r="D41" s="46"/>
    </row>
    <row r="42" spans="2:4" s="44" customFormat="1" x14ac:dyDescent="0.25">
      <c r="B42" s="45"/>
      <c r="C42" s="46"/>
      <c r="D42" s="46"/>
    </row>
    <row r="43" spans="2:4" s="44" customFormat="1" x14ac:dyDescent="0.25">
      <c r="B43" s="45"/>
      <c r="C43" s="46"/>
      <c r="D43" s="46"/>
    </row>
    <row r="44" spans="2:4" s="44" customFormat="1" x14ac:dyDescent="0.25">
      <c r="B44" s="45"/>
      <c r="C44" s="46"/>
      <c r="D44" s="46"/>
    </row>
    <row r="45" spans="2:4" s="44" customFormat="1" x14ac:dyDescent="0.25">
      <c r="B45" s="45"/>
      <c r="C45" s="46"/>
      <c r="D45" s="46"/>
    </row>
    <row r="46" spans="2:4" s="44" customFormat="1" x14ac:dyDescent="0.25">
      <c r="B46" s="45"/>
      <c r="C46" s="46"/>
      <c r="D46" s="46"/>
    </row>
    <row r="47" spans="2:4" s="44" customFormat="1" x14ac:dyDescent="0.25">
      <c r="B47" s="45"/>
      <c r="C47" s="46"/>
      <c r="D47" s="46"/>
    </row>
    <row r="48" spans="2:4" s="44" customFormat="1" x14ac:dyDescent="0.25">
      <c r="B48" s="45"/>
      <c r="C48" s="46"/>
      <c r="D48" s="46"/>
    </row>
    <row r="49" spans="2:4" s="44" customFormat="1" x14ac:dyDescent="0.25">
      <c r="B49" s="45"/>
      <c r="C49" s="46"/>
      <c r="D49" s="46"/>
    </row>
    <row r="50" spans="2:4" s="44" customFormat="1" x14ac:dyDescent="0.25">
      <c r="B50" s="45"/>
      <c r="C50" s="46"/>
      <c r="D50" s="46"/>
    </row>
    <row r="51" spans="2:4" s="44" customFormat="1" x14ac:dyDescent="0.25">
      <c r="B51" s="45"/>
      <c r="C51" s="46"/>
      <c r="D51" s="46"/>
    </row>
    <row r="52" spans="2:4" s="44" customFormat="1" x14ac:dyDescent="0.25">
      <c r="B52" s="45"/>
      <c r="C52" s="46"/>
      <c r="D52" s="46"/>
    </row>
    <row r="53" spans="2:4" s="44" customFormat="1" x14ac:dyDescent="0.25">
      <c r="B53" s="45"/>
      <c r="C53" s="46"/>
      <c r="D53" s="46"/>
    </row>
    <row r="54" spans="2:4" s="44" customFormat="1" x14ac:dyDescent="0.25">
      <c r="B54" s="45"/>
      <c r="C54" s="46"/>
      <c r="D54" s="46"/>
    </row>
    <row r="55" spans="2:4" s="44" customFormat="1" x14ac:dyDescent="0.25">
      <c r="B55" s="45"/>
      <c r="C55" s="46"/>
      <c r="D55" s="46"/>
    </row>
    <row r="56" spans="2:4" s="44" customFormat="1" x14ac:dyDescent="0.25">
      <c r="B56" s="45"/>
      <c r="C56" s="46"/>
      <c r="D56" s="46"/>
    </row>
    <row r="57" spans="2:4" s="44" customFormat="1" x14ac:dyDescent="0.25">
      <c r="B57" s="45"/>
      <c r="C57" s="46"/>
      <c r="D57" s="46"/>
    </row>
    <row r="58" spans="2:4" s="44" customFormat="1" x14ac:dyDescent="0.25">
      <c r="B58" s="45"/>
      <c r="C58" s="46"/>
      <c r="D58" s="46"/>
    </row>
    <row r="59" spans="2:4" s="44" customFormat="1" x14ac:dyDescent="0.25">
      <c r="B59" s="45"/>
      <c r="C59" s="46"/>
      <c r="D59" s="46"/>
    </row>
    <row r="60" spans="2:4" s="44" customFormat="1" x14ac:dyDescent="0.25">
      <c r="B60" s="45"/>
      <c r="C60" s="46"/>
      <c r="D60" s="46"/>
    </row>
    <row r="61" spans="2:4" s="44" customFormat="1" x14ac:dyDescent="0.25">
      <c r="B61" s="45"/>
      <c r="C61" s="46"/>
      <c r="D61" s="46"/>
    </row>
    <row r="62" spans="2:4" s="44" customFormat="1" x14ac:dyDescent="0.25">
      <c r="B62" s="45"/>
      <c r="C62" s="46"/>
      <c r="D62" s="46"/>
    </row>
    <row r="63" spans="2:4" s="44" customFormat="1" x14ac:dyDescent="0.25">
      <c r="B63" s="45"/>
      <c r="C63" s="46"/>
      <c r="D63" s="46"/>
    </row>
    <row r="64" spans="2:4" s="44" customFormat="1" x14ac:dyDescent="0.25">
      <c r="B64" s="45"/>
      <c r="C64" s="46"/>
      <c r="D64" s="46"/>
    </row>
    <row r="65" spans="2:4" s="44" customFormat="1" x14ac:dyDescent="0.25">
      <c r="B65" s="45"/>
      <c r="C65" s="46"/>
      <c r="D65" s="46"/>
    </row>
    <row r="66" spans="2:4" s="44" customFormat="1" x14ac:dyDescent="0.25">
      <c r="B66" s="45"/>
      <c r="C66" s="46"/>
      <c r="D66" s="46"/>
    </row>
    <row r="67" spans="2:4" s="44" customFormat="1" x14ac:dyDescent="0.25">
      <c r="B67" s="45"/>
      <c r="C67" s="46"/>
      <c r="D67" s="46"/>
    </row>
    <row r="68" spans="2:4" s="44" customFormat="1" x14ac:dyDescent="0.25">
      <c r="B68" s="45"/>
      <c r="C68" s="46"/>
      <c r="D68" s="46"/>
    </row>
    <row r="69" spans="2:4" s="44" customFormat="1" x14ac:dyDescent="0.25">
      <c r="B69" s="45"/>
      <c r="C69" s="46"/>
      <c r="D69" s="46"/>
    </row>
    <row r="70" spans="2:4" s="44" customFormat="1" x14ac:dyDescent="0.25">
      <c r="B70" s="45"/>
      <c r="C70" s="46"/>
      <c r="D70" s="46"/>
    </row>
    <row r="71" spans="2:4" s="44" customFormat="1" x14ac:dyDescent="0.25">
      <c r="B71" s="45"/>
      <c r="C71" s="46"/>
      <c r="D71" s="46"/>
    </row>
    <row r="72" spans="2:4" s="44" customFormat="1" x14ac:dyDescent="0.25">
      <c r="B72" s="45"/>
      <c r="C72" s="46"/>
      <c r="D72" s="46"/>
    </row>
    <row r="73" spans="2:4" s="44" customFormat="1" x14ac:dyDescent="0.25">
      <c r="B73" s="45"/>
      <c r="C73" s="46"/>
      <c r="D73" s="46"/>
    </row>
    <row r="74" spans="2:4" s="44" customFormat="1" x14ac:dyDescent="0.25">
      <c r="B74" s="45"/>
      <c r="C74" s="46"/>
      <c r="D74" s="46"/>
    </row>
    <row r="75" spans="2:4" s="44" customFormat="1" x14ac:dyDescent="0.25">
      <c r="B75" s="45"/>
      <c r="C75" s="46"/>
      <c r="D75" s="46"/>
    </row>
    <row r="76" spans="2:4" s="44" customFormat="1" x14ac:dyDescent="0.25">
      <c r="B76" s="45"/>
      <c r="C76" s="46"/>
      <c r="D76" s="46"/>
    </row>
    <row r="77" spans="2:4" s="44" customFormat="1" x14ac:dyDescent="0.25">
      <c r="B77" s="45"/>
      <c r="C77" s="46"/>
      <c r="D77" s="46"/>
    </row>
    <row r="78" spans="2:4" s="44" customFormat="1" x14ac:dyDescent="0.25">
      <c r="B78" s="45"/>
      <c r="C78" s="46"/>
      <c r="D78" s="46"/>
    </row>
    <row r="79" spans="2:4" s="44" customFormat="1" x14ac:dyDescent="0.25">
      <c r="B79" s="45"/>
      <c r="C79" s="46"/>
      <c r="D79" s="46"/>
    </row>
    <row r="80" spans="2:4" s="44" customFormat="1" x14ac:dyDescent="0.25">
      <c r="B80" s="45"/>
      <c r="C80" s="46"/>
      <c r="D80" s="46"/>
    </row>
    <row r="81" spans="2:4" s="44" customFormat="1" x14ac:dyDescent="0.25">
      <c r="B81" s="45"/>
      <c r="C81" s="46"/>
      <c r="D81" s="46"/>
    </row>
    <row r="82" spans="2:4" s="44" customFormat="1" x14ac:dyDescent="0.25">
      <c r="B82" s="45"/>
      <c r="C82" s="46"/>
      <c r="D82" s="46"/>
    </row>
    <row r="83" spans="2:4" s="44" customFormat="1" x14ac:dyDescent="0.25">
      <c r="B83" s="45"/>
      <c r="C83" s="46"/>
      <c r="D83" s="46"/>
    </row>
    <row r="84" spans="2:4" s="44" customFormat="1" x14ac:dyDescent="0.25">
      <c r="B84" s="45"/>
      <c r="C84" s="46"/>
      <c r="D84" s="46"/>
    </row>
    <row r="85" spans="2:4" s="44" customFormat="1" x14ac:dyDescent="0.25">
      <c r="B85" s="45"/>
      <c r="C85" s="46"/>
      <c r="D85" s="46"/>
    </row>
    <row r="86" spans="2:4" s="44" customFormat="1" x14ac:dyDescent="0.25">
      <c r="B86" s="45"/>
      <c r="C86" s="46"/>
      <c r="D86" s="46"/>
    </row>
    <row r="87" spans="2:4" s="44" customFormat="1" x14ac:dyDescent="0.25">
      <c r="B87" s="45"/>
      <c r="C87" s="46"/>
      <c r="D87" s="46"/>
    </row>
    <row r="88" spans="2:4" s="44" customFormat="1" x14ac:dyDescent="0.25">
      <c r="B88" s="45"/>
      <c r="C88" s="46"/>
      <c r="D88" s="46"/>
    </row>
    <row r="89" spans="2:4" s="44" customFormat="1" x14ac:dyDescent="0.25">
      <c r="B89" s="45"/>
      <c r="C89" s="46"/>
      <c r="D89" s="46"/>
    </row>
    <row r="90" spans="2:4" s="44" customFormat="1" x14ac:dyDescent="0.25">
      <c r="B90" s="45"/>
      <c r="C90" s="46"/>
      <c r="D90" s="46"/>
    </row>
    <row r="91" spans="2:4" s="44" customFormat="1" x14ac:dyDescent="0.25">
      <c r="B91" s="45"/>
      <c r="C91" s="46"/>
      <c r="D91" s="46"/>
    </row>
    <row r="92" spans="2:4" s="44" customFormat="1" x14ac:dyDescent="0.25">
      <c r="B92" s="45"/>
      <c r="C92" s="46"/>
      <c r="D92" s="46"/>
    </row>
    <row r="93" spans="2:4" s="44" customFormat="1" x14ac:dyDescent="0.25">
      <c r="B93" s="45"/>
      <c r="C93" s="46"/>
      <c r="D93" s="46"/>
    </row>
    <row r="94" spans="2:4" s="44" customFormat="1" x14ac:dyDescent="0.25">
      <c r="B94" s="45"/>
      <c r="C94" s="46"/>
      <c r="D94" s="46"/>
    </row>
    <row r="95" spans="2:4" s="44" customFormat="1" x14ac:dyDescent="0.25">
      <c r="B95" s="45"/>
      <c r="C95" s="46"/>
      <c r="D95" s="46"/>
    </row>
    <row r="96" spans="2:4" s="44" customFormat="1" x14ac:dyDescent="0.25">
      <c r="B96" s="45"/>
      <c r="C96" s="46"/>
      <c r="D96" s="46"/>
    </row>
    <row r="97" spans="2:4" s="44" customFormat="1" x14ac:dyDescent="0.25">
      <c r="B97" s="45"/>
      <c r="C97" s="46"/>
      <c r="D97" s="46"/>
    </row>
    <row r="98" spans="2:4" s="44" customFormat="1" x14ac:dyDescent="0.25">
      <c r="B98" s="45"/>
      <c r="C98" s="46"/>
      <c r="D98" s="46"/>
    </row>
    <row r="99" spans="2:4" s="44" customFormat="1" x14ac:dyDescent="0.25">
      <c r="B99" s="45"/>
      <c r="C99" s="46"/>
      <c r="D99" s="46"/>
    </row>
    <row r="100" spans="2:4" s="44" customFormat="1" x14ac:dyDescent="0.25">
      <c r="B100" s="45"/>
      <c r="C100" s="46"/>
      <c r="D100" s="46"/>
    </row>
    <row r="101" spans="2:4" s="44" customFormat="1" x14ac:dyDescent="0.25">
      <c r="B101" s="45"/>
      <c r="C101" s="46"/>
      <c r="D101" s="46"/>
    </row>
    <row r="102" spans="2:4" s="44" customFormat="1" x14ac:dyDescent="0.25">
      <c r="B102" s="45"/>
      <c r="C102" s="46"/>
      <c r="D102" s="46"/>
    </row>
    <row r="103" spans="2:4" s="44" customFormat="1" x14ac:dyDescent="0.25">
      <c r="B103" s="45"/>
      <c r="C103" s="46"/>
      <c r="D103" s="46"/>
    </row>
    <row r="104" spans="2:4" s="44" customFormat="1" x14ac:dyDescent="0.25">
      <c r="B104" s="45"/>
      <c r="C104" s="46"/>
      <c r="D104" s="46"/>
    </row>
    <row r="105" spans="2:4" s="44" customFormat="1" x14ac:dyDescent="0.25">
      <c r="B105" s="45"/>
      <c r="C105" s="46"/>
      <c r="D105" s="46"/>
    </row>
    <row r="106" spans="2:4" s="44" customFormat="1" x14ac:dyDescent="0.25">
      <c r="B106" s="45"/>
      <c r="C106" s="46"/>
      <c r="D106" s="46"/>
    </row>
    <row r="107" spans="2:4" s="44" customFormat="1" x14ac:dyDescent="0.25">
      <c r="B107" s="45"/>
      <c r="C107" s="46"/>
      <c r="D107" s="46"/>
    </row>
    <row r="108" spans="2:4" s="44" customFormat="1" x14ac:dyDescent="0.25">
      <c r="B108" s="45"/>
      <c r="C108" s="46"/>
      <c r="D108" s="46"/>
    </row>
    <row r="109" spans="2:4" s="44" customFormat="1" x14ac:dyDescent="0.25">
      <c r="B109" s="45"/>
      <c r="C109" s="46"/>
      <c r="D109" s="46"/>
    </row>
    <row r="110" spans="2:4" s="44" customFormat="1" x14ac:dyDescent="0.25">
      <c r="B110" s="45"/>
      <c r="C110" s="46"/>
      <c r="D110" s="46"/>
    </row>
    <row r="111" spans="2:4" s="44" customFormat="1" x14ac:dyDescent="0.25">
      <c r="B111" s="45"/>
      <c r="C111" s="46"/>
      <c r="D111" s="46"/>
    </row>
    <row r="112" spans="2:4" s="44" customFormat="1" x14ac:dyDescent="0.25">
      <c r="B112" s="45"/>
      <c r="C112" s="46"/>
      <c r="D112" s="46"/>
    </row>
    <row r="113" spans="2:4" s="44" customFormat="1" x14ac:dyDescent="0.25">
      <c r="B113" s="45"/>
      <c r="C113" s="46"/>
      <c r="D113" s="46"/>
    </row>
    <row r="114" spans="2:4" s="44" customFormat="1" x14ac:dyDescent="0.25">
      <c r="B114" s="45"/>
      <c r="C114" s="46"/>
      <c r="D114" s="46"/>
    </row>
    <row r="115" spans="2:4" s="44" customFormat="1" x14ac:dyDescent="0.25">
      <c r="B115" s="45"/>
      <c r="C115" s="46"/>
      <c r="D115" s="46"/>
    </row>
    <row r="116" spans="2:4" s="44" customFormat="1" x14ac:dyDescent="0.25">
      <c r="B116" s="45"/>
      <c r="C116" s="46"/>
      <c r="D116" s="46"/>
    </row>
    <row r="117" spans="2:4" s="44" customFormat="1" x14ac:dyDescent="0.25">
      <c r="B117" s="45"/>
      <c r="C117" s="46"/>
      <c r="D117" s="46"/>
    </row>
    <row r="118" spans="2:4" s="44" customFormat="1" x14ac:dyDescent="0.25">
      <c r="B118" s="45"/>
      <c r="C118" s="46"/>
      <c r="D118" s="46"/>
    </row>
    <row r="119" spans="2:4" s="44" customFormat="1" x14ac:dyDescent="0.25">
      <c r="B119" s="45"/>
      <c r="C119" s="46"/>
      <c r="D119" s="46"/>
    </row>
    <row r="120" spans="2:4" s="44" customFormat="1" x14ac:dyDescent="0.25">
      <c r="B120" s="45"/>
      <c r="C120" s="46"/>
      <c r="D120" s="46"/>
    </row>
    <row r="121" spans="2:4" s="44" customFormat="1" x14ac:dyDescent="0.25">
      <c r="B121" s="45"/>
      <c r="C121" s="46"/>
      <c r="D121" s="46"/>
    </row>
    <row r="122" spans="2:4" s="44" customFormat="1" x14ac:dyDescent="0.25">
      <c r="B122" s="45"/>
      <c r="C122" s="46"/>
      <c r="D122" s="46"/>
    </row>
    <row r="123" spans="2:4" s="44" customFormat="1" x14ac:dyDescent="0.25">
      <c r="B123" s="45"/>
      <c r="C123" s="46"/>
      <c r="D123" s="46"/>
    </row>
    <row r="124" spans="2:4" s="44" customFormat="1" x14ac:dyDescent="0.25">
      <c r="B124" s="45"/>
      <c r="C124" s="46"/>
      <c r="D124" s="46"/>
    </row>
    <row r="125" spans="2:4" s="44" customFormat="1" x14ac:dyDescent="0.25">
      <c r="B125" s="45"/>
      <c r="C125" s="46"/>
      <c r="D125" s="46"/>
    </row>
    <row r="126" spans="2:4" s="44" customFormat="1" x14ac:dyDescent="0.25">
      <c r="B126" s="45"/>
      <c r="C126" s="46"/>
      <c r="D126" s="46"/>
    </row>
    <row r="127" spans="2:4" s="44" customFormat="1" x14ac:dyDescent="0.25">
      <c r="B127" s="45"/>
      <c r="C127" s="46"/>
      <c r="D127" s="46"/>
    </row>
    <row r="128" spans="2:4" s="44" customFormat="1" x14ac:dyDescent="0.25">
      <c r="B128" s="45"/>
      <c r="C128" s="46"/>
      <c r="D128" s="46"/>
    </row>
    <row r="129" spans="2:4" s="44" customFormat="1" x14ac:dyDescent="0.25">
      <c r="B129" s="45"/>
      <c r="C129" s="46"/>
      <c r="D129" s="46"/>
    </row>
    <row r="130" spans="2:4" s="44" customFormat="1" x14ac:dyDescent="0.25">
      <c r="B130" s="45"/>
      <c r="C130" s="46"/>
      <c r="D130" s="46"/>
    </row>
    <row r="131" spans="2:4" s="44" customFormat="1" x14ac:dyDescent="0.25">
      <c r="B131" s="45"/>
      <c r="C131" s="46"/>
      <c r="D131" s="46"/>
    </row>
    <row r="132" spans="2:4" s="44" customFormat="1" x14ac:dyDescent="0.25">
      <c r="B132" s="45"/>
      <c r="C132" s="46"/>
      <c r="D132" s="46"/>
    </row>
    <row r="133" spans="2:4" s="44" customFormat="1" x14ac:dyDescent="0.25">
      <c r="B133" s="45"/>
      <c r="C133" s="46"/>
      <c r="D133" s="46"/>
    </row>
    <row r="134" spans="2:4" s="44" customFormat="1" x14ac:dyDescent="0.25">
      <c r="B134" s="45"/>
      <c r="C134" s="46"/>
      <c r="D134" s="46"/>
    </row>
    <row r="135" spans="2:4" s="44" customFormat="1" x14ac:dyDescent="0.25">
      <c r="B135" s="45"/>
      <c r="C135" s="46"/>
      <c r="D135" s="46"/>
    </row>
    <row r="136" spans="2:4" s="44" customFormat="1" x14ac:dyDescent="0.25">
      <c r="B136" s="45"/>
      <c r="C136" s="46"/>
      <c r="D136" s="46"/>
    </row>
    <row r="137" spans="2:4" s="44" customFormat="1" x14ac:dyDescent="0.25">
      <c r="B137" s="45"/>
      <c r="C137" s="46"/>
      <c r="D137" s="46"/>
    </row>
    <row r="138" spans="2:4" s="44" customFormat="1" x14ac:dyDescent="0.25">
      <c r="B138" s="45"/>
      <c r="C138" s="46"/>
      <c r="D138" s="46"/>
    </row>
    <row r="139" spans="2:4" s="44" customFormat="1" x14ac:dyDescent="0.25">
      <c r="B139" s="45"/>
      <c r="C139" s="46"/>
      <c r="D139" s="46"/>
    </row>
    <row r="140" spans="2:4" s="44" customFormat="1" x14ac:dyDescent="0.25">
      <c r="B140" s="45"/>
      <c r="C140" s="46"/>
      <c r="D140" s="46"/>
    </row>
    <row r="141" spans="2:4" s="44" customFormat="1" x14ac:dyDescent="0.25">
      <c r="B141" s="45"/>
      <c r="C141" s="46"/>
      <c r="D141" s="46"/>
    </row>
    <row r="142" spans="2:4" s="44" customFormat="1" x14ac:dyDescent="0.25">
      <c r="B142" s="45"/>
      <c r="C142" s="46"/>
      <c r="D142" s="46"/>
    </row>
    <row r="143" spans="2:4" s="44" customFormat="1" x14ac:dyDescent="0.25">
      <c r="B143" s="45"/>
      <c r="C143" s="46"/>
      <c r="D143" s="46"/>
    </row>
    <row r="144" spans="2:4" s="44" customFormat="1" x14ac:dyDescent="0.25">
      <c r="B144" s="45"/>
      <c r="C144" s="46"/>
      <c r="D144" s="46"/>
    </row>
    <row r="145" spans="2:4" s="44" customFormat="1" x14ac:dyDescent="0.25">
      <c r="B145" s="45"/>
      <c r="C145" s="46"/>
      <c r="D145" s="46"/>
    </row>
    <row r="146" spans="2:4" s="44" customFormat="1" x14ac:dyDescent="0.25">
      <c r="B146" s="45"/>
      <c r="C146" s="46"/>
      <c r="D146" s="46"/>
    </row>
    <row r="147" spans="2:4" s="44" customFormat="1" x14ac:dyDescent="0.25">
      <c r="B147" s="45"/>
      <c r="C147" s="46"/>
      <c r="D147" s="46"/>
    </row>
    <row r="148" spans="2:4" s="44" customFormat="1" x14ac:dyDescent="0.25">
      <c r="B148" s="45"/>
      <c r="C148" s="46"/>
      <c r="D148" s="46"/>
    </row>
    <row r="149" spans="2:4" s="44" customFormat="1" x14ac:dyDescent="0.25">
      <c r="B149" s="45"/>
      <c r="C149" s="46"/>
      <c r="D149" s="46"/>
    </row>
    <row r="150" spans="2:4" s="44" customFormat="1" x14ac:dyDescent="0.25">
      <c r="B150" s="45"/>
      <c r="C150" s="46"/>
      <c r="D150" s="46"/>
    </row>
    <row r="151" spans="2:4" s="44" customFormat="1" x14ac:dyDescent="0.25">
      <c r="B151" s="45"/>
      <c r="C151" s="46"/>
      <c r="D151" s="46"/>
    </row>
    <row r="152" spans="2:4" s="44" customFormat="1" x14ac:dyDescent="0.25">
      <c r="B152" s="45"/>
      <c r="C152" s="46"/>
      <c r="D152" s="46"/>
    </row>
    <row r="153" spans="2:4" s="44" customFormat="1" x14ac:dyDescent="0.25">
      <c r="B153" s="45"/>
      <c r="C153" s="46"/>
      <c r="D153" s="46"/>
    </row>
    <row r="154" spans="2:4" s="44" customFormat="1" x14ac:dyDescent="0.25">
      <c r="B154" s="45"/>
      <c r="C154" s="46"/>
      <c r="D154" s="46"/>
    </row>
    <row r="155" spans="2:4" s="44" customFormat="1" x14ac:dyDescent="0.25">
      <c r="B155" s="45"/>
      <c r="C155" s="46"/>
      <c r="D155" s="46"/>
    </row>
    <row r="156" spans="2:4" s="44" customFormat="1" x14ac:dyDescent="0.25">
      <c r="B156" s="45"/>
      <c r="C156" s="46"/>
      <c r="D156" s="46"/>
    </row>
    <row r="157" spans="2:4" s="44" customFormat="1" x14ac:dyDescent="0.25">
      <c r="B157" s="45"/>
      <c r="C157" s="46"/>
      <c r="D157" s="46"/>
    </row>
    <row r="158" spans="2:4" s="44" customFormat="1" x14ac:dyDescent="0.25">
      <c r="B158" s="45"/>
      <c r="C158" s="46"/>
      <c r="D158" s="46"/>
    </row>
    <row r="159" spans="2:4" s="44" customFormat="1" x14ac:dyDescent="0.25">
      <c r="B159" s="45"/>
      <c r="C159" s="46"/>
      <c r="D159" s="46"/>
    </row>
    <row r="160" spans="2:4" s="44" customFormat="1" x14ac:dyDescent="0.25">
      <c r="B160" s="45"/>
      <c r="C160" s="46"/>
      <c r="D160" s="46"/>
    </row>
    <row r="161" spans="2:4" s="44" customFormat="1" x14ac:dyDescent="0.25">
      <c r="B161" s="45"/>
      <c r="C161" s="46"/>
      <c r="D161" s="46"/>
    </row>
    <row r="162" spans="2:4" s="44" customFormat="1" x14ac:dyDescent="0.25">
      <c r="B162" s="45"/>
      <c r="C162" s="46"/>
      <c r="D162" s="46"/>
    </row>
    <row r="163" spans="2:4" s="44" customFormat="1" x14ac:dyDescent="0.25">
      <c r="B163" s="45"/>
      <c r="C163" s="46"/>
      <c r="D163" s="46"/>
    </row>
    <row r="164" spans="2:4" s="44" customFormat="1" x14ac:dyDescent="0.25">
      <c r="B164" s="45"/>
      <c r="C164" s="46"/>
      <c r="D164" s="46"/>
    </row>
    <row r="165" spans="2:4" s="44" customFormat="1" x14ac:dyDescent="0.25">
      <c r="B165" s="45"/>
      <c r="C165" s="46"/>
      <c r="D165" s="46"/>
    </row>
    <row r="166" spans="2:4" s="44" customFormat="1" x14ac:dyDescent="0.25">
      <c r="B166" s="45"/>
      <c r="C166" s="46"/>
      <c r="D166" s="46"/>
    </row>
    <row r="167" spans="2:4" s="44" customFormat="1" x14ac:dyDescent="0.25">
      <c r="B167" s="45"/>
      <c r="C167" s="46"/>
      <c r="D167" s="46"/>
    </row>
    <row r="168" spans="2:4" s="44" customFormat="1" x14ac:dyDescent="0.25">
      <c r="B168" s="45"/>
      <c r="C168" s="46"/>
      <c r="D168" s="46"/>
    </row>
    <row r="169" spans="2:4" s="44" customFormat="1" x14ac:dyDescent="0.25">
      <c r="B169" s="45"/>
      <c r="C169" s="46"/>
      <c r="D169" s="46"/>
    </row>
    <row r="170" spans="2:4" s="44" customFormat="1" x14ac:dyDescent="0.25">
      <c r="B170" s="45"/>
      <c r="C170" s="46"/>
      <c r="D170" s="46"/>
    </row>
    <row r="171" spans="2:4" s="44" customFormat="1" x14ac:dyDescent="0.25">
      <c r="B171" s="45"/>
      <c r="C171" s="46"/>
      <c r="D171" s="46"/>
    </row>
    <row r="172" spans="2:4" s="44" customFormat="1" x14ac:dyDescent="0.25">
      <c r="B172" s="45"/>
      <c r="C172" s="46"/>
      <c r="D172" s="46"/>
    </row>
    <row r="173" spans="2:4" s="44" customFormat="1" x14ac:dyDescent="0.25">
      <c r="B173" s="45"/>
      <c r="C173" s="46"/>
      <c r="D173" s="46"/>
    </row>
    <row r="174" spans="2:4" s="44" customFormat="1" x14ac:dyDescent="0.25">
      <c r="B174" s="45"/>
      <c r="C174" s="46"/>
      <c r="D174" s="46"/>
    </row>
    <row r="175" spans="2:4" s="44" customFormat="1" x14ac:dyDescent="0.25">
      <c r="B175" s="45"/>
      <c r="C175" s="46"/>
      <c r="D175" s="46"/>
    </row>
    <row r="176" spans="2:4" s="44" customFormat="1" x14ac:dyDescent="0.25">
      <c r="B176" s="45"/>
      <c r="C176" s="46"/>
      <c r="D176" s="46"/>
    </row>
    <row r="177" spans="2:4" s="44" customFormat="1" x14ac:dyDescent="0.25">
      <c r="B177" s="45"/>
      <c r="C177" s="46"/>
      <c r="D177" s="46"/>
    </row>
    <row r="178" spans="2:4" s="44" customFormat="1" x14ac:dyDescent="0.25">
      <c r="B178" s="45"/>
      <c r="C178" s="46"/>
      <c r="D178" s="46"/>
    </row>
    <row r="179" spans="2:4" s="44" customFormat="1" x14ac:dyDescent="0.25">
      <c r="B179" s="45"/>
      <c r="C179" s="46"/>
      <c r="D179" s="46"/>
    </row>
    <row r="180" spans="2:4" s="44" customFormat="1" x14ac:dyDescent="0.25">
      <c r="B180" s="45"/>
      <c r="C180" s="46"/>
      <c r="D180" s="46"/>
    </row>
    <row r="181" spans="2:4" s="44" customFormat="1" x14ac:dyDescent="0.25">
      <c r="B181" s="45"/>
      <c r="C181" s="46"/>
      <c r="D181" s="46"/>
    </row>
    <row r="182" spans="2:4" s="44" customFormat="1" x14ac:dyDescent="0.25">
      <c r="B182" s="45"/>
      <c r="C182" s="46"/>
      <c r="D182" s="46"/>
    </row>
    <row r="183" spans="2:4" s="44" customFormat="1" x14ac:dyDescent="0.25">
      <c r="B183" s="45"/>
      <c r="C183" s="46"/>
      <c r="D183" s="46"/>
    </row>
    <row r="184" spans="2:4" s="44" customFormat="1" x14ac:dyDescent="0.25">
      <c r="B184" s="45"/>
      <c r="C184" s="46"/>
      <c r="D184" s="46"/>
    </row>
    <row r="185" spans="2:4" s="44" customFormat="1" x14ac:dyDescent="0.25">
      <c r="B185" s="45"/>
      <c r="C185" s="46"/>
      <c r="D185" s="46"/>
    </row>
    <row r="186" spans="2:4" s="44" customFormat="1" x14ac:dyDescent="0.25">
      <c r="B186" s="45"/>
      <c r="C186" s="46"/>
      <c r="D186" s="46"/>
    </row>
    <row r="187" spans="2:4" s="44" customFormat="1" x14ac:dyDescent="0.25">
      <c r="B187" s="45"/>
      <c r="C187" s="46"/>
      <c r="D187" s="46"/>
    </row>
    <row r="188" spans="2:4" s="44" customFormat="1" x14ac:dyDescent="0.25">
      <c r="B188" s="45"/>
      <c r="C188" s="46"/>
      <c r="D188" s="46"/>
    </row>
    <row r="189" spans="2:4" s="44" customFormat="1" x14ac:dyDescent="0.25">
      <c r="B189" s="45"/>
      <c r="C189" s="46"/>
      <c r="D189" s="46"/>
    </row>
    <row r="190" spans="2:4" s="44" customFormat="1" x14ac:dyDescent="0.25">
      <c r="B190" s="45"/>
      <c r="C190" s="46"/>
      <c r="D190" s="46"/>
    </row>
    <row r="191" spans="2:4" s="44" customFormat="1" x14ac:dyDescent="0.25">
      <c r="B191" s="45"/>
      <c r="C191" s="46"/>
      <c r="D191" s="46"/>
    </row>
    <row r="192" spans="2:4" s="44" customFormat="1" x14ac:dyDescent="0.25">
      <c r="B192" s="45"/>
      <c r="C192" s="46"/>
      <c r="D192" s="46"/>
    </row>
    <row r="193" spans="2:4" s="44" customFormat="1" x14ac:dyDescent="0.25">
      <c r="B193" s="45"/>
      <c r="C193" s="46"/>
      <c r="D193" s="46"/>
    </row>
    <row r="194" spans="2:4" s="44" customFormat="1" x14ac:dyDescent="0.25">
      <c r="B194" s="45"/>
      <c r="C194" s="46"/>
      <c r="D194" s="46"/>
    </row>
    <row r="195" spans="2:4" s="44" customFormat="1" x14ac:dyDescent="0.25">
      <c r="B195" s="45"/>
      <c r="C195" s="46"/>
      <c r="D195" s="46"/>
    </row>
    <row r="196" spans="2:4" s="44" customFormat="1" x14ac:dyDescent="0.25">
      <c r="B196" s="45"/>
      <c r="C196" s="46"/>
      <c r="D196" s="46"/>
    </row>
    <row r="197" spans="2:4" s="44" customFormat="1" x14ac:dyDescent="0.25">
      <c r="B197" s="45"/>
      <c r="C197" s="46"/>
      <c r="D197" s="46"/>
    </row>
    <row r="198" spans="2:4" s="44" customFormat="1" x14ac:dyDescent="0.25">
      <c r="B198" s="45"/>
      <c r="C198" s="46"/>
      <c r="D198" s="46"/>
    </row>
    <row r="199" spans="2:4" s="44" customFormat="1" x14ac:dyDescent="0.25">
      <c r="B199" s="45"/>
      <c r="C199" s="46"/>
      <c r="D199" s="46"/>
    </row>
    <row r="200" spans="2:4" s="44" customFormat="1" x14ac:dyDescent="0.25">
      <c r="B200" s="45"/>
      <c r="C200" s="46"/>
      <c r="D200" s="46"/>
    </row>
    <row r="201" spans="2:4" s="44" customFormat="1" x14ac:dyDescent="0.25">
      <c r="B201" s="45"/>
      <c r="C201" s="46"/>
      <c r="D201" s="46"/>
    </row>
    <row r="202" spans="2:4" s="44" customFormat="1" x14ac:dyDescent="0.25">
      <c r="B202" s="45"/>
      <c r="C202" s="46"/>
      <c r="D202" s="46"/>
    </row>
    <row r="203" spans="2:4" s="44" customFormat="1" x14ac:dyDescent="0.25">
      <c r="B203" s="45"/>
      <c r="C203" s="46"/>
      <c r="D203" s="46"/>
    </row>
    <row r="204" spans="2:4" s="44" customFormat="1" x14ac:dyDescent="0.25">
      <c r="B204" s="45"/>
      <c r="C204" s="46"/>
      <c r="D204" s="46"/>
    </row>
    <row r="205" spans="2:4" s="44" customFormat="1" x14ac:dyDescent="0.25">
      <c r="B205" s="45"/>
      <c r="C205" s="46"/>
      <c r="D205" s="46"/>
    </row>
    <row r="206" spans="2:4" s="44" customFormat="1" x14ac:dyDescent="0.25">
      <c r="B206" s="45"/>
      <c r="C206" s="46"/>
      <c r="D206" s="46"/>
    </row>
    <row r="207" spans="2:4" s="44" customFormat="1" x14ac:dyDescent="0.25">
      <c r="B207" s="45"/>
      <c r="C207" s="46"/>
      <c r="D207" s="46"/>
    </row>
    <row r="208" spans="2:4" s="44" customFormat="1" x14ac:dyDescent="0.25">
      <c r="B208" s="45"/>
      <c r="C208" s="46"/>
      <c r="D208" s="46"/>
    </row>
    <row r="209" spans="2:4" s="44" customFormat="1" x14ac:dyDescent="0.25">
      <c r="B209" s="45"/>
      <c r="C209" s="46"/>
      <c r="D209" s="46"/>
    </row>
    <row r="210" spans="2:4" s="44" customFormat="1" x14ac:dyDescent="0.25">
      <c r="B210" s="45"/>
      <c r="C210" s="46"/>
      <c r="D210" s="46"/>
    </row>
    <row r="211" spans="2:4" s="44" customFormat="1" x14ac:dyDescent="0.25">
      <c r="B211" s="45"/>
      <c r="C211" s="46"/>
      <c r="D211" s="46"/>
    </row>
    <row r="212" spans="2:4" s="44" customFormat="1" x14ac:dyDescent="0.25">
      <c r="B212" s="45"/>
      <c r="C212" s="46"/>
      <c r="D212" s="46"/>
    </row>
    <row r="213" spans="2:4" s="44" customFormat="1" x14ac:dyDescent="0.25">
      <c r="B213" s="45"/>
      <c r="C213" s="46"/>
      <c r="D213" s="46"/>
    </row>
    <row r="214" spans="2:4" s="44" customFormat="1" x14ac:dyDescent="0.25">
      <c r="B214" s="45"/>
      <c r="C214" s="46"/>
      <c r="D214" s="46"/>
    </row>
    <row r="215" spans="2:4" s="44" customFormat="1" x14ac:dyDescent="0.25">
      <c r="B215" s="45"/>
      <c r="C215" s="46"/>
      <c r="D215" s="46"/>
    </row>
    <row r="216" spans="2:4" s="44" customFormat="1" x14ac:dyDescent="0.25">
      <c r="B216" s="45"/>
      <c r="C216" s="46"/>
      <c r="D216" s="46"/>
    </row>
    <row r="217" spans="2:4" s="44" customFormat="1" x14ac:dyDescent="0.25">
      <c r="B217" s="45"/>
      <c r="C217" s="46"/>
      <c r="D217" s="46"/>
    </row>
    <row r="218" spans="2:4" s="44" customFormat="1" x14ac:dyDescent="0.25">
      <c r="B218" s="45"/>
      <c r="C218" s="46"/>
      <c r="D218" s="46"/>
    </row>
    <row r="219" spans="2:4" s="44" customFormat="1" x14ac:dyDescent="0.25">
      <c r="B219" s="45"/>
      <c r="C219" s="46"/>
      <c r="D219" s="46"/>
    </row>
    <row r="220" spans="2:4" s="44" customFormat="1" x14ac:dyDescent="0.25">
      <c r="B220" s="45"/>
      <c r="C220" s="46"/>
      <c r="D220" s="46"/>
    </row>
    <row r="221" spans="2:4" s="44" customFormat="1" x14ac:dyDescent="0.25">
      <c r="B221" s="45"/>
      <c r="C221" s="46"/>
      <c r="D221" s="46"/>
    </row>
    <row r="222" spans="2:4" s="44" customFormat="1" x14ac:dyDescent="0.25">
      <c r="B222" s="45"/>
      <c r="C222" s="46"/>
      <c r="D222" s="46"/>
    </row>
    <row r="223" spans="2:4" s="44" customFormat="1" x14ac:dyDescent="0.25">
      <c r="B223" s="45"/>
      <c r="C223" s="46"/>
      <c r="D223" s="46"/>
    </row>
    <row r="224" spans="2:4" s="44" customFormat="1" x14ac:dyDescent="0.25">
      <c r="B224" s="45"/>
      <c r="C224" s="46"/>
      <c r="D224" s="46"/>
    </row>
    <row r="225" spans="2:4" s="44" customFormat="1" x14ac:dyDescent="0.25">
      <c r="B225" s="45"/>
      <c r="C225" s="46"/>
      <c r="D225" s="46"/>
    </row>
    <row r="226" spans="2:4" s="44" customFormat="1" x14ac:dyDescent="0.25">
      <c r="B226" s="45"/>
      <c r="C226" s="46"/>
      <c r="D226" s="46"/>
    </row>
    <row r="227" spans="2:4" s="44" customFormat="1" x14ac:dyDescent="0.25">
      <c r="B227" s="45"/>
      <c r="C227" s="46"/>
      <c r="D227" s="46"/>
    </row>
    <row r="228" spans="2:4" s="44" customFormat="1" x14ac:dyDescent="0.25">
      <c r="B228" s="45"/>
      <c r="C228" s="46"/>
      <c r="D228" s="46"/>
    </row>
    <row r="229" spans="2:4" s="44" customFormat="1" x14ac:dyDescent="0.25">
      <c r="B229" s="45"/>
      <c r="C229" s="46"/>
      <c r="D229" s="46"/>
    </row>
    <row r="230" spans="2:4" s="44" customFormat="1" x14ac:dyDescent="0.25">
      <c r="B230" s="45"/>
      <c r="C230" s="46"/>
      <c r="D230" s="46"/>
    </row>
    <row r="231" spans="2:4" s="44" customFormat="1" x14ac:dyDescent="0.25">
      <c r="B231" s="45"/>
      <c r="C231" s="46"/>
      <c r="D231" s="46"/>
    </row>
    <row r="232" spans="2:4" s="44" customFormat="1" x14ac:dyDescent="0.25">
      <c r="B232" s="45"/>
      <c r="C232" s="46"/>
      <c r="D232" s="46"/>
    </row>
    <row r="233" spans="2:4" s="44" customFormat="1" x14ac:dyDescent="0.25">
      <c r="B233" s="45"/>
      <c r="C233" s="46"/>
      <c r="D233" s="46"/>
    </row>
    <row r="234" spans="2:4" s="44" customFormat="1" x14ac:dyDescent="0.25">
      <c r="B234" s="45"/>
      <c r="C234" s="46"/>
      <c r="D234" s="46"/>
    </row>
    <row r="235" spans="2:4" s="44" customFormat="1" x14ac:dyDescent="0.25">
      <c r="B235" s="45"/>
      <c r="C235" s="46"/>
      <c r="D235" s="46"/>
    </row>
    <row r="236" spans="2:4" s="44" customFormat="1" x14ac:dyDescent="0.25">
      <c r="B236" s="45"/>
      <c r="C236" s="46"/>
      <c r="D236" s="46"/>
    </row>
    <row r="237" spans="2:4" s="44" customFormat="1" x14ac:dyDescent="0.25">
      <c r="B237" s="45"/>
      <c r="C237" s="46"/>
      <c r="D237" s="46"/>
    </row>
    <row r="238" spans="2:4" s="44" customFormat="1" x14ac:dyDescent="0.25">
      <c r="B238" s="45"/>
      <c r="C238" s="46"/>
      <c r="D238" s="46"/>
    </row>
    <row r="239" spans="2:4" s="44" customFormat="1" x14ac:dyDescent="0.25">
      <c r="B239" s="45"/>
      <c r="C239" s="46"/>
      <c r="D239" s="46"/>
    </row>
    <row r="240" spans="2:4" s="44" customFormat="1" x14ac:dyDescent="0.25">
      <c r="B240" s="45"/>
      <c r="C240" s="46"/>
      <c r="D240" s="46"/>
    </row>
    <row r="241" spans="2:4" s="44" customFormat="1" x14ac:dyDescent="0.25">
      <c r="B241" s="45"/>
      <c r="C241" s="46"/>
      <c r="D241" s="46"/>
    </row>
    <row r="242" spans="2:4" s="44" customFormat="1" x14ac:dyDescent="0.25">
      <c r="B242" s="45"/>
      <c r="C242" s="46"/>
      <c r="D242" s="46"/>
    </row>
    <row r="243" spans="2:4" s="44" customFormat="1" x14ac:dyDescent="0.25">
      <c r="B243" s="45"/>
      <c r="C243" s="46"/>
      <c r="D243" s="46"/>
    </row>
    <row r="244" spans="2:4" s="44" customFormat="1" x14ac:dyDescent="0.25">
      <c r="B244" s="45"/>
      <c r="C244" s="46"/>
      <c r="D244" s="46"/>
    </row>
    <row r="245" spans="2:4" s="44" customFormat="1" x14ac:dyDescent="0.25">
      <c r="B245" s="45"/>
      <c r="C245" s="46"/>
      <c r="D245" s="46"/>
    </row>
    <row r="246" spans="2:4" s="44" customFormat="1" x14ac:dyDescent="0.25">
      <c r="B246" s="45"/>
      <c r="C246" s="46"/>
      <c r="D246" s="46"/>
    </row>
    <row r="247" spans="2:4" s="44" customFormat="1" x14ac:dyDescent="0.25">
      <c r="B247" s="45"/>
      <c r="C247" s="46"/>
      <c r="D247" s="46"/>
    </row>
    <row r="248" spans="2:4" s="44" customFormat="1" x14ac:dyDescent="0.25">
      <c r="B248" s="45"/>
      <c r="C248" s="46"/>
      <c r="D248" s="46"/>
    </row>
    <row r="249" spans="2:4" s="44" customFormat="1" x14ac:dyDescent="0.25">
      <c r="B249" s="45"/>
      <c r="C249" s="46"/>
      <c r="D249" s="46"/>
    </row>
    <row r="250" spans="2:4" s="44" customFormat="1" x14ac:dyDescent="0.25">
      <c r="B250" s="45"/>
      <c r="C250" s="46"/>
      <c r="D250" s="46"/>
    </row>
    <row r="251" spans="2:4" s="44" customFormat="1" x14ac:dyDescent="0.25">
      <c r="B251" s="45"/>
      <c r="C251" s="46"/>
      <c r="D251" s="46"/>
    </row>
    <row r="252" spans="2:4" s="44" customFormat="1" x14ac:dyDescent="0.25">
      <c r="B252" s="45"/>
      <c r="C252" s="46"/>
      <c r="D252" s="46"/>
    </row>
    <row r="253" spans="2:4" s="44" customFormat="1" x14ac:dyDescent="0.25">
      <c r="B253" s="45"/>
      <c r="C253" s="46"/>
      <c r="D253" s="46"/>
    </row>
    <row r="254" spans="2:4" s="44" customFormat="1" x14ac:dyDescent="0.25">
      <c r="B254" s="45"/>
      <c r="C254" s="46"/>
      <c r="D254" s="46"/>
    </row>
    <row r="255" spans="2:4" s="44" customFormat="1" x14ac:dyDescent="0.25">
      <c r="B255" s="45"/>
      <c r="C255" s="46"/>
      <c r="D255" s="46"/>
    </row>
    <row r="256" spans="2:4" s="44" customFormat="1" x14ac:dyDescent="0.25">
      <c r="B256" s="45"/>
      <c r="C256" s="46"/>
      <c r="D256" s="46"/>
    </row>
    <row r="257" spans="2:4" s="44" customFormat="1" x14ac:dyDescent="0.25">
      <c r="B257" s="45"/>
      <c r="C257" s="46"/>
      <c r="D257" s="46"/>
    </row>
    <row r="258" spans="2:4" s="44" customFormat="1" x14ac:dyDescent="0.25">
      <c r="B258" s="45"/>
      <c r="C258" s="46"/>
      <c r="D258" s="46"/>
    </row>
    <row r="259" spans="2:4" s="44" customFormat="1" x14ac:dyDescent="0.25">
      <c r="B259" s="45"/>
      <c r="C259" s="46"/>
      <c r="D259" s="46"/>
    </row>
    <row r="260" spans="2:4" s="44" customFormat="1" x14ac:dyDescent="0.25">
      <c r="B260" s="45"/>
      <c r="C260" s="46"/>
      <c r="D260" s="46"/>
    </row>
    <row r="261" spans="2:4" s="44" customFormat="1" x14ac:dyDescent="0.25">
      <c r="B261" s="45"/>
      <c r="C261" s="46"/>
      <c r="D261" s="46"/>
    </row>
    <row r="262" spans="2:4" s="44" customFormat="1" x14ac:dyDescent="0.25">
      <c r="B262" s="45"/>
      <c r="C262" s="46"/>
      <c r="D262" s="46"/>
    </row>
    <row r="263" spans="2:4" s="44" customFormat="1" x14ac:dyDescent="0.25">
      <c r="B263" s="45"/>
      <c r="C263" s="46"/>
      <c r="D263" s="46"/>
    </row>
    <row r="264" spans="2:4" s="44" customFormat="1" x14ac:dyDescent="0.25">
      <c r="B264" s="45"/>
      <c r="C264" s="46"/>
      <c r="D264" s="46"/>
    </row>
    <row r="265" spans="2:4" s="44" customFormat="1" x14ac:dyDescent="0.25">
      <c r="B265" s="45"/>
      <c r="C265" s="46"/>
      <c r="D265" s="46"/>
    </row>
    <row r="266" spans="2:4" s="44" customFormat="1" x14ac:dyDescent="0.25">
      <c r="B266" s="45"/>
      <c r="C266" s="46"/>
      <c r="D266" s="46"/>
    </row>
    <row r="267" spans="2:4" s="44" customFormat="1" x14ac:dyDescent="0.25">
      <c r="B267" s="45"/>
      <c r="C267" s="46"/>
      <c r="D267" s="46"/>
    </row>
    <row r="268" spans="2:4" s="44" customFormat="1" x14ac:dyDescent="0.25">
      <c r="B268" s="45"/>
      <c r="C268" s="46"/>
      <c r="D268" s="46"/>
    </row>
    <row r="269" spans="2:4" s="44" customFormat="1" x14ac:dyDescent="0.25">
      <c r="B269" s="45"/>
      <c r="C269" s="46"/>
      <c r="D269" s="46"/>
    </row>
    <row r="270" spans="2:4" s="44" customFormat="1" x14ac:dyDescent="0.25">
      <c r="B270" s="45"/>
      <c r="C270" s="46"/>
      <c r="D270" s="46"/>
    </row>
    <row r="271" spans="2:4" s="44" customFormat="1" x14ac:dyDescent="0.25">
      <c r="B271" s="45"/>
      <c r="C271" s="46"/>
      <c r="D271" s="46"/>
    </row>
    <row r="272" spans="2:4" s="44" customFormat="1" x14ac:dyDescent="0.25">
      <c r="B272" s="45"/>
      <c r="C272" s="46"/>
      <c r="D272" s="46"/>
    </row>
    <row r="273" spans="2:4" s="44" customFormat="1" x14ac:dyDescent="0.25">
      <c r="B273" s="45"/>
      <c r="C273" s="46"/>
      <c r="D273" s="46"/>
    </row>
    <row r="274" spans="2:4" s="44" customFormat="1" x14ac:dyDescent="0.25">
      <c r="B274" s="45"/>
      <c r="C274" s="46"/>
      <c r="D274" s="46"/>
    </row>
    <row r="275" spans="2:4" s="44" customFormat="1" x14ac:dyDescent="0.25">
      <c r="B275" s="45"/>
      <c r="C275" s="46"/>
      <c r="D275" s="46"/>
    </row>
    <row r="276" spans="2:4" s="44" customFormat="1" x14ac:dyDescent="0.25">
      <c r="B276" s="45"/>
      <c r="C276" s="46"/>
      <c r="D276" s="46"/>
    </row>
    <row r="277" spans="2:4" s="44" customFormat="1" x14ac:dyDescent="0.25">
      <c r="B277" s="45"/>
      <c r="C277" s="46"/>
      <c r="D277" s="46"/>
    </row>
    <row r="278" spans="2:4" s="44" customFormat="1" x14ac:dyDescent="0.25">
      <c r="B278" s="45"/>
      <c r="C278" s="46"/>
      <c r="D278" s="46"/>
    </row>
    <row r="279" spans="2:4" s="44" customFormat="1" x14ac:dyDescent="0.25">
      <c r="B279" s="45"/>
      <c r="C279" s="46"/>
      <c r="D279" s="46"/>
    </row>
    <row r="280" spans="2:4" s="44" customFormat="1" x14ac:dyDescent="0.25">
      <c r="B280" s="45"/>
      <c r="C280" s="46"/>
      <c r="D280" s="46"/>
    </row>
    <row r="281" spans="2:4" s="44" customFormat="1" x14ac:dyDescent="0.25">
      <c r="B281" s="45"/>
      <c r="C281" s="46"/>
      <c r="D281" s="46"/>
    </row>
    <row r="282" spans="2:4" s="44" customFormat="1" x14ac:dyDescent="0.25">
      <c r="B282" s="45"/>
      <c r="C282" s="46"/>
      <c r="D282" s="46"/>
    </row>
    <row r="283" spans="2:4" s="44" customFormat="1" x14ac:dyDescent="0.25">
      <c r="B283" s="45"/>
      <c r="C283" s="46"/>
      <c r="D283" s="46"/>
    </row>
    <row r="284" spans="2:4" s="44" customFormat="1" x14ac:dyDescent="0.25">
      <c r="B284" s="45"/>
      <c r="C284" s="46"/>
      <c r="D284" s="46"/>
    </row>
    <row r="285" spans="2:4" s="44" customFormat="1" x14ac:dyDescent="0.25">
      <c r="B285" s="45"/>
      <c r="C285" s="46"/>
      <c r="D285" s="46"/>
    </row>
    <row r="286" spans="2:4" s="44" customFormat="1" x14ac:dyDescent="0.25">
      <c r="B286" s="45"/>
      <c r="C286" s="46"/>
      <c r="D286" s="46"/>
    </row>
    <row r="287" spans="2:4" s="44" customFormat="1" x14ac:dyDescent="0.25">
      <c r="B287" s="45"/>
      <c r="C287" s="46"/>
      <c r="D287" s="46"/>
    </row>
    <row r="288" spans="2:4" s="44" customFormat="1" x14ac:dyDescent="0.25">
      <c r="B288" s="45"/>
      <c r="C288" s="46"/>
      <c r="D288" s="46"/>
    </row>
    <row r="289" spans="2:4" s="44" customFormat="1" x14ac:dyDescent="0.25">
      <c r="B289" s="45"/>
      <c r="C289" s="46"/>
      <c r="D289" s="46"/>
    </row>
    <row r="290" spans="2:4" s="44" customFormat="1" x14ac:dyDescent="0.25">
      <c r="B290" s="45"/>
      <c r="C290" s="46"/>
      <c r="D290" s="46"/>
    </row>
    <row r="291" spans="2:4" s="44" customFormat="1" x14ac:dyDescent="0.25">
      <c r="B291" s="45"/>
      <c r="C291" s="46"/>
      <c r="D291" s="46"/>
    </row>
    <row r="292" spans="2:4" s="44" customFormat="1" x14ac:dyDescent="0.25">
      <c r="B292" s="45"/>
      <c r="C292" s="46"/>
      <c r="D292" s="46"/>
    </row>
    <row r="293" spans="2:4" s="44" customFormat="1" x14ac:dyDescent="0.25">
      <c r="B293" s="45"/>
      <c r="C293" s="46"/>
      <c r="D293" s="46"/>
    </row>
    <row r="294" spans="2:4" s="44" customFormat="1" x14ac:dyDescent="0.25">
      <c r="B294" s="45"/>
      <c r="C294" s="46"/>
      <c r="D294" s="46"/>
    </row>
    <row r="295" spans="2:4" s="44" customFormat="1" x14ac:dyDescent="0.25">
      <c r="B295" s="45"/>
      <c r="C295" s="46"/>
      <c r="D295" s="46"/>
    </row>
    <row r="296" spans="2:4" s="44" customFormat="1" x14ac:dyDescent="0.25">
      <c r="B296" s="45"/>
      <c r="C296" s="46"/>
      <c r="D296" s="46"/>
    </row>
    <row r="297" spans="2:4" s="44" customFormat="1" x14ac:dyDescent="0.25">
      <c r="B297" s="45"/>
      <c r="C297" s="46"/>
      <c r="D297" s="46"/>
    </row>
    <row r="298" spans="2:4" s="44" customFormat="1" x14ac:dyDescent="0.25">
      <c r="B298" s="45"/>
      <c r="C298" s="46"/>
      <c r="D298" s="46"/>
    </row>
    <row r="299" spans="2:4" s="44" customFormat="1" x14ac:dyDescent="0.25">
      <c r="B299" s="45"/>
      <c r="C299" s="46"/>
      <c r="D299" s="46"/>
    </row>
    <row r="300" spans="2:4" s="44" customFormat="1" x14ac:dyDescent="0.25">
      <c r="B300" s="45"/>
      <c r="C300" s="46"/>
      <c r="D300" s="46"/>
    </row>
    <row r="301" spans="2:4" s="44" customFormat="1" x14ac:dyDescent="0.25">
      <c r="B301" s="45"/>
      <c r="C301" s="46"/>
      <c r="D301" s="46"/>
    </row>
  </sheetData>
  <mergeCells count="14">
    <mergeCell ref="B17:F17"/>
    <mergeCell ref="A5:A6"/>
    <mergeCell ref="B5:B6"/>
    <mergeCell ref="C5:C6"/>
    <mergeCell ref="D5:D6"/>
    <mergeCell ref="E5:F5"/>
    <mergeCell ref="A16:D16"/>
    <mergeCell ref="A4:B4"/>
    <mergeCell ref="C4:F4"/>
    <mergeCell ref="A1:F1"/>
    <mergeCell ref="A2:B2"/>
    <mergeCell ref="C2:F2"/>
    <mergeCell ref="A3:B3"/>
    <mergeCell ref="C3:F3"/>
  </mergeCells>
  <conditionalFormatting sqref="E14:E15">
    <cfRule type="containsBlanks" dxfId="15" priority="3">
      <formula>LEN(TRIM(E14))=0</formula>
    </cfRule>
  </conditionalFormatting>
  <conditionalFormatting sqref="E12:E13">
    <cfRule type="containsBlanks" dxfId="14" priority="2">
      <formula>LEN(TRIM(E12))=0</formula>
    </cfRule>
  </conditionalFormatting>
  <conditionalFormatting sqref="E9:E11">
    <cfRule type="containsBlanks" dxfId="13" priority="1">
      <formula>LEN(TRIM(E9))=0</formula>
    </cfRule>
  </conditionalFormatting>
  <printOptions horizontalCentered="1"/>
  <pageMargins left="0.23622047244094499" right="0.23622047244094499" top="0.74803149606299202" bottom="0.74803149606299202" header="0.31496062992126" footer="0.31496062992126"/>
  <pageSetup paperSize="9" scale="62" fitToHeight="1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B0E2-06C5-45C3-BE69-123C5F1B96A3}">
  <dimension ref="A1:F365"/>
  <sheetViews>
    <sheetView view="pageBreakPreview" topLeftCell="A8" zoomScale="25" zoomScaleNormal="85" zoomScaleSheetLayoutView="25" zoomScalePageLayoutView="40" workbookViewId="0">
      <selection activeCell="B8" sqref="B8"/>
    </sheetView>
  </sheetViews>
  <sheetFormatPr defaultColWidth="9.140625" defaultRowHeight="12.75" x14ac:dyDescent="0.2"/>
  <cols>
    <col min="1" max="1" width="6.85546875" style="44" customWidth="1"/>
    <col min="2" max="2" width="93.5703125" style="45" customWidth="1"/>
    <col min="3" max="3" width="6.140625" style="46" bestFit="1" customWidth="1"/>
    <col min="4" max="4" width="5.7109375" style="47" bestFit="1" customWidth="1"/>
    <col min="5" max="5" width="19.42578125" style="44" customWidth="1"/>
    <col min="6" max="6" width="20.42578125" style="44" customWidth="1"/>
    <col min="7" max="16384" width="9.140625" style="29"/>
  </cols>
  <sheetData>
    <row r="1" spans="1:6" ht="22.5" customHeight="1" x14ac:dyDescent="0.2">
      <c r="A1" s="93" t="s">
        <v>113</v>
      </c>
      <c r="B1" s="93"/>
      <c r="C1" s="93"/>
      <c r="D1" s="93"/>
      <c r="E1" s="93"/>
      <c r="F1" s="93"/>
    </row>
    <row r="2" spans="1:6" s="30" customFormat="1" ht="15" x14ac:dyDescent="0.2">
      <c r="A2" s="95" t="s">
        <v>0</v>
      </c>
      <c r="B2" s="95"/>
      <c r="C2" s="94" t="str">
        <f>+'MAIN SHEET'!C3:N3</f>
        <v>3X40 MW RAMMAM STAGE-III HYDRO ELECTRIC PROJECT</v>
      </c>
      <c r="D2" s="94"/>
      <c r="E2" s="94"/>
      <c r="F2" s="94"/>
    </row>
    <row r="3" spans="1:6" s="30" customFormat="1" ht="15" x14ac:dyDescent="0.2">
      <c r="A3" s="95" t="s">
        <v>1</v>
      </c>
      <c r="B3" s="95"/>
      <c r="C3" s="94" t="str">
        <f>+'MAIN SHEET'!C4:N4</f>
        <v>DOUBLE GIRDER EOT CRANES UPTO 100T CAPACITY</v>
      </c>
      <c r="D3" s="94"/>
      <c r="E3" s="94"/>
      <c r="F3" s="94"/>
    </row>
    <row r="4" spans="1:6" s="30" customFormat="1" ht="15" x14ac:dyDescent="0.2">
      <c r="A4" s="95" t="s">
        <v>2</v>
      </c>
      <c r="B4" s="95"/>
      <c r="C4" s="94" t="str">
        <f>+'MAIN SHEET'!C5:N5</f>
        <v>PE-TS-414-501-A002</v>
      </c>
      <c r="D4" s="94"/>
      <c r="E4" s="94"/>
      <c r="F4" s="94"/>
    </row>
    <row r="5" spans="1:6" s="31" customFormat="1" ht="15" x14ac:dyDescent="0.2">
      <c r="A5" s="91"/>
      <c r="B5" s="92" t="s">
        <v>9</v>
      </c>
      <c r="C5" s="90" t="s">
        <v>8</v>
      </c>
      <c r="D5" s="90" t="s">
        <v>31</v>
      </c>
      <c r="E5" s="90" t="s">
        <v>10</v>
      </c>
      <c r="F5" s="90"/>
    </row>
    <row r="6" spans="1:6" s="31" customFormat="1" ht="30" x14ac:dyDescent="0.2">
      <c r="A6" s="91"/>
      <c r="B6" s="92"/>
      <c r="C6" s="90"/>
      <c r="D6" s="90"/>
      <c r="E6" s="27" t="s">
        <v>28</v>
      </c>
      <c r="F6" s="27" t="s">
        <v>29</v>
      </c>
    </row>
    <row r="7" spans="1:6" s="31" customFormat="1" ht="51" x14ac:dyDescent="0.2">
      <c r="A7" s="65" t="s">
        <v>50</v>
      </c>
      <c r="B7" s="65" t="s">
        <v>73</v>
      </c>
      <c r="C7" s="32">
        <v>1</v>
      </c>
      <c r="D7" s="32" t="s">
        <v>6</v>
      </c>
      <c r="E7" s="68"/>
      <c r="F7" s="42">
        <f>+F56</f>
        <v>0</v>
      </c>
    </row>
    <row r="8" spans="1:6" s="31" customFormat="1" x14ac:dyDescent="0.2">
      <c r="A8" s="60"/>
      <c r="B8" s="66" t="s">
        <v>74</v>
      </c>
      <c r="C8" s="71"/>
      <c r="D8" s="69"/>
      <c r="E8" s="68"/>
      <c r="F8" s="70"/>
    </row>
    <row r="9" spans="1:6" s="31" customFormat="1" x14ac:dyDescent="0.2">
      <c r="A9" s="61">
        <v>1</v>
      </c>
      <c r="B9" s="62" t="s">
        <v>75</v>
      </c>
      <c r="C9" s="71"/>
      <c r="D9" s="69"/>
      <c r="E9" s="68"/>
      <c r="F9" s="70"/>
    </row>
    <row r="10" spans="1:6" s="31" customFormat="1" x14ac:dyDescent="0.2">
      <c r="A10" s="61">
        <v>1.1000000000000001</v>
      </c>
      <c r="B10" s="62" t="s">
        <v>76</v>
      </c>
      <c r="C10" s="33">
        <v>2</v>
      </c>
      <c r="D10" s="61" t="s">
        <v>42</v>
      </c>
      <c r="E10" s="53"/>
      <c r="F10" s="42">
        <f>+E10*C10</f>
        <v>0</v>
      </c>
    </row>
    <row r="11" spans="1:6" s="31" customFormat="1" x14ac:dyDescent="0.2">
      <c r="A11" s="61">
        <v>1.2</v>
      </c>
      <c r="B11" s="62" t="s">
        <v>77</v>
      </c>
      <c r="C11" s="33">
        <v>1</v>
      </c>
      <c r="D11" s="61" t="s">
        <v>42</v>
      </c>
      <c r="E11" s="53"/>
      <c r="F11" s="42">
        <f t="shared" ref="F11:F55" si="0">+E11*C11</f>
        <v>0</v>
      </c>
    </row>
    <row r="12" spans="1:6" s="31" customFormat="1" x14ac:dyDescent="0.2">
      <c r="A12" s="61">
        <v>1.3</v>
      </c>
      <c r="B12" s="62" t="s">
        <v>78</v>
      </c>
      <c r="C12" s="33">
        <v>1</v>
      </c>
      <c r="D12" s="61" t="s">
        <v>43</v>
      </c>
      <c r="E12" s="53"/>
      <c r="F12" s="42">
        <f t="shared" si="0"/>
        <v>0</v>
      </c>
    </row>
    <row r="13" spans="1:6" s="31" customFormat="1" x14ac:dyDescent="0.2">
      <c r="A13" s="61">
        <v>1.4</v>
      </c>
      <c r="B13" s="62" t="s">
        <v>79</v>
      </c>
      <c r="C13" s="33">
        <v>1</v>
      </c>
      <c r="D13" s="61" t="s">
        <v>43</v>
      </c>
      <c r="E13" s="53"/>
      <c r="F13" s="42">
        <f t="shared" si="0"/>
        <v>0</v>
      </c>
    </row>
    <row r="14" spans="1:6" s="31" customFormat="1" x14ac:dyDescent="0.2">
      <c r="A14" s="61">
        <v>1.5</v>
      </c>
      <c r="B14" s="62" t="s">
        <v>80</v>
      </c>
      <c r="C14" s="33">
        <v>1</v>
      </c>
      <c r="D14" s="61" t="s">
        <v>43</v>
      </c>
      <c r="E14" s="53"/>
      <c r="F14" s="42">
        <f t="shared" si="0"/>
        <v>0</v>
      </c>
    </row>
    <row r="15" spans="1:6" s="31" customFormat="1" x14ac:dyDescent="0.2">
      <c r="A15" s="61">
        <v>1.6</v>
      </c>
      <c r="B15" s="62" t="s">
        <v>81</v>
      </c>
      <c r="C15" s="33">
        <v>1</v>
      </c>
      <c r="D15" s="61" t="s">
        <v>43</v>
      </c>
      <c r="E15" s="53"/>
      <c r="F15" s="42">
        <f t="shared" si="0"/>
        <v>0</v>
      </c>
    </row>
    <row r="16" spans="1:6" s="31" customFormat="1" x14ac:dyDescent="0.2">
      <c r="A16" s="61">
        <v>1.7</v>
      </c>
      <c r="B16" s="62" t="s">
        <v>82</v>
      </c>
      <c r="C16" s="33">
        <v>1</v>
      </c>
      <c r="D16" s="61" t="s">
        <v>43</v>
      </c>
      <c r="E16" s="53"/>
      <c r="F16" s="42">
        <f t="shared" si="0"/>
        <v>0</v>
      </c>
    </row>
    <row r="17" spans="1:6" s="31" customFormat="1" x14ac:dyDescent="0.2">
      <c r="A17" s="61">
        <v>1.8</v>
      </c>
      <c r="B17" s="62" t="s">
        <v>83</v>
      </c>
      <c r="C17" s="33">
        <v>1</v>
      </c>
      <c r="D17" s="61" t="s">
        <v>43</v>
      </c>
      <c r="E17" s="53"/>
      <c r="F17" s="42">
        <f t="shared" si="0"/>
        <v>0</v>
      </c>
    </row>
    <row r="18" spans="1:6" s="31" customFormat="1" x14ac:dyDescent="0.2">
      <c r="A18" s="61">
        <v>1.9</v>
      </c>
      <c r="B18" s="62" t="s">
        <v>84</v>
      </c>
      <c r="C18" s="33">
        <v>1</v>
      </c>
      <c r="D18" s="61" t="s">
        <v>43</v>
      </c>
      <c r="E18" s="53"/>
      <c r="F18" s="42">
        <f t="shared" si="0"/>
        <v>0</v>
      </c>
    </row>
    <row r="19" spans="1:6" s="31" customFormat="1" x14ac:dyDescent="0.2">
      <c r="A19" s="63">
        <v>1.1000000000000001</v>
      </c>
      <c r="B19" s="62" t="s">
        <v>85</v>
      </c>
      <c r="C19" s="33">
        <v>1</v>
      </c>
      <c r="D19" s="61" t="s">
        <v>43</v>
      </c>
      <c r="E19" s="53"/>
      <c r="F19" s="42">
        <f t="shared" si="0"/>
        <v>0</v>
      </c>
    </row>
    <row r="20" spans="1:6" s="31" customFormat="1" ht="25.5" x14ac:dyDescent="0.2">
      <c r="A20" s="61">
        <v>2</v>
      </c>
      <c r="B20" s="59" t="s">
        <v>86</v>
      </c>
      <c r="C20" s="71"/>
      <c r="D20" s="69"/>
      <c r="E20" s="68"/>
      <c r="F20" s="68"/>
    </row>
    <row r="21" spans="1:6" s="31" customFormat="1" x14ac:dyDescent="0.2">
      <c r="A21" s="61">
        <v>2.1</v>
      </c>
      <c r="B21" s="62" t="s">
        <v>87</v>
      </c>
      <c r="C21" s="33">
        <v>2</v>
      </c>
      <c r="D21" s="61" t="s">
        <v>43</v>
      </c>
      <c r="E21" s="53"/>
      <c r="F21" s="42">
        <f t="shared" si="0"/>
        <v>0</v>
      </c>
    </row>
    <row r="22" spans="1:6" s="31" customFormat="1" x14ac:dyDescent="0.2">
      <c r="A22" s="61">
        <v>2.2000000000000002</v>
      </c>
      <c r="B22" s="62" t="s">
        <v>88</v>
      </c>
      <c r="C22" s="33">
        <v>2</v>
      </c>
      <c r="D22" s="61" t="s">
        <v>43</v>
      </c>
      <c r="E22" s="53"/>
      <c r="F22" s="42">
        <f t="shared" si="0"/>
        <v>0</v>
      </c>
    </row>
    <row r="23" spans="1:6" s="31" customFormat="1" x14ac:dyDescent="0.2">
      <c r="A23" s="61">
        <v>2.2999999999999998</v>
      </c>
      <c r="B23" s="62" t="s">
        <v>89</v>
      </c>
      <c r="C23" s="33">
        <v>2</v>
      </c>
      <c r="D23" s="61" t="s">
        <v>43</v>
      </c>
      <c r="E23" s="53"/>
      <c r="F23" s="42">
        <f t="shared" si="0"/>
        <v>0</v>
      </c>
    </row>
    <row r="24" spans="1:6" s="31" customFormat="1" x14ac:dyDescent="0.2">
      <c r="A24" s="61">
        <v>2.4</v>
      </c>
      <c r="B24" s="62" t="s">
        <v>90</v>
      </c>
      <c r="C24" s="33">
        <v>2</v>
      </c>
      <c r="D24" s="61" t="s">
        <v>43</v>
      </c>
      <c r="E24" s="53"/>
      <c r="F24" s="42">
        <f t="shared" si="0"/>
        <v>0</v>
      </c>
    </row>
    <row r="25" spans="1:6" s="31" customFormat="1" x14ac:dyDescent="0.2">
      <c r="A25" s="61">
        <v>2.5</v>
      </c>
      <c r="B25" s="62" t="s">
        <v>91</v>
      </c>
      <c r="C25" s="33">
        <v>2</v>
      </c>
      <c r="D25" s="61" t="s">
        <v>43</v>
      </c>
      <c r="E25" s="53"/>
      <c r="F25" s="42">
        <f t="shared" si="0"/>
        <v>0</v>
      </c>
    </row>
    <row r="26" spans="1:6" s="31" customFormat="1" x14ac:dyDescent="0.2">
      <c r="A26" s="61">
        <v>3</v>
      </c>
      <c r="B26" s="59" t="s">
        <v>92</v>
      </c>
      <c r="C26" s="71"/>
      <c r="D26" s="69"/>
      <c r="E26" s="68"/>
      <c r="F26" s="68"/>
    </row>
    <row r="27" spans="1:6" s="31" customFormat="1" x14ac:dyDescent="0.2">
      <c r="A27" s="61">
        <v>3.1</v>
      </c>
      <c r="B27" s="62" t="s">
        <v>87</v>
      </c>
      <c r="C27" s="33">
        <v>2</v>
      </c>
      <c r="D27" s="61" t="s">
        <v>43</v>
      </c>
      <c r="E27" s="53"/>
      <c r="F27" s="42">
        <f t="shared" si="0"/>
        <v>0</v>
      </c>
    </row>
    <row r="28" spans="1:6" s="31" customFormat="1" x14ac:dyDescent="0.2">
      <c r="A28" s="61">
        <v>3.2</v>
      </c>
      <c r="B28" s="62" t="s">
        <v>93</v>
      </c>
      <c r="C28" s="33">
        <v>2</v>
      </c>
      <c r="D28" s="61" t="s">
        <v>43</v>
      </c>
      <c r="E28" s="53"/>
      <c r="F28" s="42">
        <f t="shared" si="0"/>
        <v>0</v>
      </c>
    </row>
    <row r="29" spans="1:6" s="31" customFormat="1" x14ac:dyDescent="0.2">
      <c r="A29" s="61">
        <v>3.3</v>
      </c>
      <c r="B29" s="62" t="s">
        <v>89</v>
      </c>
      <c r="C29" s="33">
        <v>2</v>
      </c>
      <c r="D29" s="61" t="s">
        <v>43</v>
      </c>
      <c r="E29" s="53"/>
      <c r="F29" s="42">
        <f t="shared" si="0"/>
        <v>0</v>
      </c>
    </row>
    <row r="30" spans="1:6" s="31" customFormat="1" x14ac:dyDescent="0.2">
      <c r="A30" s="61">
        <v>3.4</v>
      </c>
      <c r="B30" s="62" t="s">
        <v>90</v>
      </c>
      <c r="C30" s="33">
        <v>2</v>
      </c>
      <c r="D30" s="61" t="s">
        <v>43</v>
      </c>
      <c r="E30" s="53"/>
      <c r="F30" s="42">
        <f t="shared" si="0"/>
        <v>0</v>
      </c>
    </row>
    <row r="31" spans="1:6" s="31" customFormat="1" x14ac:dyDescent="0.2">
      <c r="A31" s="61">
        <v>3.5</v>
      </c>
      <c r="B31" s="62" t="s">
        <v>94</v>
      </c>
      <c r="C31" s="33">
        <v>2</v>
      </c>
      <c r="D31" s="61" t="s">
        <v>43</v>
      </c>
      <c r="E31" s="53"/>
      <c r="F31" s="42">
        <f t="shared" si="0"/>
        <v>0</v>
      </c>
    </row>
    <row r="32" spans="1:6" s="31" customFormat="1" x14ac:dyDescent="0.2">
      <c r="A32" s="61">
        <v>4</v>
      </c>
      <c r="B32" s="59" t="s">
        <v>95</v>
      </c>
      <c r="C32" s="71"/>
      <c r="D32" s="69"/>
      <c r="E32" s="68"/>
      <c r="F32" s="68"/>
    </row>
    <row r="33" spans="1:6" s="31" customFormat="1" x14ac:dyDescent="0.2">
      <c r="A33" s="61">
        <v>4.0999999999999996</v>
      </c>
      <c r="B33" s="62" t="s">
        <v>87</v>
      </c>
      <c r="C33" s="33">
        <v>2</v>
      </c>
      <c r="D33" s="61" t="s">
        <v>43</v>
      </c>
      <c r="E33" s="53"/>
      <c r="F33" s="42">
        <f t="shared" si="0"/>
        <v>0</v>
      </c>
    </row>
    <row r="34" spans="1:6" s="31" customFormat="1" x14ac:dyDescent="0.2">
      <c r="A34" s="61">
        <v>4.2</v>
      </c>
      <c r="B34" s="62" t="s">
        <v>93</v>
      </c>
      <c r="C34" s="33">
        <v>2</v>
      </c>
      <c r="D34" s="61" t="s">
        <v>43</v>
      </c>
      <c r="E34" s="53"/>
      <c r="F34" s="42">
        <f t="shared" si="0"/>
        <v>0</v>
      </c>
    </row>
    <row r="35" spans="1:6" s="31" customFormat="1" x14ac:dyDescent="0.2">
      <c r="A35" s="61">
        <v>4.3</v>
      </c>
      <c r="B35" s="62" t="s">
        <v>89</v>
      </c>
      <c r="C35" s="33">
        <v>2</v>
      </c>
      <c r="D35" s="61" t="s">
        <v>43</v>
      </c>
      <c r="E35" s="53"/>
      <c r="F35" s="42">
        <f t="shared" si="0"/>
        <v>0</v>
      </c>
    </row>
    <row r="36" spans="1:6" s="31" customFormat="1" x14ac:dyDescent="0.2">
      <c r="A36" s="61">
        <v>4.4000000000000004</v>
      </c>
      <c r="B36" s="62" t="s">
        <v>90</v>
      </c>
      <c r="C36" s="33">
        <v>2</v>
      </c>
      <c r="D36" s="61" t="s">
        <v>43</v>
      </c>
      <c r="E36" s="53"/>
      <c r="F36" s="42">
        <f t="shared" si="0"/>
        <v>0</v>
      </c>
    </row>
    <row r="37" spans="1:6" s="31" customFormat="1" x14ac:dyDescent="0.2">
      <c r="A37" s="61">
        <v>4.5</v>
      </c>
      <c r="B37" s="62" t="s">
        <v>94</v>
      </c>
      <c r="C37" s="33">
        <v>2</v>
      </c>
      <c r="D37" s="61" t="s">
        <v>43</v>
      </c>
      <c r="E37" s="53"/>
      <c r="F37" s="42">
        <f t="shared" si="0"/>
        <v>0</v>
      </c>
    </row>
    <row r="38" spans="1:6" s="31" customFormat="1" x14ac:dyDescent="0.2">
      <c r="A38" s="61">
        <v>5</v>
      </c>
      <c r="B38" s="59" t="s">
        <v>96</v>
      </c>
      <c r="C38" s="33">
        <v>5</v>
      </c>
      <c r="D38" s="61" t="s">
        <v>42</v>
      </c>
      <c r="E38" s="53"/>
      <c r="F38" s="42">
        <f t="shared" si="0"/>
        <v>0</v>
      </c>
    </row>
    <row r="39" spans="1:6" s="31" customFormat="1" x14ac:dyDescent="0.2">
      <c r="A39" s="61">
        <v>6</v>
      </c>
      <c r="B39" s="59" t="s">
        <v>97</v>
      </c>
      <c r="C39" s="33">
        <v>6</v>
      </c>
      <c r="D39" s="61" t="s">
        <v>42</v>
      </c>
      <c r="E39" s="53"/>
      <c r="F39" s="42">
        <f t="shared" si="0"/>
        <v>0</v>
      </c>
    </row>
    <row r="40" spans="1:6" s="31" customFormat="1" ht="51" x14ac:dyDescent="0.2">
      <c r="A40" s="64">
        <v>7</v>
      </c>
      <c r="B40" s="59" t="s">
        <v>98</v>
      </c>
      <c r="C40" s="33">
        <v>1</v>
      </c>
      <c r="D40" s="61" t="s">
        <v>114</v>
      </c>
      <c r="E40" s="53"/>
      <c r="F40" s="42">
        <f t="shared" si="0"/>
        <v>0</v>
      </c>
    </row>
    <row r="41" spans="1:6" s="31" customFormat="1" x14ac:dyDescent="0.2">
      <c r="A41" s="64">
        <v>8</v>
      </c>
      <c r="B41" s="59" t="s">
        <v>99</v>
      </c>
      <c r="C41" s="33">
        <v>2</v>
      </c>
      <c r="D41" s="61" t="s">
        <v>42</v>
      </c>
      <c r="E41" s="53"/>
      <c r="F41" s="42">
        <f t="shared" si="0"/>
        <v>0</v>
      </c>
    </row>
    <row r="42" spans="1:6" s="31" customFormat="1" x14ac:dyDescent="0.2">
      <c r="A42" s="64">
        <v>9</v>
      </c>
      <c r="B42" s="59" t="s">
        <v>100</v>
      </c>
      <c r="C42" s="33">
        <v>1</v>
      </c>
      <c r="D42" s="61" t="s">
        <v>43</v>
      </c>
      <c r="E42" s="53"/>
      <c r="F42" s="42">
        <f t="shared" si="0"/>
        <v>0</v>
      </c>
    </row>
    <row r="43" spans="1:6" s="31" customFormat="1" x14ac:dyDescent="0.2">
      <c r="A43" s="64">
        <v>10</v>
      </c>
      <c r="B43" s="59" t="s">
        <v>101</v>
      </c>
      <c r="C43" s="33">
        <v>1</v>
      </c>
      <c r="D43" s="61" t="s">
        <v>42</v>
      </c>
      <c r="E43" s="53"/>
      <c r="F43" s="42">
        <f t="shared" si="0"/>
        <v>0</v>
      </c>
    </row>
    <row r="44" spans="1:6" s="31" customFormat="1" x14ac:dyDescent="0.2">
      <c r="A44" s="64">
        <v>11</v>
      </c>
      <c r="B44" s="59" t="s">
        <v>102</v>
      </c>
      <c r="C44" s="33">
        <v>1</v>
      </c>
      <c r="D44" s="61" t="s">
        <v>42</v>
      </c>
      <c r="E44" s="53"/>
      <c r="F44" s="42">
        <f t="shared" si="0"/>
        <v>0</v>
      </c>
    </row>
    <row r="45" spans="1:6" s="31" customFormat="1" x14ac:dyDescent="0.2">
      <c r="A45" s="64">
        <v>12</v>
      </c>
      <c r="B45" s="59" t="s">
        <v>103</v>
      </c>
      <c r="C45" s="71"/>
      <c r="D45" s="69"/>
      <c r="E45" s="68"/>
      <c r="F45" s="68"/>
    </row>
    <row r="46" spans="1:6" s="31" customFormat="1" x14ac:dyDescent="0.2">
      <c r="A46" s="61">
        <v>12.1</v>
      </c>
      <c r="B46" s="62" t="s">
        <v>104</v>
      </c>
      <c r="C46" s="33">
        <v>2</v>
      </c>
      <c r="D46" s="61" t="s">
        <v>43</v>
      </c>
      <c r="E46" s="53"/>
      <c r="F46" s="42">
        <f t="shared" si="0"/>
        <v>0</v>
      </c>
    </row>
    <row r="47" spans="1:6" s="31" customFormat="1" x14ac:dyDescent="0.2">
      <c r="A47" s="61">
        <v>12.2</v>
      </c>
      <c r="B47" s="62" t="s">
        <v>105</v>
      </c>
      <c r="C47" s="33">
        <v>2</v>
      </c>
      <c r="D47" s="61" t="s">
        <v>43</v>
      </c>
      <c r="E47" s="53"/>
      <c r="F47" s="42">
        <f t="shared" si="0"/>
        <v>0</v>
      </c>
    </row>
    <row r="48" spans="1:6" s="31" customFormat="1" x14ac:dyDescent="0.2">
      <c r="A48" s="61">
        <v>12.3</v>
      </c>
      <c r="B48" s="62" t="s">
        <v>106</v>
      </c>
      <c r="C48" s="33">
        <v>2</v>
      </c>
      <c r="D48" s="61" t="s">
        <v>43</v>
      </c>
      <c r="E48" s="53"/>
      <c r="F48" s="42">
        <f t="shared" si="0"/>
        <v>0</v>
      </c>
    </row>
    <row r="49" spans="1:6" s="31" customFormat="1" x14ac:dyDescent="0.2">
      <c r="A49" s="61">
        <v>12.4</v>
      </c>
      <c r="B49" s="67" t="s">
        <v>107</v>
      </c>
      <c r="C49" s="33">
        <v>2</v>
      </c>
      <c r="D49" s="61" t="s">
        <v>43</v>
      </c>
      <c r="E49" s="53"/>
      <c r="F49" s="42">
        <f t="shared" si="0"/>
        <v>0</v>
      </c>
    </row>
    <row r="50" spans="1:6" s="31" customFormat="1" x14ac:dyDescent="0.2">
      <c r="A50" s="61">
        <v>12.5</v>
      </c>
      <c r="B50" s="67" t="s">
        <v>94</v>
      </c>
      <c r="C50" s="33">
        <v>2</v>
      </c>
      <c r="D50" s="61" t="s">
        <v>43</v>
      </c>
      <c r="E50" s="53"/>
      <c r="F50" s="42">
        <f t="shared" si="0"/>
        <v>0</v>
      </c>
    </row>
    <row r="51" spans="1:6" s="31" customFormat="1" x14ac:dyDescent="0.2">
      <c r="A51" s="64">
        <v>13</v>
      </c>
      <c r="B51" s="59" t="s">
        <v>108</v>
      </c>
      <c r="C51" s="33">
        <v>2</v>
      </c>
      <c r="D51" s="61" t="s">
        <v>42</v>
      </c>
      <c r="E51" s="53"/>
      <c r="F51" s="42">
        <f t="shared" si="0"/>
        <v>0</v>
      </c>
    </row>
    <row r="52" spans="1:6" s="31" customFormat="1" x14ac:dyDescent="0.2">
      <c r="A52" s="64">
        <v>14</v>
      </c>
      <c r="B52" s="59" t="s">
        <v>109</v>
      </c>
      <c r="C52" s="33">
        <v>4</v>
      </c>
      <c r="D52" s="61" t="s">
        <v>43</v>
      </c>
      <c r="E52" s="53"/>
      <c r="F52" s="42">
        <f t="shared" si="0"/>
        <v>0</v>
      </c>
    </row>
    <row r="53" spans="1:6" s="31" customFormat="1" x14ac:dyDescent="0.2">
      <c r="A53" s="64">
        <v>15</v>
      </c>
      <c r="B53" s="59" t="s">
        <v>110</v>
      </c>
      <c r="C53" s="33">
        <v>1</v>
      </c>
      <c r="D53" s="61" t="s">
        <v>43</v>
      </c>
      <c r="E53" s="53"/>
      <c r="F53" s="42">
        <f t="shared" si="0"/>
        <v>0</v>
      </c>
    </row>
    <row r="54" spans="1:6" s="31" customFormat="1" x14ac:dyDescent="0.2">
      <c r="A54" s="64">
        <v>16</v>
      </c>
      <c r="B54" s="59" t="s">
        <v>111</v>
      </c>
      <c r="C54" s="33">
        <v>2</v>
      </c>
      <c r="D54" s="61" t="s">
        <v>43</v>
      </c>
      <c r="E54" s="53"/>
      <c r="F54" s="42">
        <f t="shared" si="0"/>
        <v>0</v>
      </c>
    </row>
    <row r="55" spans="1:6" s="31" customFormat="1" x14ac:dyDescent="0.2">
      <c r="A55" s="64">
        <v>17</v>
      </c>
      <c r="B55" s="59" t="s">
        <v>112</v>
      </c>
      <c r="C55" s="33">
        <v>1</v>
      </c>
      <c r="D55" s="61" t="s">
        <v>43</v>
      </c>
      <c r="E55" s="53"/>
      <c r="F55" s="42">
        <f t="shared" si="0"/>
        <v>0</v>
      </c>
    </row>
    <row r="56" spans="1:6" s="31" customFormat="1" ht="30.75" customHeight="1" x14ac:dyDescent="0.2">
      <c r="A56" s="96" t="s">
        <v>30</v>
      </c>
      <c r="B56" s="96"/>
      <c r="C56" s="96"/>
      <c r="D56" s="96"/>
      <c r="E56" s="36"/>
      <c r="F56" s="42">
        <f>SUM(F10:F55)</f>
        <v>0</v>
      </c>
    </row>
    <row r="57" spans="1:6" ht="72" customHeight="1" x14ac:dyDescent="0.2">
      <c r="A57" s="43"/>
      <c r="B57" s="89" t="s">
        <v>115</v>
      </c>
      <c r="C57" s="89"/>
      <c r="D57" s="89"/>
      <c r="E57" s="89"/>
      <c r="F57" s="89"/>
    </row>
    <row r="58" spans="1:6" x14ac:dyDescent="0.2">
      <c r="D58" s="46"/>
    </row>
    <row r="59" spans="1:6" x14ac:dyDescent="0.2">
      <c r="D59" s="46"/>
    </row>
    <row r="60" spans="1:6" x14ac:dyDescent="0.2">
      <c r="D60" s="46"/>
    </row>
    <row r="61" spans="1:6" x14ac:dyDescent="0.2">
      <c r="D61" s="46"/>
    </row>
    <row r="62" spans="1:6" x14ac:dyDescent="0.2">
      <c r="D62" s="46"/>
    </row>
    <row r="63" spans="1:6" x14ac:dyDescent="0.2">
      <c r="D63" s="46"/>
    </row>
    <row r="64" spans="1:6" x14ac:dyDescent="0.2">
      <c r="D64" s="46"/>
    </row>
    <row r="65" spans="2:4" x14ac:dyDescent="0.2">
      <c r="D65" s="46"/>
    </row>
    <row r="66" spans="2:4" x14ac:dyDescent="0.2">
      <c r="D66" s="46"/>
    </row>
    <row r="67" spans="2:4" x14ac:dyDescent="0.2">
      <c r="D67" s="46"/>
    </row>
    <row r="68" spans="2:4" x14ac:dyDescent="0.2">
      <c r="D68" s="46"/>
    </row>
    <row r="69" spans="2:4" x14ac:dyDescent="0.2">
      <c r="D69" s="46"/>
    </row>
    <row r="70" spans="2:4" x14ac:dyDescent="0.2">
      <c r="D70" s="46"/>
    </row>
    <row r="71" spans="2:4" x14ac:dyDescent="0.2">
      <c r="D71" s="46"/>
    </row>
    <row r="72" spans="2:4" x14ac:dyDescent="0.2">
      <c r="D72" s="46"/>
    </row>
    <row r="73" spans="2:4" s="44" customFormat="1" x14ac:dyDescent="0.25">
      <c r="B73" s="45"/>
      <c r="C73" s="46"/>
      <c r="D73" s="46"/>
    </row>
    <row r="74" spans="2:4" s="44" customFormat="1" x14ac:dyDescent="0.25">
      <c r="B74" s="45"/>
      <c r="C74" s="46"/>
      <c r="D74" s="46"/>
    </row>
    <row r="75" spans="2:4" s="44" customFormat="1" x14ac:dyDescent="0.25">
      <c r="B75" s="45"/>
      <c r="C75" s="46"/>
      <c r="D75" s="46"/>
    </row>
    <row r="76" spans="2:4" s="44" customFormat="1" x14ac:dyDescent="0.25">
      <c r="B76" s="45"/>
      <c r="C76" s="46"/>
      <c r="D76" s="46"/>
    </row>
    <row r="77" spans="2:4" s="44" customFormat="1" x14ac:dyDescent="0.25">
      <c r="B77" s="45"/>
      <c r="C77" s="46"/>
      <c r="D77" s="46"/>
    </row>
    <row r="78" spans="2:4" s="44" customFormat="1" x14ac:dyDescent="0.25">
      <c r="B78" s="45"/>
      <c r="C78" s="46"/>
      <c r="D78" s="46"/>
    </row>
    <row r="79" spans="2:4" s="44" customFormat="1" x14ac:dyDescent="0.25">
      <c r="B79" s="45"/>
      <c r="C79" s="46"/>
      <c r="D79" s="46"/>
    </row>
    <row r="80" spans="2:4" s="44" customFormat="1" x14ac:dyDescent="0.25">
      <c r="B80" s="45"/>
      <c r="C80" s="46"/>
      <c r="D80" s="46"/>
    </row>
    <row r="81" spans="2:4" s="44" customFormat="1" x14ac:dyDescent="0.25">
      <c r="B81" s="45"/>
      <c r="C81" s="46"/>
      <c r="D81" s="46"/>
    </row>
    <row r="82" spans="2:4" s="44" customFormat="1" x14ac:dyDescent="0.25">
      <c r="B82" s="45"/>
      <c r="C82" s="46"/>
      <c r="D82" s="46"/>
    </row>
    <row r="83" spans="2:4" s="44" customFormat="1" x14ac:dyDescent="0.25">
      <c r="B83" s="45"/>
      <c r="C83" s="46"/>
      <c r="D83" s="46"/>
    </row>
    <row r="84" spans="2:4" s="44" customFormat="1" x14ac:dyDescent="0.25">
      <c r="B84" s="45"/>
      <c r="C84" s="46"/>
      <c r="D84" s="46"/>
    </row>
    <row r="85" spans="2:4" s="44" customFormat="1" x14ac:dyDescent="0.25">
      <c r="B85" s="45"/>
      <c r="C85" s="46"/>
      <c r="D85" s="46"/>
    </row>
    <row r="86" spans="2:4" s="44" customFormat="1" x14ac:dyDescent="0.25">
      <c r="B86" s="45"/>
      <c r="C86" s="46"/>
      <c r="D86" s="46"/>
    </row>
    <row r="87" spans="2:4" s="44" customFormat="1" x14ac:dyDescent="0.25">
      <c r="B87" s="45"/>
      <c r="C87" s="46"/>
      <c r="D87" s="46"/>
    </row>
    <row r="88" spans="2:4" s="44" customFormat="1" x14ac:dyDescent="0.25">
      <c r="B88" s="45"/>
      <c r="C88" s="46"/>
      <c r="D88" s="46"/>
    </row>
    <row r="89" spans="2:4" s="44" customFormat="1" x14ac:dyDescent="0.25">
      <c r="B89" s="45"/>
      <c r="C89" s="46"/>
      <c r="D89" s="46"/>
    </row>
    <row r="90" spans="2:4" s="44" customFormat="1" x14ac:dyDescent="0.25">
      <c r="B90" s="45"/>
      <c r="C90" s="46"/>
      <c r="D90" s="46"/>
    </row>
    <row r="91" spans="2:4" s="44" customFormat="1" x14ac:dyDescent="0.25">
      <c r="B91" s="45"/>
      <c r="C91" s="46"/>
      <c r="D91" s="46"/>
    </row>
    <row r="92" spans="2:4" s="44" customFormat="1" x14ac:dyDescent="0.25">
      <c r="B92" s="45"/>
      <c r="C92" s="46"/>
      <c r="D92" s="46"/>
    </row>
    <row r="93" spans="2:4" s="44" customFormat="1" x14ac:dyDescent="0.25">
      <c r="B93" s="45"/>
      <c r="C93" s="46"/>
      <c r="D93" s="46"/>
    </row>
    <row r="94" spans="2:4" s="44" customFormat="1" x14ac:dyDescent="0.25">
      <c r="B94" s="45"/>
      <c r="C94" s="46"/>
      <c r="D94" s="46"/>
    </row>
    <row r="95" spans="2:4" s="44" customFormat="1" x14ac:dyDescent="0.25">
      <c r="B95" s="45"/>
      <c r="C95" s="46"/>
      <c r="D95" s="46"/>
    </row>
    <row r="96" spans="2:4" s="44" customFormat="1" x14ac:dyDescent="0.25">
      <c r="B96" s="45"/>
      <c r="C96" s="46"/>
      <c r="D96" s="46"/>
    </row>
    <row r="97" spans="2:4" s="44" customFormat="1" x14ac:dyDescent="0.25">
      <c r="B97" s="45"/>
      <c r="C97" s="46"/>
      <c r="D97" s="46"/>
    </row>
    <row r="98" spans="2:4" s="44" customFormat="1" x14ac:dyDescent="0.25">
      <c r="B98" s="45"/>
      <c r="C98" s="46"/>
      <c r="D98" s="46"/>
    </row>
    <row r="99" spans="2:4" s="44" customFormat="1" x14ac:dyDescent="0.25">
      <c r="B99" s="45"/>
      <c r="C99" s="46"/>
      <c r="D99" s="46"/>
    </row>
    <row r="100" spans="2:4" s="44" customFormat="1" x14ac:dyDescent="0.25">
      <c r="B100" s="45"/>
      <c r="C100" s="46"/>
      <c r="D100" s="46"/>
    </row>
    <row r="101" spans="2:4" s="44" customFormat="1" x14ac:dyDescent="0.25">
      <c r="B101" s="45"/>
      <c r="C101" s="46"/>
      <c r="D101" s="46"/>
    </row>
    <row r="102" spans="2:4" s="44" customFormat="1" x14ac:dyDescent="0.25">
      <c r="B102" s="45"/>
      <c r="C102" s="46"/>
      <c r="D102" s="46"/>
    </row>
    <row r="103" spans="2:4" s="44" customFormat="1" x14ac:dyDescent="0.25">
      <c r="B103" s="45"/>
      <c r="C103" s="46"/>
      <c r="D103" s="46"/>
    </row>
    <row r="104" spans="2:4" s="44" customFormat="1" x14ac:dyDescent="0.25">
      <c r="B104" s="45"/>
      <c r="C104" s="46"/>
      <c r="D104" s="46"/>
    </row>
    <row r="105" spans="2:4" s="44" customFormat="1" x14ac:dyDescent="0.25">
      <c r="B105" s="45"/>
      <c r="C105" s="46"/>
      <c r="D105" s="46"/>
    </row>
    <row r="106" spans="2:4" s="44" customFormat="1" x14ac:dyDescent="0.25">
      <c r="B106" s="45"/>
      <c r="C106" s="46"/>
      <c r="D106" s="46"/>
    </row>
    <row r="107" spans="2:4" s="44" customFormat="1" x14ac:dyDescent="0.25">
      <c r="B107" s="45"/>
      <c r="C107" s="46"/>
      <c r="D107" s="46"/>
    </row>
    <row r="108" spans="2:4" s="44" customFormat="1" x14ac:dyDescent="0.25">
      <c r="B108" s="45"/>
      <c r="C108" s="46"/>
      <c r="D108" s="46"/>
    </row>
    <row r="109" spans="2:4" s="44" customFormat="1" x14ac:dyDescent="0.25">
      <c r="B109" s="45"/>
      <c r="C109" s="46"/>
      <c r="D109" s="46"/>
    </row>
    <row r="110" spans="2:4" s="44" customFormat="1" x14ac:dyDescent="0.25">
      <c r="B110" s="45"/>
      <c r="C110" s="46"/>
      <c r="D110" s="46"/>
    </row>
    <row r="111" spans="2:4" s="44" customFormat="1" x14ac:dyDescent="0.25">
      <c r="B111" s="45"/>
      <c r="C111" s="46"/>
      <c r="D111" s="46"/>
    </row>
    <row r="112" spans="2:4" s="44" customFormat="1" x14ac:dyDescent="0.25">
      <c r="B112" s="45"/>
      <c r="C112" s="46"/>
      <c r="D112" s="46"/>
    </row>
    <row r="113" spans="2:4" s="44" customFormat="1" x14ac:dyDescent="0.25">
      <c r="B113" s="45"/>
      <c r="C113" s="46"/>
      <c r="D113" s="46"/>
    </row>
    <row r="114" spans="2:4" s="44" customFormat="1" x14ac:dyDescent="0.25">
      <c r="B114" s="45"/>
      <c r="C114" s="46"/>
      <c r="D114" s="46"/>
    </row>
    <row r="115" spans="2:4" s="44" customFormat="1" x14ac:dyDescent="0.25">
      <c r="B115" s="45"/>
      <c r="C115" s="46"/>
      <c r="D115" s="46"/>
    </row>
    <row r="116" spans="2:4" s="44" customFormat="1" x14ac:dyDescent="0.25">
      <c r="B116" s="45"/>
      <c r="C116" s="46"/>
      <c r="D116" s="46"/>
    </row>
    <row r="117" spans="2:4" s="44" customFormat="1" x14ac:dyDescent="0.25">
      <c r="B117" s="45"/>
      <c r="C117" s="46"/>
      <c r="D117" s="46"/>
    </row>
    <row r="118" spans="2:4" s="44" customFormat="1" x14ac:dyDescent="0.25">
      <c r="B118" s="45"/>
      <c r="C118" s="46"/>
      <c r="D118" s="46"/>
    </row>
    <row r="119" spans="2:4" s="44" customFormat="1" x14ac:dyDescent="0.25">
      <c r="B119" s="45"/>
      <c r="C119" s="46"/>
      <c r="D119" s="46"/>
    </row>
    <row r="120" spans="2:4" s="44" customFormat="1" x14ac:dyDescent="0.25">
      <c r="B120" s="45"/>
      <c r="C120" s="46"/>
      <c r="D120" s="46"/>
    </row>
    <row r="121" spans="2:4" s="44" customFormat="1" x14ac:dyDescent="0.25">
      <c r="B121" s="45"/>
      <c r="C121" s="46"/>
      <c r="D121" s="46"/>
    </row>
    <row r="122" spans="2:4" s="44" customFormat="1" x14ac:dyDescent="0.25">
      <c r="B122" s="45"/>
      <c r="C122" s="46"/>
      <c r="D122" s="46"/>
    </row>
    <row r="123" spans="2:4" s="44" customFormat="1" x14ac:dyDescent="0.25">
      <c r="B123" s="45"/>
      <c r="C123" s="46"/>
      <c r="D123" s="46"/>
    </row>
    <row r="124" spans="2:4" s="44" customFormat="1" x14ac:dyDescent="0.25">
      <c r="B124" s="45"/>
      <c r="C124" s="46"/>
      <c r="D124" s="46"/>
    </row>
    <row r="125" spans="2:4" s="44" customFormat="1" x14ac:dyDescent="0.25">
      <c r="B125" s="45"/>
      <c r="C125" s="46"/>
      <c r="D125" s="46"/>
    </row>
    <row r="126" spans="2:4" s="44" customFormat="1" x14ac:dyDescent="0.25">
      <c r="B126" s="45"/>
      <c r="C126" s="46"/>
      <c r="D126" s="46"/>
    </row>
    <row r="127" spans="2:4" s="44" customFormat="1" x14ac:dyDescent="0.25">
      <c r="B127" s="45"/>
      <c r="C127" s="46"/>
      <c r="D127" s="46"/>
    </row>
    <row r="128" spans="2:4" s="44" customFormat="1" x14ac:dyDescent="0.25">
      <c r="B128" s="45"/>
      <c r="C128" s="46"/>
      <c r="D128" s="46"/>
    </row>
    <row r="129" spans="2:4" s="44" customFormat="1" x14ac:dyDescent="0.25">
      <c r="B129" s="45"/>
      <c r="C129" s="46"/>
      <c r="D129" s="46"/>
    </row>
    <row r="130" spans="2:4" s="44" customFormat="1" x14ac:dyDescent="0.25">
      <c r="B130" s="45"/>
      <c r="C130" s="46"/>
      <c r="D130" s="46"/>
    </row>
    <row r="131" spans="2:4" s="44" customFormat="1" x14ac:dyDescent="0.25">
      <c r="B131" s="45"/>
      <c r="C131" s="46"/>
      <c r="D131" s="46"/>
    </row>
    <row r="132" spans="2:4" s="44" customFormat="1" x14ac:dyDescent="0.25">
      <c r="B132" s="45"/>
      <c r="C132" s="46"/>
      <c r="D132" s="46"/>
    </row>
    <row r="133" spans="2:4" s="44" customFormat="1" x14ac:dyDescent="0.25">
      <c r="B133" s="45"/>
      <c r="C133" s="46"/>
      <c r="D133" s="46"/>
    </row>
    <row r="134" spans="2:4" s="44" customFormat="1" x14ac:dyDescent="0.25">
      <c r="B134" s="45"/>
      <c r="C134" s="46"/>
      <c r="D134" s="46"/>
    </row>
    <row r="135" spans="2:4" s="44" customFormat="1" x14ac:dyDescent="0.25">
      <c r="B135" s="45"/>
      <c r="C135" s="46"/>
      <c r="D135" s="46"/>
    </row>
    <row r="136" spans="2:4" s="44" customFormat="1" x14ac:dyDescent="0.25">
      <c r="B136" s="45"/>
      <c r="C136" s="46"/>
      <c r="D136" s="46"/>
    </row>
    <row r="137" spans="2:4" s="44" customFormat="1" x14ac:dyDescent="0.25">
      <c r="B137" s="45"/>
      <c r="C137" s="46"/>
      <c r="D137" s="46"/>
    </row>
    <row r="138" spans="2:4" s="44" customFormat="1" x14ac:dyDescent="0.25">
      <c r="B138" s="45"/>
      <c r="C138" s="46"/>
      <c r="D138" s="46"/>
    </row>
    <row r="139" spans="2:4" s="44" customFormat="1" x14ac:dyDescent="0.25">
      <c r="B139" s="45"/>
      <c r="C139" s="46"/>
      <c r="D139" s="46"/>
    </row>
    <row r="140" spans="2:4" s="44" customFormat="1" x14ac:dyDescent="0.25">
      <c r="B140" s="45"/>
      <c r="C140" s="46"/>
      <c r="D140" s="46"/>
    </row>
    <row r="141" spans="2:4" s="44" customFormat="1" x14ac:dyDescent="0.25">
      <c r="B141" s="45"/>
      <c r="C141" s="46"/>
      <c r="D141" s="46"/>
    </row>
    <row r="142" spans="2:4" s="44" customFormat="1" x14ac:dyDescent="0.25">
      <c r="B142" s="45"/>
      <c r="C142" s="46"/>
      <c r="D142" s="46"/>
    </row>
    <row r="143" spans="2:4" s="44" customFormat="1" x14ac:dyDescent="0.25">
      <c r="B143" s="45"/>
      <c r="C143" s="46"/>
      <c r="D143" s="46"/>
    </row>
    <row r="144" spans="2:4" s="44" customFormat="1" x14ac:dyDescent="0.25">
      <c r="B144" s="45"/>
      <c r="C144" s="46"/>
      <c r="D144" s="46"/>
    </row>
    <row r="145" spans="2:4" s="44" customFormat="1" x14ac:dyDescent="0.25">
      <c r="B145" s="45"/>
      <c r="C145" s="46"/>
      <c r="D145" s="46"/>
    </row>
    <row r="146" spans="2:4" s="44" customFormat="1" x14ac:dyDescent="0.25">
      <c r="B146" s="45"/>
      <c r="C146" s="46"/>
      <c r="D146" s="46"/>
    </row>
    <row r="147" spans="2:4" s="44" customFormat="1" x14ac:dyDescent="0.25">
      <c r="B147" s="45"/>
      <c r="C147" s="46"/>
      <c r="D147" s="46"/>
    </row>
    <row r="148" spans="2:4" s="44" customFormat="1" x14ac:dyDescent="0.25">
      <c r="B148" s="45"/>
      <c r="C148" s="46"/>
      <c r="D148" s="46"/>
    </row>
    <row r="149" spans="2:4" s="44" customFormat="1" x14ac:dyDescent="0.25">
      <c r="B149" s="45"/>
      <c r="C149" s="46"/>
      <c r="D149" s="46"/>
    </row>
    <row r="150" spans="2:4" s="44" customFormat="1" x14ac:dyDescent="0.25">
      <c r="B150" s="45"/>
      <c r="C150" s="46"/>
      <c r="D150" s="46"/>
    </row>
    <row r="151" spans="2:4" s="44" customFormat="1" x14ac:dyDescent="0.25">
      <c r="B151" s="45"/>
      <c r="C151" s="46"/>
      <c r="D151" s="46"/>
    </row>
    <row r="152" spans="2:4" s="44" customFormat="1" x14ac:dyDescent="0.25">
      <c r="B152" s="45"/>
      <c r="C152" s="46"/>
      <c r="D152" s="46"/>
    </row>
    <row r="153" spans="2:4" s="44" customFormat="1" x14ac:dyDescent="0.25">
      <c r="B153" s="45"/>
      <c r="C153" s="46"/>
      <c r="D153" s="46"/>
    </row>
    <row r="154" spans="2:4" s="44" customFormat="1" x14ac:dyDescent="0.25">
      <c r="B154" s="45"/>
      <c r="C154" s="46"/>
      <c r="D154" s="46"/>
    </row>
    <row r="155" spans="2:4" s="44" customFormat="1" x14ac:dyDescent="0.25">
      <c r="B155" s="45"/>
      <c r="C155" s="46"/>
      <c r="D155" s="46"/>
    </row>
    <row r="156" spans="2:4" s="44" customFormat="1" x14ac:dyDescent="0.25">
      <c r="B156" s="45"/>
      <c r="C156" s="46"/>
      <c r="D156" s="46"/>
    </row>
    <row r="157" spans="2:4" s="44" customFormat="1" x14ac:dyDescent="0.25">
      <c r="B157" s="45"/>
      <c r="C157" s="46"/>
      <c r="D157" s="46"/>
    </row>
    <row r="158" spans="2:4" s="44" customFormat="1" x14ac:dyDescent="0.25">
      <c r="B158" s="45"/>
      <c r="C158" s="46"/>
      <c r="D158" s="46"/>
    </row>
    <row r="159" spans="2:4" s="44" customFormat="1" x14ac:dyDescent="0.25">
      <c r="B159" s="45"/>
      <c r="C159" s="46"/>
      <c r="D159" s="46"/>
    </row>
    <row r="160" spans="2:4" s="44" customFormat="1" x14ac:dyDescent="0.25">
      <c r="B160" s="45"/>
      <c r="C160" s="46"/>
      <c r="D160" s="46"/>
    </row>
    <row r="161" spans="2:4" s="44" customFormat="1" x14ac:dyDescent="0.25">
      <c r="B161" s="45"/>
      <c r="C161" s="46"/>
      <c r="D161" s="46"/>
    </row>
    <row r="162" spans="2:4" s="44" customFormat="1" x14ac:dyDescent="0.25">
      <c r="B162" s="45"/>
      <c r="C162" s="46"/>
      <c r="D162" s="46"/>
    </row>
    <row r="163" spans="2:4" s="44" customFormat="1" x14ac:dyDescent="0.25">
      <c r="B163" s="45"/>
      <c r="C163" s="46"/>
      <c r="D163" s="46"/>
    </row>
    <row r="164" spans="2:4" s="44" customFormat="1" x14ac:dyDescent="0.25">
      <c r="B164" s="45"/>
      <c r="C164" s="46"/>
      <c r="D164" s="46"/>
    </row>
    <row r="165" spans="2:4" s="44" customFormat="1" x14ac:dyDescent="0.25">
      <c r="B165" s="45"/>
      <c r="C165" s="46"/>
      <c r="D165" s="46"/>
    </row>
    <row r="166" spans="2:4" s="44" customFormat="1" x14ac:dyDescent="0.25">
      <c r="B166" s="45"/>
      <c r="C166" s="46"/>
      <c r="D166" s="46"/>
    </row>
    <row r="167" spans="2:4" s="44" customFormat="1" x14ac:dyDescent="0.25">
      <c r="B167" s="45"/>
      <c r="C167" s="46"/>
      <c r="D167" s="46"/>
    </row>
    <row r="168" spans="2:4" s="44" customFormat="1" x14ac:dyDescent="0.25">
      <c r="B168" s="45"/>
      <c r="C168" s="46"/>
      <c r="D168" s="46"/>
    </row>
    <row r="169" spans="2:4" s="44" customFormat="1" x14ac:dyDescent="0.25">
      <c r="B169" s="45"/>
      <c r="C169" s="46"/>
      <c r="D169" s="46"/>
    </row>
    <row r="170" spans="2:4" s="44" customFormat="1" x14ac:dyDescent="0.25">
      <c r="B170" s="45"/>
      <c r="C170" s="46"/>
      <c r="D170" s="46"/>
    </row>
    <row r="171" spans="2:4" s="44" customFormat="1" x14ac:dyDescent="0.25">
      <c r="B171" s="45"/>
      <c r="C171" s="46"/>
      <c r="D171" s="46"/>
    </row>
    <row r="172" spans="2:4" s="44" customFormat="1" x14ac:dyDescent="0.25">
      <c r="B172" s="45"/>
      <c r="C172" s="46"/>
      <c r="D172" s="46"/>
    </row>
    <row r="173" spans="2:4" s="44" customFormat="1" x14ac:dyDescent="0.25">
      <c r="B173" s="45"/>
      <c r="C173" s="46"/>
      <c r="D173" s="46"/>
    </row>
    <row r="174" spans="2:4" s="44" customFormat="1" x14ac:dyDescent="0.25">
      <c r="B174" s="45"/>
      <c r="C174" s="46"/>
      <c r="D174" s="46"/>
    </row>
    <row r="175" spans="2:4" s="44" customFormat="1" x14ac:dyDescent="0.25">
      <c r="B175" s="45"/>
      <c r="C175" s="46"/>
      <c r="D175" s="46"/>
    </row>
    <row r="176" spans="2:4" s="44" customFormat="1" x14ac:dyDescent="0.25">
      <c r="B176" s="45"/>
      <c r="C176" s="46"/>
      <c r="D176" s="46"/>
    </row>
    <row r="177" spans="2:4" s="44" customFormat="1" x14ac:dyDescent="0.25">
      <c r="B177" s="45"/>
      <c r="C177" s="46"/>
      <c r="D177" s="46"/>
    </row>
    <row r="178" spans="2:4" s="44" customFormat="1" x14ac:dyDescent="0.25">
      <c r="B178" s="45"/>
      <c r="C178" s="46"/>
      <c r="D178" s="46"/>
    </row>
    <row r="179" spans="2:4" s="44" customFormat="1" x14ac:dyDescent="0.25">
      <c r="B179" s="45"/>
      <c r="C179" s="46"/>
      <c r="D179" s="46"/>
    </row>
    <row r="180" spans="2:4" s="44" customFormat="1" x14ac:dyDescent="0.25">
      <c r="B180" s="45"/>
      <c r="C180" s="46"/>
      <c r="D180" s="46"/>
    </row>
    <row r="181" spans="2:4" s="44" customFormat="1" x14ac:dyDescent="0.25">
      <c r="B181" s="45"/>
      <c r="C181" s="46"/>
      <c r="D181" s="46"/>
    </row>
    <row r="182" spans="2:4" s="44" customFormat="1" x14ac:dyDescent="0.25">
      <c r="B182" s="45"/>
      <c r="C182" s="46"/>
      <c r="D182" s="46"/>
    </row>
    <row r="183" spans="2:4" s="44" customFormat="1" x14ac:dyDescent="0.25">
      <c r="B183" s="45"/>
      <c r="C183" s="46"/>
      <c r="D183" s="46"/>
    </row>
    <row r="184" spans="2:4" s="44" customFormat="1" x14ac:dyDescent="0.25">
      <c r="B184" s="45"/>
      <c r="C184" s="46"/>
      <c r="D184" s="46"/>
    </row>
    <row r="185" spans="2:4" s="44" customFormat="1" x14ac:dyDescent="0.25">
      <c r="B185" s="45"/>
      <c r="C185" s="46"/>
      <c r="D185" s="46"/>
    </row>
    <row r="186" spans="2:4" s="44" customFormat="1" x14ac:dyDescent="0.25">
      <c r="B186" s="45"/>
      <c r="C186" s="46"/>
      <c r="D186" s="46"/>
    </row>
    <row r="187" spans="2:4" s="44" customFormat="1" x14ac:dyDescent="0.25">
      <c r="B187" s="45"/>
      <c r="C187" s="46"/>
      <c r="D187" s="46"/>
    </row>
    <row r="188" spans="2:4" s="44" customFormat="1" x14ac:dyDescent="0.25">
      <c r="B188" s="45"/>
      <c r="C188" s="46"/>
      <c r="D188" s="46"/>
    </row>
    <row r="189" spans="2:4" s="44" customFormat="1" x14ac:dyDescent="0.25">
      <c r="B189" s="45"/>
      <c r="C189" s="46"/>
      <c r="D189" s="46"/>
    </row>
    <row r="190" spans="2:4" s="44" customFormat="1" x14ac:dyDescent="0.25">
      <c r="B190" s="45"/>
      <c r="C190" s="46"/>
      <c r="D190" s="46"/>
    </row>
    <row r="191" spans="2:4" s="44" customFormat="1" x14ac:dyDescent="0.25">
      <c r="B191" s="45"/>
      <c r="C191" s="46"/>
      <c r="D191" s="46"/>
    </row>
    <row r="192" spans="2:4" s="44" customFormat="1" x14ac:dyDescent="0.25">
      <c r="B192" s="45"/>
      <c r="C192" s="46"/>
      <c r="D192" s="46"/>
    </row>
    <row r="193" spans="2:4" s="44" customFormat="1" x14ac:dyDescent="0.25">
      <c r="B193" s="45"/>
      <c r="C193" s="46"/>
      <c r="D193" s="46"/>
    </row>
    <row r="194" spans="2:4" s="44" customFormat="1" x14ac:dyDescent="0.25">
      <c r="B194" s="45"/>
      <c r="C194" s="46"/>
      <c r="D194" s="46"/>
    </row>
    <row r="195" spans="2:4" s="44" customFormat="1" x14ac:dyDescent="0.25">
      <c r="B195" s="45"/>
      <c r="C195" s="46"/>
      <c r="D195" s="46"/>
    </row>
    <row r="196" spans="2:4" s="44" customFormat="1" x14ac:dyDescent="0.25">
      <c r="B196" s="45"/>
      <c r="C196" s="46"/>
      <c r="D196" s="46"/>
    </row>
    <row r="197" spans="2:4" s="44" customFormat="1" x14ac:dyDescent="0.25">
      <c r="B197" s="45"/>
      <c r="C197" s="46"/>
      <c r="D197" s="46"/>
    </row>
    <row r="198" spans="2:4" s="44" customFormat="1" x14ac:dyDescent="0.25">
      <c r="B198" s="45"/>
      <c r="C198" s="46"/>
      <c r="D198" s="46"/>
    </row>
    <row r="199" spans="2:4" s="44" customFormat="1" x14ac:dyDescent="0.25">
      <c r="B199" s="45"/>
      <c r="C199" s="46"/>
      <c r="D199" s="46"/>
    </row>
    <row r="200" spans="2:4" s="44" customFormat="1" x14ac:dyDescent="0.25">
      <c r="B200" s="45"/>
      <c r="C200" s="46"/>
      <c r="D200" s="46"/>
    </row>
    <row r="201" spans="2:4" s="44" customFormat="1" x14ac:dyDescent="0.25">
      <c r="B201" s="45"/>
      <c r="C201" s="46"/>
      <c r="D201" s="46"/>
    </row>
    <row r="202" spans="2:4" s="44" customFormat="1" x14ac:dyDescent="0.25">
      <c r="B202" s="45"/>
      <c r="C202" s="46"/>
      <c r="D202" s="46"/>
    </row>
    <row r="203" spans="2:4" s="44" customFormat="1" x14ac:dyDescent="0.25">
      <c r="B203" s="45"/>
      <c r="C203" s="46"/>
      <c r="D203" s="46"/>
    </row>
    <row r="204" spans="2:4" s="44" customFormat="1" x14ac:dyDescent="0.25">
      <c r="B204" s="45"/>
      <c r="C204" s="46"/>
      <c r="D204" s="46"/>
    </row>
    <row r="205" spans="2:4" s="44" customFormat="1" x14ac:dyDescent="0.25">
      <c r="B205" s="45"/>
      <c r="C205" s="46"/>
      <c r="D205" s="46"/>
    </row>
    <row r="206" spans="2:4" s="44" customFormat="1" x14ac:dyDescent="0.25">
      <c r="B206" s="45"/>
      <c r="C206" s="46"/>
      <c r="D206" s="46"/>
    </row>
    <row r="207" spans="2:4" s="44" customFormat="1" x14ac:dyDescent="0.25">
      <c r="B207" s="45"/>
      <c r="C207" s="46"/>
      <c r="D207" s="46"/>
    </row>
    <row r="208" spans="2:4" s="44" customFormat="1" x14ac:dyDescent="0.25">
      <c r="B208" s="45"/>
      <c r="C208" s="46"/>
      <c r="D208" s="46"/>
    </row>
    <row r="209" spans="2:4" s="44" customFormat="1" x14ac:dyDescent="0.25">
      <c r="B209" s="45"/>
      <c r="C209" s="46"/>
      <c r="D209" s="46"/>
    </row>
    <row r="210" spans="2:4" s="44" customFormat="1" x14ac:dyDescent="0.25">
      <c r="B210" s="45"/>
      <c r="C210" s="46"/>
      <c r="D210" s="46"/>
    </row>
    <row r="211" spans="2:4" s="44" customFormat="1" x14ac:dyDescent="0.25">
      <c r="B211" s="45"/>
      <c r="C211" s="46"/>
      <c r="D211" s="46"/>
    </row>
    <row r="212" spans="2:4" s="44" customFormat="1" x14ac:dyDescent="0.25">
      <c r="B212" s="45"/>
      <c r="C212" s="46"/>
      <c r="D212" s="46"/>
    </row>
    <row r="213" spans="2:4" s="44" customFormat="1" x14ac:dyDescent="0.25">
      <c r="B213" s="45"/>
      <c r="C213" s="46"/>
      <c r="D213" s="46"/>
    </row>
    <row r="214" spans="2:4" s="44" customFormat="1" x14ac:dyDescent="0.25">
      <c r="B214" s="45"/>
      <c r="C214" s="46"/>
      <c r="D214" s="46"/>
    </row>
    <row r="215" spans="2:4" s="44" customFormat="1" x14ac:dyDescent="0.25">
      <c r="B215" s="45"/>
      <c r="C215" s="46"/>
      <c r="D215" s="46"/>
    </row>
    <row r="216" spans="2:4" s="44" customFormat="1" x14ac:dyDescent="0.25">
      <c r="B216" s="45"/>
      <c r="C216" s="46"/>
      <c r="D216" s="46"/>
    </row>
    <row r="217" spans="2:4" s="44" customFormat="1" x14ac:dyDescent="0.25">
      <c r="B217" s="45"/>
      <c r="C217" s="46"/>
      <c r="D217" s="46"/>
    </row>
    <row r="218" spans="2:4" s="44" customFormat="1" x14ac:dyDescent="0.25">
      <c r="B218" s="45"/>
      <c r="C218" s="46"/>
      <c r="D218" s="46"/>
    </row>
    <row r="219" spans="2:4" s="44" customFormat="1" x14ac:dyDescent="0.25">
      <c r="B219" s="45"/>
      <c r="C219" s="46"/>
      <c r="D219" s="46"/>
    </row>
    <row r="220" spans="2:4" s="44" customFormat="1" x14ac:dyDescent="0.25">
      <c r="B220" s="45"/>
      <c r="C220" s="46"/>
      <c r="D220" s="46"/>
    </row>
    <row r="221" spans="2:4" s="44" customFormat="1" x14ac:dyDescent="0.25">
      <c r="B221" s="45"/>
      <c r="C221" s="46"/>
      <c r="D221" s="46"/>
    </row>
    <row r="222" spans="2:4" s="44" customFormat="1" x14ac:dyDescent="0.25">
      <c r="B222" s="45"/>
      <c r="C222" s="46"/>
      <c r="D222" s="46"/>
    </row>
    <row r="223" spans="2:4" s="44" customFormat="1" x14ac:dyDescent="0.25">
      <c r="B223" s="45"/>
      <c r="C223" s="46"/>
      <c r="D223" s="46"/>
    </row>
    <row r="224" spans="2:4" s="44" customFormat="1" x14ac:dyDescent="0.25">
      <c r="B224" s="45"/>
      <c r="C224" s="46"/>
      <c r="D224" s="46"/>
    </row>
    <row r="225" spans="2:4" s="44" customFormat="1" x14ac:dyDescent="0.25">
      <c r="B225" s="45"/>
      <c r="C225" s="46"/>
      <c r="D225" s="46"/>
    </row>
    <row r="226" spans="2:4" s="44" customFormat="1" x14ac:dyDescent="0.25">
      <c r="B226" s="45"/>
      <c r="C226" s="46"/>
      <c r="D226" s="46"/>
    </row>
    <row r="227" spans="2:4" s="44" customFormat="1" x14ac:dyDescent="0.25">
      <c r="B227" s="45"/>
      <c r="C227" s="46"/>
      <c r="D227" s="46"/>
    </row>
    <row r="228" spans="2:4" s="44" customFormat="1" x14ac:dyDescent="0.25">
      <c r="B228" s="45"/>
      <c r="C228" s="46"/>
      <c r="D228" s="46"/>
    </row>
    <row r="229" spans="2:4" s="44" customFormat="1" x14ac:dyDescent="0.25">
      <c r="B229" s="45"/>
      <c r="C229" s="46"/>
      <c r="D229" s="46"/>
    </row>
    <row r="230" spans="2:4" s="44" customFormat="1" x14ac:dyDescent="0.25">
      <c r="B230" s="45"/>
      <c r="C230" s="46"/>
      <c r="D230" s="46"/>
    </row>
    <row r="231" spans="2:4" s="44" customFormat="1" x14ac:dyDescent="0.25">
      <c r="B231" s="45"/>
      <c r="C231" s="46"/>
      <c r="D231" s="46"/>
    </row>
    <row r="232" spans="2:4" s="44" customFormat="1" x14ac:dyDescent="0.25">
      <c r="B232" s="45"/>
      <c r="C232" s="46"/>
      <c r="D232" s="46"/>
    </row>
    <row r="233" spans="2:4" s="44" customFormat="1" x14ac:dyDescent="0.25">
      <c r="B233" s="45"/>
      <c r="C233" s="46"/>
      <c r="D233" s="46"/>
    </row>
    <row r="234" spans="2:4" s="44" customFormat="1" x14ac:dyDescent="0.25">
      <c r="B234" s="45"/>
      <c r="C234" s="46"/>
      <c r="D234" s="46"/>
    </row>
    <row r="235" spans="2:4" s="44" customFormat="1" x14ac:dyDescent="0.25">
      <c r="B235" s="45"/>
      <c r="C235" s="46"/>
      <c r="D235" s="46"/>
    </row>
    <row r="236" spans="2:4" s="44" customFormat="1" x14ac:dyDescent="0.25">
      <c r="B236" s="45"/>
      <c r="C236" s="46"/>
      <c r="D236" s="46"/>
    </row>
    <row r="237" spans="2:4" s="44" customFormat="1" x14ac:dyDescent="0.25">
      <c r="B237" s="45"/>
      <c r="C237" s="46"/>
      <c r="D237" s="46"/>
    </row>
    <row r="238" spans="2:4" s="44" customFormat="1" x14ac:dyDescent="0.25">
      <c r="B238" s="45"/>
      <c r="C238" s="46"/>
      <c r="D238" s="46"/>
    </row>
    <row r="239" spans="2:4" s="44" customFormat="1" x14ac:dyDescent="0.25">
      <c r="B239" s="45"/>
      <c r="C239" s="46"/>
      <c r="D239" s="46"/>
    </row>
    <row r="240" spans="2:4" s="44" customFormat="1" x14ac:dyDescent="0.25">
      <c r="B240" s="45"/>
      <c r="C240" s="46"/>
      <c r="D240" s="46"/>
    </row>
    <row r="241" spans="2:4" s="44" customFormat="1" x14ac:dyDescent="0.25">
      <c r="B241" s="45"/>
      <c r="C241" s="46"/>
      <c r="D241" s="46"/>
    </row>
    <row r="242" spans="2:4" s="44" customFormat="1" x14ac:dyDescent="0.25">
      <c r="B242" s="45"/>
      <c r="C242" s="46"/>
      <c r="D242" s="46"/>
    </row>
    <row r="243" spans="2:4" s="44" customFormat="1" x14ac:dyDescent="0.25">
      <c r="B243" s="45"/>
      <c r="C243" s="46"/>
      <c r="D243" s="46"/>
    </row>
    <row r="244" spans="2:4" s="44" customFormat="1" x14ac:dyDescent="0.25">
      <c r="B244" s="45"/>
      <c r="C244" s="46"/>
      <c r="D244" s="46"/>
    </row>
    <row r="245" spans="2:4" s="44" customFormat="1" x14ac:dyDescent="0.25">
      <c r="B245" s="45"/>
      <c r="C245" s="46"/>
      <c r="D245" s="46"/>
    </row>
    <row r="246" spans="2:4" s="44" customFormat="1" x14ac:dyDescent="0.25">
      <c r="B246" s="45"/>
      <c r="C246" s="46"/>
      <c r="D246" s="46"/>
    </row>
    <row r="247" spans="2:4" s="44" customFormat="1" x14ac:dyDescent="0.25">
      <c r="B247" s="45"/>
      <c r="C247" s="46"/>
      <c r="D247" s="46"/>
    </row>
    <row r="248" spans="2:4" s="44" customFormat="1" x14ac:dyDescent="0.25">
      <c r="B248" s="45"/>
      <c r="C248" s="46"/>
      <c r="D248" s="46"/>
    </row>
    <row r="249" spans="2:4" s="44" customFormat="1" x14ac:dyDescent="0.25">
      <c r="B249" s="45"/>
      <c r="C249" s="46"/>
      <c r="D249" s="46"/>
    </row>
    <row r="250" spans="2:4" s="44" customFormat="1" x14ac:dyDescent="0.25">
      <c r="B250" s="45"/>
      <c r="C250" s="46"/>
      <c r="D250" s="46"/>
    </row>
    <row r="251" spans="2:4" s="44" customFormat="1" x14ac:dyDescent="0.25">
      <c r="B251" s="45"/>
      <c r="C251" s="46"/>
      <c r="D251" s="46"/>
    </row>
    <row r="252" spans="2:4" s="44" customFormat="1" x14ac:dyDescent="0.25">
      <c r="B252" s="45"/>
      <c r="C252" s="46"/>
      <c r="D252" s="46"/>
    </row>
    <row r="253" spans="2:4" s="44" customFormat="1" x14ac:dyDescent="0.25">
      <c r="B253" s="45"/>
      <c r="C253" s="46"/>
      <c r="D253" s="46"/>
    </row>
    <row r="254" spans="2:4" s="44" customFormat="1" x14ac:dyDescent="0.25">
      <c r="B254" s="45"/>
      <c r="C254" s="46"/>
      <c r="D254" s="46"/>
    </row>
    <row r="255" spans="2:4" s="44" customFormat="1" x14ac:dyDescent="0.25">
      <c r="B255" s="45"/>
      <c r="C255" s="46"/>
      <c r="D255" s="46"/>
    </row>
    <row r="256" spans="2:4" s="44" customFormat="1" x14ac:dyDescent="0.25">
      <c r="B256" s="45"/>
      <c r="C256" s="46"/>
      <c r="D256" s="46"/>
    </row>
    <row r="257" spans="2:4" s="44" customFormat="1" x14ac:dyDescent="0.25">
      <c r="B257" s="45"/>
      <c r="C257" s="46"/>
      <c r="D257" s="46"/>
    </row>
    <row r="258" spans="2:4" s="44" customFormat="1" x14ac:dyDescent="0.25">
      <c r="B258" s="45"/>
      <c r="C258" s="46"/>
      <c r="D258" s="46"/>
    </row>
    <row r="259" spans="2:4" s="44" customFormat="1" x14ac:dyDescent="0.25">
      <c r="B259" s="45"/>
      <c r="C259" s="46"/>
      <c r="D259" s="46"/>
    </row>
    <row r="260" spans="2:4" s="44" customFormat="1" x14ac:dyDescent="0.25">
      <c r="B260" s="45"/>
      <c r="C260" s="46"/>
      <c r="D260" s="46"/>
    </row>
    <row r="261" spans="2:4" s="44" customFormat="1" x14ac:dyDescent="0.25">
      <c r="B261" s="45"/>
      <c r="C261" s="46"/>
      <c r="D261" s="46"/>
    </row>
    <row r="262" spans="2:4" s="44" customFormat="1" x14ac:dyDescent="0.25">
      <c r="B262" s="45"/>
      <c r="C262" s="46"/>
      <c r="D262" s="46"/>
    </row>
    <row r="263" spans="2:4" s="44" customFormat="1" x14ac:dyDescent="0.25">
      <c r="B263" s="45"/>
      <c r="C263" s="46"/>
      <c r="D263" s="46"/>
    </row>
    <row r="264" spans="2:4" s="44" customFormat="1" x14ac:dyDescent="0.25">
      <c r="B264" s="45"/>
      <c r="C264" s="46"/>
      <c r="D264" s="46"/>
    </row>
    <row r="265" spans="2:4" s="44" customFormat="1" x14ac:dyDescent="0.25">
      <c r="B265" s="45"/>
      <c r="C265" s="46"/>
      <c r="D265" s="46"/>
    </row>
    <row r="266" spans="2:4" s="44" customFormat="1" x14ac:dyDescent="0.25">
      <c r="B266" s="45"/>
      <c r="C266" s="46"/>
      <c r="D266" s="46"/>
    </row>
    <row r="267" spans="2:4" s="44" customFormat="1" x14ac:dyDescent="0.25">
      <c r="B267" s="45"/>
      <c r="C267" s="46"/>
      <c r="D267" s="46"/>
    </row>
    <row r="268" spans="2:4" s="44" customFormat="1" x14ac:dyDescent="0.25">
      <c r="B268" s="45"/>
      <c r="C268" s="46"/>
      <c r="D268" s="46"/>
    </row>
    <row r="269" spans="2:4" s="44" customFormat="1" x14ac:dyDescent="0.25">
      <c r="B269" s="45"/>
      <c r="C269" s="46"/>
      <c r="D269" s="46"/>
    </row>
    <row r="270" spans="2:4" s="44" customFormat="1" x14ac:dyDescent="0.25">
      <c r="B270" s="45"/>
      <c r="C270" s="46"/>
      <c r="D270" s="46"/>
    </row>
    <row r="271" spans="2:4" s="44" customFormat="1" x14ac:dyDescent="0.25">
      <c r="B271" s="45"/>
      <c r="C271" s="46"/>
      <c r="D271" s="46"/>
    </row>
    <row r="272" spans="2:4" s="44" customFormat="1" x14ac:dyDescent="0.25">
      <c r="B272" s="45"/>
      <c r="C272" s="46"/>
      <c r="D272" s="46"/>
    </row>
    <row r="273" spans="2:4" s="44" customFormat="1" x14ac:dyDescent="0.25">
      <c r="B273" s="45"/>
      <c r="C273" s="46"/>
      <c r="D273" s="46"/>
    </row>
    <row r="274" spans="2:4" s="44" customFormat="1" x14ac:dyDescent="0.25">
      <c r="B274" s="45"/>
      <c r="C274" s="46"/>
      <c r="D274" s="46"/>
    </row>
    <row r="275" spans="2:4" s="44" customFormat="1" x14ac:dyDescent="0.25">
      <c r="B275" s="45"/>
      <c r="C275" s="46"/>
      <c r="D275" s="46"/>
    </row>
    <row r="276" spans="2:4" s="44" customFormat="1" x14ac:dyDescent="0.25">
      <c r="B276" s="45"/>
      <c r="C276" s="46"/>
      <c r="D276" s="46"/>
    </row>
    <row r="277" spans="2:4" s="44" customFormat="1" x14ac:dyDescent="0.25">
      <c r="B277" s="45"/>
      <c r="C277" s="46"/>
      <c r="D277" s="46"/>
    </row>
    <row r="278" spans="2:4" s="44" customFormat="1" x14ac:dyDescent="0.25">
      <c r="B278" s="45"/>
      <c r="C278" s="46"/>
      <c r="D278" s="46"/>
    </row>
    <row r="279" spans="2:4" s="44" customFormat="1" x14ac:dyDescent="0.25">
      <c r="B279" s="45"/>
      <c r="C279" s="46"/>
      <c r="D279" s="46"/>
    </row>
    <row r="280" spans="2:4" s="44" customFormat="1" x14ac:dyDescent="0.25">
      <c r="B280" s="45"/>
      <c r="C280" s="46"/>
      <c r="D280" s="46"/>
    </row>
    <row r="281" spans="2:4" s="44" customFormat="1" x14ac:dyDescent="0.25">
      <c r="B281" s="45"/>
      <c r="C281" s="46"/>
      <c r="D281" s="46"/>
    </row>
    <row r="282" spans="2:4" s="44" customFormat="1" x14ac:dyDescent="0.25">
      <c r="B282" s="45"/>
      <c r="C282" s="46"/>
      <c r="D282" s="46"/>
    </row>
    <row r="283" spans="2:4" s="44" customFormat="1" x14ac:dyDescent="0.25">
      <c r="B283" s="45"/>
      <c r="C283" s="46"/>
      <c r="D283" s="46"/>
    </row>
    <row r="284" spans="2:4" s="44" customFormat="1" x14ac:dyDescent="0.25">
      <c r="B284" s="45"/>
      <c r="C284" s="46"/>
      <c r="D284" s="46"/>
    </row>
    <row r="285" spans="2:4" s="44" customFormat="1" x14ac:dyDescent="0.25">
      <c r="B285" s="45"/>
      <c r="C285" s="46"/>
      <c r="D285" s="46"/>
    </row>
    <row r="286" spans="2:4" s="44" customFormat="1" x14ac:dyDescent="0.25">
      <c r="B286" s="45"/>
      <c r="C286" s="46"/>
      <c r="D286" s="46"/>
    </row>
    <row r="287" spans="2:4" s="44" customFormat="1" x14ac:dyDescent="0.25">
      <c r="B287" s="45"/>
      <c r="C287" s="46"/>
      <c r="D287" s="46"/>
    </row>
    <row r="288" spans="2:4" s="44" customFormat="1" x14ac:dyDescent="0.25">
      <c r="B288" s="45"/>
      <c r="C288" s="46"/>
      <c r="D288" s="46"/>
    </row>
    <row r="289" spans="2:4" s="44" customFormat="1" x14ac:dyDescent="0.25">
      <c r="B289" s="45"/>
      <c r="C289" s="46"/>
      <c r="D289" s="46"/>
    </row>
    <row r="290" spans="2:4" s="44" customFormat="1" x14ac:dyDescent="0.25">
      <c r="B290" s="45"/>
      <c r="C290" s="46"/>
      <c r="D290" s="46"/>
    </row>
    <row r="291" spans="2:4" s="44" customFormat="1" x14ac:dyDescent="0.25">
      <c r="B291" s="45"/>
      <c r="C291" s="46"/>
      <c r="D291" s="46"/>
    </row>
    <row r="292" spans="2:4" s="44" customFormat="1" x14ac:dyDescent="0.25">
      <c r="B292" s="45"/>
      <c r="C292" s="46"/>
      <c r="D292" s="46"/>
    </row>
    <row r="293" spans="2:4" s="44" customFormat="1" x14ac:dyDescent="0.25">
      <c r="B293" s="45"/>
      <c r="C293" s="46"/>
      <c r="D293" s="46"/>
    </row>
    <row r="294" spans="2:4" s="44" customFormat="1" x14ac:dyDescent="0.25">
      <c r="B294" s="45"/>
      <c r="C294" s="46"/>
      <c r="D294" s="46"/>
    </row>
    <row r="295" spans="2:4" s="44" customFormat="1" x14ac:dyDescent="0.25">
      <c r="B295" s="45"/>
      <c r="C295" s="46"/>
      <c r="D295" s="46"/>
    </row>
    <row r="296" spans="2:4" s="44" customFormat="1" x14ac:dyDescent="0.25">
      <c r="B296" s="45"/>
      <c r="C296" s="46"/>
      <c r="D296" s="46"/>
    </row>
    <row r="297" spans="2:4" s="44" customFormat="1" x14ac:dyDescent="0.25">
      <c r="B297" s="45"/>
      <c r="C297" s="46"/>
      <c r="D297" s="46"/>
    </row>
    <row r="298" spans="2:4" s="44" customFormat="1" x14ac:dyDescent="0.25">
      <c r="B298" s="45"/>
      <c r="C298" s="46"/>
      <c r="D298" s="46"/>
    </row>
    <row r="299" spans="2:4" s="44" customFormat="1" x14ac:dyDescent="0.25">
      <c r="B299" s="45"/>
      <c r="C299" s="46"/>
      <c r="D299" s="46"/>
    </row>
    <row r="300" spans="2:4" s="44" customFormat="1" x14ac:dyDescent="0.25">
      <c r="B300" s="45"/>
      <c r="C300" s="46"/>
      <c r="D300" s="46"/>
    </row>
    <row r="301" spans="2:4" s="44" customFormat="1" x14ac:dyDescent="0.25">
      <c r="B301" s="45"/>
      <c r="C301" s="46"/>
      <c r="D301" s="46"/>
    </row>
    <row r="302" spans="2:4" s="44" customFormat="1" x14ac:dyDescent="0.25">
      <c r="B302" s="45"/>
      <c r="C302" s="46"/>
      <c r="D302" s="46"/>
    </row>
    <row r="303" spans="2:4" s="44" customFormat="1" x14ac:dyDescent="0.25">
      <c r="B303" s="45"/>
      <c r="C303" s="46"/>
      <c r="D303" s="46"/>
    </row>
    <row r="304" spans="2:4" s="44" customFormat="1" x14ac:dyDescent="0.25">
      <c r="B304" s="45"/>
      <c r="C304" s="46"/>
      <c r="D304" s="46"/>
    </row>
    <row r="305" spans="2:4" s="44" customFormat="1" x14ac:dyDescent="0.25">
      <c r="B305" s="45"/>
      <c r="C305" s="46"/>
      <c r="D305" s="46"/>
    </row>
    <row r="306" spans="2:4" s="44" customFormat="1" x14ac:dyDescent="0.25">
      <c r="B306" s="45"/>
      <c r="C306" s="46"/>
      <c r="D306" s="46"/>
    </row>
    <row r="307" spans="2:4" s="44" customFormat="1" x14ac:dyDescent="0.25">
      <c r="B307" s="45"/>
      <c r="C307" s="46"/>
      <c r="D307" s="46"/>
    </row>
    <row r="308" spans="2:4" s="44" customFormat="1" x14ac:dyDescent="0.25">
      <c r="B308" s="45"/>
      <c r="C308" s="46"/>
      <c r="D308" s="46"/>
    </row>
    <row r="309" spans="2:4" s="44" customFormat="1" x14ac:dyDescent="0.25">
      <c r="B309" s="45"/>
      <c r="C309" s="46"/>
      <c r="D309" s="46"/>
    </row>
    <row r="310" spans="2:4" s="44" customFormat="1" x14ac:dyDescent="0.25">
      <c r="B310" s="45"/>
      <c r="C310" s="46"/>
      <c r="D310" s="46"/>
    </row>
    <row r="311" spans="2:4" s="44" customFormat="1" x14ac:dyDescent="0.25">
      <c r="B311" s="45"/>
      <c r="C311" s="46"/>
      <c r="D311" s="46"/>
    </row>
    <row r="312" spans="2:4" s="44" customFormat="1" x14ac:dyDescent="0.25">
      <c r="B312" s="45"/>
      <c r="C312" s="46"/>
      <c r="D312" s="46"/>
    </row>
    <row r="313" spans="2:4" s="44" customFormat="1" x14ac:dyDescent="0.25">
      <c r="B313" s="45"/>
      <c r="C313" s="46"/>
      <c r="D313" s="46"/>
    </row>
    <row r="314" spans="2:4" s="44" customFormat="1" x14ac:dyDescent="0.25">
      <c r="B314" s="45"/>
      <c r="C314" s="46"/>
      <c r="D314" s="46"/>
    </row>
    <row r="315" spans="2:4" s="44" customFormat="1" x14ac:dyDescent="0.25">
      <c r="B315" s="45"/>
      <c r="C315" s="46"/>
      <c r="D315" s="46"/>
    </row>
    <row r="316" spans="2:4" s="44" customFormat="1" x14ac:dyDescent="0.25">
      <c r="B316" s="45"/>
      <c r="C316" s="46"/>
      <c r="D316" s="46"/>
    </row>
    <row r="317" spans="2:4" s="44" customFormat="1" x14ac:dyDescent="0.25">
      <c r="B317" s="45"/>
      <c r="C317" s="46"/>
      <c r="D317" s="46"/>
    </row>
    <row r="318" spans="2:4" s="44" customFormat="1" x14ac:dyDescent="0.25">
      <c r="B318" s="45"/>
      <c r="C318" s="46"/>
      <c r="D318" s="46"/>
    </row>
    <row r="319" spans="2:4" s="44" customFormat="1" x14ac:dyDescent="0.25">
      <c r="B319" s="45"/>
      <c r="C319" s="46"/>
      <c r="D319" s="46"/>
    </row>
    <row r="320" spans="2:4" s="44" customFormat="1" x14ac:dyDescent="0.25">
      <c r="B320" s="45"/>
      <c r="C320" s="46"/>
      <c r="D320" s="46"/>
    </row>
    <row r="321" spans="2:4" s="44" customFormat="1" x14ac:dyDescent="0.25">
      <c r="B321" s="45"/>
      <c r="C321" s="46"/>
      <c r="D321" s="46"/>
    </row>
    <row r="322" spans="2:4" s="44" customFormat="1" x14ac:dyDescent="0.25">
      <c r="B322" s="45"/>
      <c r="C322" s="46"/>
      <c r="D322" s="46"/>
    </row>
    <row r="323" spans="2:4" s="44" customFormat="1" x14ac:dyDescent="0.25">
      <c r="B323" s="45"/>
      <c r="C323" s="46"/>
      <c r="D323" s="46"/>
    </row>
    <row r="324" spans="2:4" s="44" customFormat="1" x14ac:dyDescent="0.25">
      <c r="B324" s="45"/>
      <c r="C324" s="46"/>
      <c r="D324" s="46"/>
    </row>
    <row r="325" spans="2:4" s="44" customFormat="1" x14ac:dyDescent="0.25">
      <c r="B325" s="45"/>
      <c r="C325" s="46"/>
      <c r="D325" s="46"/>
    </row>
    <row r="326" spans="2:4" s="44" customFormat="1" x14ac:dyDescent="0.25">
      <c r="B326" s="45"/>
      <c r="C326" s="46"/>
      <c r="D326" s="46"/>
    </row>
    <row r="327" spans="2:4" s="44" customFormat="1" x14ac:dyDescent="0.25">
      <c r="B327" s="45"/>
      <c r="C327" s="46"/>
      <c r="D327" s="46"/>
    </row>
    <row r="328" spans="2:4" s="44" customFormat="1" x14ac:dyDescent="0.25">
      <c r="B328" s="45"/>
      <c r="C328" s="46"/>
      <c r="D328" s="46"/>
    </row>
    <row r="329" spans="2:4" s="44" customFormat="1" x14ac:dyDescent="0.25">
      <c r="B329" s="45"/>
      <c r="C329" s="46"/>
      <c r="D329" s="46"/>
    </row>
    <row r="330" spans="2:4" s="44" customFormat="1" x14ac:dyDescent="0.25">
      <c r="B330" s="45"/>
      <c r="C330" s="46"/>
      <c r="D330" s="46"/>
    </row>
    <row r="331" spans="2:4" s="44" customFormat="1" x14ac:dyDescent="0.25">
      <c r="B331" s="45"/>
      <c r="C331" s="46"/>
      <c r="D331" s="46"/>
    </row>
    <row r="332" spans="2:4" s="44" customFormat="1" x14ac:dyDescent="0.25">
      <c r="B332" s="45"/>
      <c r="C332" s="46"/>
      <c r="D332" s="46"/>
    </row>
    <row r="333" spans="2:4" s="44" customFormat="1" x14ac:dyDescent="0.25">
      <c r="B333" s="45"/>
      <c r="C333" s="46"/>
      <c r="D333" s="46"/>
    </row>
    <row r="334" spans="2:4" s="44" customFormat="1" x14ac:dyDescent="0.25">
      <c r="B334" s="45"/>
      <c r="C334" s="46"/>
      <c r="D334" s="46"/>
    </row>
    <row r="335" spans="2:4" s="44" customFormat="1" x14ac:dyDescent="0.25">
      <c r="B335" s="45"/>
      <c r="C335" s="46"/>
      <c r="D335" s="46"/>
    </row>
    <row r="336" spans="2:4" s="44" customFormat="1" x14ac:dyDescent="0.25">
      <c r="B336" s="45"/>
      <c r="C336" s="46"/>
      <c r="D336" s="46"/>
    </row>
    <row r="337" spans="2:4" s="44" customFormat="1" x14ac:dyDescent="0.25">
      <c r="B337" s="45"/>
      <c r="C337" s="46"/>
      <c r="D337" s="46"/>
    </row>
    <row r="338" spans="2:4" s="44" customFormat="1" x14ac:dyDescent="0.25">
      <c r="B338" s="45"/>
      <c r="C338" s="46"/>
      <c r="D338" s="46"/>
    </row>
    <row r="339" spans="2:4" s="44" customFormat="1" x14ac:dyDescent="0.25">
      <c r="B339" s="45"/>
      <c r="C339" s="46"/>
      <c r="D339" s="46"/>
    </row>
    <row r="340" spans="2:4" s="44" customFormat="1" x14ac:dyDescent="0.25">
      <c r="B340" s="45"/>
      <c r="C340" s="46"/>
      <c r="D340" s="46"/>
    </row>
    <row r="341" spans="2:4" s="44" customFormat="1" x14ac:dyDescent="0.25">
      <c r="B341" s="45"/>
      <c r="C341" s="46"/>
      <c r="D341" s="46"/>
    </row>
    <row r="342" spans="2:4" s="44" customFormat="1" x14ac:dyDescent="0.25">
      <c r="B342" s="45"/>
      <c r="C342" s="46"/>
      <c r="D342" s="46"/>
    </row>
    <row r="343" spans="2:4" s="44" customFormat="1" x14ac:dyDescent="0.25">
      <c r="B343" s="45"/>
      <c r="C343" s="46"/>
      <c r="D343" s="46"/>
    </row>
    <row r="344" spans="2:4" s="44" customFormat="1" x14ac:dyDescent="0.25">
      <c r="B344" s="45"/>
      <c r="C344" s="46"/>
      <c r="D344" s="46"/>
    </row>
    <row r="345" spans="2:4" s="44" customFormat="1" x14ac:dyDescent="0.25">
      <c r="B345" s="45"/>
      <c r="C345" s="46"/>
      <c r="D345" s="46"/>
    </row>
    <row r="346" spans="2:4" s="44" customFormat="1" x14ac:dyDescent="0.25">
      <c r="B346" s="45"/>
      <c r="C346" s="46"/>
      <c r="D346" s="46"/>
    </row>
    <row r="347" spans="2:4" s="44" customFormat="1" x14ac:dyDescent="0.25">
      <c r="B347" s="45"/>
      <c r="C347" s="46"/>
      <c r="D347" s="46"/>
    </row>
    <row r="348" spans="2:4" s="44" customFormat="1" x14ac:dyDescent="0.25">
      <c r="B348" s="45"/>
      <c r="C348" s="46"/>
      <c r="D348" s="46"/>
    </row>
    <row r="349" spans="2:4" s="44" customFormat="1" x14ac:dyDescent="0.25">
      <c r="B349" s="45"/>
      <c r="C349" s="46"/>
      <c r="D349" s="46"/>
    </row>
    <row r="350" spans="2:4" s="44" customFormat="1" x14ac:dyDescent="0.25">
      <c r="B350" s="45"/>
      <c r="C350" s="46"/>
      <c r="D350" s="46"/>
    </row>
    <row r="351" spans="2:4" s="44" customFormat="1" x14ac:dyDescent="0.25">
      <c r="B351" s="45"/>
      <c r="C351" s="46"/>
      <c r="D351" s="46"/>
    </row>
    <row r="352" spans="2:4" s="44" customFormat="1" x14ac:dyDescent="0.25">
      <c r="B352" s="45"/>
      <c r="C352" s="46"/>
      <c r="D352" s="46"/>
    </row>
    <row r="353" spans="2:4" s="44" customFormat="1" x14ac:dyDescent="0.25">
      <c r="B353" s="45"/>
      <c r="C353" s="46"/>
      <c r="D353" s="46"/>
    </row>
    <row r="354" spans="2:4" s="44" customFormat="1" x14ac:dyDescent="0.25">
      <c r="B354" s="45"/>
      <c r="C354" s="46"/>
      <c r="D354" s="46"/>
    </row>
    <row r="355" spans="2:4" s="44" customFormat="1" x14ac:dyDescent="0.25">
      <c r="B355" s="45"/>
      <c r="C355" s="46"/>
      <c r="D355" s="46"/>
    </row>
    <row r="356" spans="2:4" s="44" customFormat="1" x14ac:dyDescent="0.25">
      <c r="B356" s="45"/>
      <c r="C356" s="46"/>
      <c r="D356" s="46"/>
    </row>
    <row r="357" spans="2:4" s="44" customFormat="1" x14ac:dyDescent="0.25">
      <c r="B357" s="45"/>
      <c r="C357" s="46"/>
      <c r="D357" s="46"/>
    </row>
    <row r="358" spans="2:4" s="44" customFormat="1" x14ac:dyDescent="0.25">
      <c r="B358" s="45"/>
      <c r="C358" s="46"/>
      <c r="D358" s="46"/>
    </row>
    <row r="359" spans="2:4" s="44" customFormat="1" x14ac:dyDescent="0.25">
      <c r="B359" s="45"/>
      <c r="C359" s="46"/>
      <c r="D359" s="46"/>
    </row>
    <row r="360" spans="2:4" s="44" customFormat="1" x14ac:dyDescent="0.25">
      <c r="B360" s="45"/>
      <c r="C360" s="46"/>
      <c r="D360" s="46"/>
    </row>
    <row r="361" spans="2:4" s="44" customFormat="1" x14ac:dyDescent="0.25">
      <c r="B361" s="45"/>
      <c r="C361" s="46"/>
      <c r="D361" s="46"/>
    </row>
    <row r="362" spans="2:4" s="44" customFormat="1" x14ac:dyDescent="0.25">
      <c r="B362" s="45"/>
      <c r="C362" s="46"/>
      <c r="D362" s="46"/>
    </row>
    <row r="363" spans="2:4" s="44" customFormat="1" x14ac:dyDescent="0.25">
      <c r="B363" s="45"/>
      <c r="C363" s="46"/>
      <c r="D363" s="46"/>
    </row>
    <row r="364" spans="2:4" s="44" customFormat="1" x14ac:dyDescent="0.25">
      <c r="B364" s="45"/>
      <c r="C364" s="46"/>
      <c r="D364" s="46"/>
    </row>
    <row r="365" spans="2:4" s="44" customFormat="1" x14ac:dyDescent="0.25">
      <c r="B365" s="45"/>
      <c r="C365" s="46"/>
      <c r="D365" s="46"/>
    </row>
  </sheetData>
  <mergeCells count="14">
    <mergeCell ref="B57:F57"/>
    <mergeCell ref="A5:A6"/>
    <mergeCell ref="B5:B6"/>
    <mergeCell ref="C5:C6"/>
    <mergeCell ref="D5:D6"/>
    <mergeCell ref="E5:F5"/>
    <mergeCell ref="A56:D56"/>
    <mergeCell ref="A4:B4"/>
    <mergeCell ref="C4:F4"/>
    <mergeCell ref="A1:F1"/>
    <mergeCell ref="A2:B2"/>
    <mergeCell ref="C2:F2"/>
    <mergeCell ref="A3:B3"/>
    <mergeCell ref="C3:F3"/>
  </mergeCells>
  <conditionalFormatting sqref="E52:E55">
    <cfRule type="containsBlanks" dxfId="12" priority="14">
      <formula>LEN(TRIM(E52))=0</formula>
    </cfRule>
  </conditionalFormatting>
  <conditionalFormatting sqref="E49:E51">
    <cfRule type="containsBlanks" dxfId="11" priority="13">
      <formula>LEN(TRIM(E49))=0</formula>
    </cfRule>
  </conditionalFormatting>
  <conditionalFormatting sqref="E46:E48">
    <cfRule type="containsBlanks" dxfId="10" priority="12">
      <formula>LEN(TRIM(E46))=0</formula>
    </cfRule>
  </conditionalFormatting>
  <conditionalFormatting sqref="E42:E44">
    <cfRule type="containsBlanks" dxfId="9" priority="11">
      <formula>LEN(TRIM(E42))=0</formula>
    </cfRule>
  </conditionalFormatting>
  <conditionalFormatting sqref="E38:E41">
    <cfRule type="containsBlanks" dxfId="8" priority="10">
      <formula>LEN(TRIM(E38))=0</formula>
    </cfRule>
  </conditionalFormatting>
  <conditionalFormatting sqref="E35:E37">
    <cfRule type="containsBlanks" dxfId="7" priority="9">
      <formula>LEN(TRIM(E35))=0</formula>
    </cfRule>
  </conditionalFormatting>
  <conditionalFormatting sqref="E31 E33:E34">
    <cfRule type="containsBlanks" dxfId="6" priority="8">
      <formula>LEN(TRIM(E31))=0</formula>
    </cfRule>
  </conditionalFormatting>
  <conditionalFormatting sqref="E28:E30">
    <cfRule type="containsBlanks" dxfId="5" priority="7">
      <formula>LEN(TRIM(E28))=0</formula>
    </cfRule>
  </conditionalFormatting>
  <conditionalFormatting sqref="E24:E25 E27">
    <cfRule type="containsBlanks" dxfId="4" priority="6">
      <formula>LEN(TRIM(E24))=0</formula>
    </cfRule>
  </conditionalFormatting>
  <conditionalFormatting sqref="E21:E23">
    <cfRule type="containsBlanks" dxfId="3" priority="5">
      <formula>LEN(TRIM(E21))=0</formula>
    </cfRule>
  </conditionalFormatting>
  <conditionalFormatting sqref="E17:E19">
    <cfRule type="containsBlanks" dxfId="2" priority="4">
      <formula>LEN(TRIM(E17))=0</formula>
    </cfRule>
  </conditionalFormatting>
  <conditionalFormatting sqref="E14:E16">
    <cfRule type="containsBlanks" dxfId="1" priority="3">
      <formula>LEN(TRIM(E14))=0</formula>
    </cfRule>
  </conditionalFormatting>
  <conditionalFormatting sqref="E10:E13">
    <cfRule type="containsBlanks" dxfId="0" priority="2">
      <formula>LEN(TRIM(E10))=0</formula>
    </cfRule>
  </conditionalFormatting>
  <printOptions horizontalCentered="1"/>
  <pageMargins left="0.23622047244094499" right="0.23622047244094499" top="0.74803149606299202" bottom="0.74803149606299202" header="0.31496062992126" footer="0.31496062992126"/>
  <pageSetup paperSize="9" scale="61" fitToHeight="1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MAIN SHEET</vt:lpstr>
      <vt:lpstr>ANNEXURE-I</vt:lpstr>
      <vt:lpstr>ANNEXURE-II</vt:lpstr>
      <vt:lpstr>ANNEXURE-III</vt:lpstr>
      <vt:lpstr>'ANNEXURE-I'!Print_Area</vt:lpstr>
      <vt:lpstr>'ANNEXURE-II'!Print_Area</vt:lpstr>
      <vt:lpstr>'ANNEXURE-III'!Print_Area</vt:lpstr>
      <vt:lpstr>'MAIN SHEET'!Print_Area</vt:lpstr>
      <vt:lpstr>'ANNEXURE-I'!Print_Titles</vt:lpstr>
      <vt:lpstr>'ANNEXURE-II'!Print_Titles</vt:lpstr>
      <vt:lpstr>'ANNEXURE-III'!Print_Titles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6074537</dc:creator>
  <cp:lastModifiedBy>Sumeet Sahay </cp:lastModifiedBy>
  <cp:lastPrinted>2024-02-15T06:56:03Z</cp:lastPrinted>
  <dcterms:created xsi:type="dcterms:W3CDTF">2009-08-25T03:56:28Z</dcterms:created>
  <dcterms:modified xsi:type="dcterms:W3CDTF">2024-02-20T10:51:21Z</dcterms:modified>
</cp:coreProperties>
</file>