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3"/>
  <workbookPr/>
  <mc:AlternateContent xmlns:mc="http://schemas.openxmlformats.org/markup-compatibility/2006">
    <mc:Choice Requires="x15">
      <x15ac:absPath xmlns:x15ac="http://schemas.microsoft.com/office/spreadsheetml/2010/11/ac" url="C:\Users\6052126\Desktop\"/>
    </mc:Choice>
  </mc:AlternateContent>
  <xr:revisionPtr revIDLastSave="0" documentId="8_{39DEB208-F5D9-489A-AE95-77523EBCF47A}" xr6:coauthVersionLast="36" xr6:coauthVersionMax="36" xr10:uidLastSave="{00000000-0000-0000-0000-000000000000}"/>
  <bookViews>
    <workbookView xWindow="0" yWindow="0" windowWidth="28800" windowHeight="12225" activeTab="1"/>
  </bookViews>
  <sheets>
    <sheet name="MT" sheetId="11" r:id="rId1"/>
    <sheet name="Annexure-I" sheetId="22" r:id="rId2"/>
    <sheet name="Annexure-II" sheetId="23" r:id="rId3"/>
  </sheets>
  <definedNames>
    <definedName name="_xlnm.Print_Area" localSheetId="0">MT!$A$1:$N$15</definedName>
  </definedNames>
  <calcPr calcId="191029"/>
</workbook>
</file>

<file path=xl/calcChain.xml><?xml version="1.0" encoding="utf-8"?>
<calcChain xmlns="http://schemas.openxmlformats.org/spreadsheetml/2006/main">
  <c r="D66" i="22" l="1"/>
  <c r="F10" i="22"/>
  <c r="G10" i="22"/>
  <c r="I10" i="22" s="1"/>
  <c r="F11" i="22"/>
  <c r="G11" i="22"/>
  <c r="I11" i="22" s="1"/>
  <c r="J11" i="22" s="1"/>
  <c r="F12" i="22"/>
  <c r="G12" i="22" s="1"/>
  <c r="G12" i="11"/>
  <c r="H10" i="11"/>
  <c r="I10" i="11" s="1"/>
  <c r="J8" i="11"/>
  <c r="F13" i="22"/>
  <c r="G13" i="22"/>
  <c r="I13" i="22" s="1"/>
  <c r="J13" i="22" s="1"/>
  <c r="F14" i="22"/>
  <c r="G14" i="22" s="1"/>
  <c r="F15" i="22"/>
  <c r="G15" i="22" s="1"/>
  <c r="F16" i="22"/>
  <c r="G16" i="22" s="1"/>
  <c r="F17" i="22"/>
  <c r="G17" i="22"/>
  <c r="I17" i="22" s="1"/>
  <c r="F19" i="22"/>
  <c r="G19" i="22" s="1"/>
  <c r="F20" i="22"/>
  <c r="G20" i="22" s="1"/>
  <c r="F21" i="22"/>
  <c r="G21" i="22" s="1"/>
  <c r="F22" i="22"/>
  <c r="G22" i="22"/>
  <c r="I22" i="22" s="1"/>
  <c r="F23" i="22"/>
  <c r="G23" i="22"/>
  <c r="I23" i="22" s="1"/>
  <c r="F24" i="22"/>
  <c r="G24" i="22" s="1"/>
  <c r="F25" i="22"/>
  <c r="G25" i="22"/>
  <c r="I25" i="22" s="1"/>
  <c r="F27" i="22"/>
  <c r="G27" i="22"/>
  <c r="F28" i="22"/>
  <c r="G28" i="22"/>
  <c r="J28" i="22" s="1"/>
  <c r="F29" i="22"/>
  <c r="G29" i="22" s="1"/>
  <c r="F30" i="22"/>
  <c r="G30" i="22"/>
  <c r="I30" i="22" s="1"/>
  <c r="F31" i="22"/>
  <c r="G31" i="22"/>
  <c r="J31" i="22" s="1"/>
  <c r="F32" i="22"/>
  <c r="G32" i="22"/>
  <c r="I32" i="22" s="1"/>
  <c r="F33" i="22"/>
  <c r="G33" i="22" s="1"/>
  <c r="F35" i="22"/>
  <c r="G35" i="22" s="1"/>
  <c r="F36" i="22"/>
  <c r="G36" i="22" s="1"/>
  <c r="F37" i="22"/>
  <c r="G37" i="22"/>
  <c r="I37" i="22" s="1"/>
  <c r="F38" i="22"/>
  <c r="G38" i="22" s="1"/>
  <c r="F39" i="22"/>
  <c r="G39" i="22" s="1"/>
  <c r="F40" i="22"/>
  <c r="G40" i="22"/>
  <c r="I40" i="22" s="1"/>
  <c r="F41" i="22"/>
  <c r="G41" i="22" s="1"/>
  <c r="F43" i="22"/>
  <c r="G43" i="22" s="1"/>
  <c r="F44" i="22"/>
  <c r="G44" i="22"/>
  <c r="J44" i="22" s="1"/>
  <c r="I44" i="22"/>
  <c r="F45" i="22"/>
  <c r="G45" i="22"/>
  <c r="I45" i="22" s="1"/>
  <c r="F46" i="22"/>
  <c r="G46" i="22"/>
  <c r="I46" i="22" s="1"/>
  <c r="J46" i="22" s="1"/>
  <c r="F47" i="22"/>
  <c r="G47" i="22"/>
  <c r="I47" i="22" s="1"/>
  <c r="F48" i="22"/>
  <c r="G48" i="22"/>
  <c r="F49" i="22"/>
  <c r="G49" i="22"/>
  <c r="I49" i="22" s="1"/>
  <c r="J49" i="22" s="1"/>
  <c r="F51" i="22"/>
  <c r="G51" i="22"/>
  <c r="I51" i="22" s="1"/>
  <c r="F52" i="22"/>
  <c r="G52" i="22" s="1"/>
  <c r="F53" i="22"/>
  <c r="G53" i="22"/>
  <c r="I53" i="22" s="1"/>
  <c r="F54" i="22"/>
  <c r="G54" i="22"/>
  <c r="J54" i="22" s="1"/>
  <c r="I54" i="22"/>
  <c r="F55" i="22"/>
  <c r="G55" i="22"/>
  <c r="I55" i="22" s="1"/>
  <c r="F56" i="22"/>
  <c r="G56" i="22"/>
  <c r="I56" i="22" s="1"/>
  <c r="F57" i="22"/>
  <c r="G57" i="22" s="1"/>
  <c r="F59" i="22"/>
  <c r="G59" i="22"/>
  <c r="I59" i="22" s="1"/>
  <c r="J59" i="22" s="1"/>
  <c r="F60" i="22"/>
  <c r="G60" i="22" s="1"/>
  <c r="F61" i="22"/>
  <c r="G61" i="22" s="1"/>
  <c r="F62" i="22"/>
  <c r="G62" i="22"/>
  <c r="I62" i="22" s="1"/>
  <c r="J62" i="22" s="1"/>
  <c r="F63" i="22"/>
  <c r="G63" i="22" s="1"/>
  <c r="F64" i="22"/>
  <c r="G64" i="22" s="1"/>
  <c r="F65" i="22"/>
  <c r="G65" i="22"/>
  <c r="J65" i="22" s="1"/>
  <c r="L13" i="11"/>
  <c r="M13" i="11"/>
  <c r="L11" i="11"/>
  <c r="M11" i="11" s="1"/>
  <c r="J14" i="11"/>
  <c r="F12" i="11"/>
  <c r="I31" i="22"/>
  <c r="I27" i="22"/>
  <c r="J27" i="22" s="1"/>
  <c r="I65" i="22"/>
  <c r="I28" i="22"/>
  <c r="F66" i="22"/>
  <c r="H12" i="11" s="1"/>
  <c r="I52" i="22" l="1"/>
  <c r="J52" i="22" s="1"/>
  <c r="I43" i="22"/>
  <c r="J43" i="22" s="1"/>
  <c r="I35" i="22"/>
  <c r="J35" i="22"/>
  <c r="I29" i="22"/>
  <c r="J29" i="22" s="1"/>
  <c r="I24" i="22"/>
  <c r="J24" i="22" s="1"/>
  <c r="I61" i="22"/>
  <c r="J61" i="22"/>
  <c r="I16" i="22"/>
  <c r="J16" i="22"/>
  <c r="L10" i="11"/>
  <c r="P11" i="11"/>
  <c r="P12" i="11" s="1"/>
  <c r="I41" i="22"/>
  <c r="J41" i="22" s="1"/>
  <c r="I14" i="22"/>
  <c r="J14" i="22" s="1"/>
  <c r="J60" i="22"/>
  <c r="I60" i="22"/>
  <c r="I38" i="22"/>
  <c r="J38" i="22"/>
  <c r="I21" i="22"/>
  <c r="J21" i="22" s="1"/>
  <c r="J10" i="22"/>
  <c r="I36" i="22"/>
  <c r="J36" i="22" s="1"/>
  <c r="I33" i="22"/>
  <c r="J33" i="22"/>
  <c r="I15" i="22"/>
  <c r="J15" i="22"/>
  <c r="I39" i="22"/>
  <c r="J39" i="22" s="1"/>
  <c r="I64" i="22"/>
  <c r="J64" i="22"/>
  <c r="I57" i="22"/>
  <c r="J57" i="22" s="1"/>
  <c r="I20" i="22"/>
  <c r="J20" i="22"/>
  <c r="H8" i="11"/>
  <c r="H14" i="11"/>
  <c r="I12" i="22"/>
  <c r="J12" i="22"/>
  <c r="I12" i="11"/>
  <c r="I8" i="11" s="1"/>
  <c r="I63" i="22"/>
  <c r="J63" i="22" s="1"/>
  <c r="I19" i="22"/>
  <c r="J19" i="22"/>
  <c r="J25" i="22"/>
  <c r="J23" i="22"/>
  <c r="J45" i="22"/>
  <c r="I48" i="22"/>
  <c r="J48" i="22" s="1"/>
  <c r="J56" i="22"/>
  <c r="J55" i="22"/>
  <c r="J53" i="22"/>
  <c r="J22" i="22"/>
  <c r="J32" i="22"/>
  <c r="F14" i="11"/>
  <c r="F8" i="11" s="1"/>
  <c r="J37" i="22"/>
  <c r="J51" i="22"/>
  <c r="J30" i="22"/>
  <c r="J40" i="22"/>
  <c r="J17" i="22"/>
  <c r="J47" i="22"/>
  <c r="I14" i="11" l="1"/>
  <c r="I66" i="22"/>
  <c r="L12" i="11" s="1"/>
  <c r="J66" i="22"/>
  <c r="M12" i="11" s="1"/>
  <c r="M14" i="11" s="1"/>
  <c r="L14" i="11"/>
  <c r="L8" i="11"/>
  <c r="M8" i="11" s="1"/>
  <c r="M10" i="11"/>
</calcChain>
</file>

<file path=xl/sharedStrings.xml><?xml version="1.0" encoding="utf-8"?>
<sst xmlns="http://schemas.openxmlformats.org/spreadsheetml/2006/main" count="232" uniqueCount="108">
  <si>
    <t>UNIT</t>
  </si>
  <si>
    <t>QTY</t>
  </si>
  <si>
    <t>SUGGESTED PRICE FORMAT</t>
  </si>
  <si>
    <t>TECHNICAL SPECIFICATION:</t>
  </si>
  <si>
    <t>S. No.</t>
  </si>
  <si>
    <t xml:space="preserve">NAME OF PROJECT:
</t>
  </si>
  <si>
    <t>NAME OF PACKAGE:</t>
  </si>
  <si>
    <t>Lot</t>
  </si>
  <si>
    <t xml:space="preserve">Doc No: </t>
  </si>
  <si>
    <t xml:space="preserve">Rev No: </t>
  </si>
  <si>
    <t>Date of issue</t>
  </si>
  <si>
    <t>MAJOR BREAK-UP OF PRICES GIVEN IN 1.0 ABOVE.</t>
  </si>
  <si>
    <t>DESCRIPTION</t>
  </si>
  <si>
    <t>MISCELLANEOUS TANKS FOR FGD PACKAGE (SITE FABRICATED)</t>
  </si>
  <si>
    <r>
      <t xml:space="preserve">Total lump sum firm price inclusive of all prevailing taxes, duties and other levies for </t>
    </r>
    <r>
      <rPr>
        <b/>
        <sz val="11"/>
        <rFont val="Arial"/>
        <family val="2"/>
      </rPr>
      <t xml:space="preserve">Supply part and Services part </t>
    </r>
    <r>
      <rPr>
        <sz val="11"/>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tackles,consumables alongwith spares for erection, startup and commissioning as required, forwarding, proper packing, shipment and delivery at site, unloading, handling, transportation &amp; storage at site, in-site transportation, assembly, erection &amp; commissioning, final painting at site, minor civil work,and carrying out Performance guarantee / Functional / Demonstration tests at site (as applicable), training of customer/client O&amp;M staff and final handing over to end customer in flawless condition for project and package specified above complete with all accessories  for the total scope defined as per BHEL NIT &amp; tender technical specification, amendment &amp; agreements till placement of order.</t>
    </r>
  </si>
  <si>
    <t>Sl. No.</t>
  </si>
  <si>
    <t>Unit /Quantity
( Nos./SET/%)</t>
  </si>
  <si>
    <t>1 no. of each type and size</t>
  </si>
  <si>
    <t>TOTAL PRICE OF MANDATORY SPARES</t>
  </si>
  <si>
    <t xml:space="preserve">Note: </t>
  </si>
  <si>
    <t>1. Wherever bidder has indicated an item as not applicable, the same will have to be supplied free of cost, in case it is found applicable during detail engineering. Any cell left blank in the unpriced schedule shall be teated as "Quoted"</t>
  </si>
  <si>
    <t>2. Bidder to provide mandatory spares as asked above for each type of tank separately ,even in case type &amp; size of tank of agitator is similar.</t>
  </si>
  <si>
    <t>3.One set means 100% complete replacement of the particular component/equipment, as mentioned i.e., Set for the particular equipment, would include all components required to replace the item. For example, a set of bearing shall include all hardware normally required while replacing the bearings. It is further, intended that the assembly / sub‐assembly which have different orientation (like left hand or right hand, top or bottom), different direction of rotation or mirror image positioning or any other reasons which result in maintaining two different sets of the spares to be used for the subject assembly / sub‐assembly, these shall be considered as different types of assembly/sub‐assembly.</t>
  </si>
  <si>
    <t>4. Wherever the quantities have been indicated for each type, size, thickness, material, radius, range etc. these shall cover all the items supplied and installed.</t>
  </si>
  <si>
    <t>5. In case spares indicated in the list are not applicable to the particular design offered by the bidder, the bidder should offer spares applicable to offered design with quantities generally in line with the approach followed in the above list.</t>
  </si>
  <si>
    <t>6.Any item which is quoted as “not applicable” in the above list and is found to be “applicable” at a later date shall be supplied by the Bidder without any commercial implications. The Bidder shall note that if there in any change/ variation in equipment/ system during detail engineering which causes any change/ variation in the essential spares quantity, the same shall be supplied without any commercial implications. The price indicated for the mandatory spares shall be considered for the purpose of evaluation.</t>
  </si>
  <si>
    <t>7. Mandatory spares shall not be dispatched before dispatch of corresponding main equipment. Pls. refer NIT for delivery schedule.  The spares shall be treated and packed for a long storage under the climatic condition prevailing at site.</t>
  </si>
  <si>
    <t>8. All spares supplied under this contract shall be strictly interchangeable with parts for which they are intended for replacements. These spares should include all mounted accessories like components, boards, add or items, fitting, connectors etc. and be complete in all respects so that the replacement of the main items by these spares does not require any additional item. The vendors must conform the pair to pair compatibility of each electrical spares modules with the modules supplied in the original package. All electronic modules should be pre-set and/or pre-programmed for ready use at site. Alternatively, suitable instruction sheet indicating the details of required PCB jumper position, BCD which is setting, EPROM/PROM listing etc should be packed along with each module. Also a caution mark sign should be put on all such module which needs pre-setting/pre-programming before putting them in to service. The spare shall be treated and properly packed for long term storage.</t>
  </si>
  <si>
    <t>9. Each spare shall be clearly marked and labelled on the outside of the packing with its description. When more than one spare part is packed in single case, a general description of the contents shall be shown on the outside of such case and a detailed list enclosed. All cases, containers and other packages must be suitably marked and numbered for the purpose of identification.</t>
  </si>
  <si>
    <t>10.Set for the particular equipment, would include all components required to replace the item, for example a set of bearing shall include all hardware normally required while replacing the bearings. It is further intended that the assembly / sub-assembly which have different orientation (like left hand or right hand, top or bottom), different direction of rotation or mirror image positioning or any other reasons which result in maintaining two different sets of the spares to be used for the subject assembly / sub-assembly, these shall be considered as different types of assembly/sub-assembly.</t>
  </si>
  <si>
    <t>11. All the spares shall be manufactured along with the main equipment components as a continuous operation as per same specification and quality plan.</t>
  </si>
  <si>
    <t>12. The Contractor shall warrant that all spares supplied will be new and in accordance with the Contract Documents and will be free from defects in design, material and workmanship.</t>
  </si>
  <si>
    <t>2.4*</t>
  </si>
  <si>
    <t>Total lumpsum firm price for design (i.e Preparation &amp; submission of drawings/documents including " AS BUILT" drawings and O&amp;M Manuals and engineering as per tender technical specification above, amendment &amp; agreements till placement of order.</t>
  </si>
  <si>
    <t xml:space="preserve">SIPAT STPS STAGE-II, UNIT-4&amp;5 (2 X 500 MW)-FGD SYSTEM </t>
  </si>
  <si>
    <t>PE-PF-491-167-A001</t>
  </si>
  <si>
    <t>17.11.2022</t>
  </si>
  <si>
    <t>PE-TS-491-167-A001</t>
  </si>
  <si>
    <t>A</t>
  </si>
  <si>
    <t xml:space="preserve">AUXILIARY ABSORBENT TANK AGITATOR </t>
  </si>
  <si>
    <t xml:space="preserve">Impeller Assembly  </t>
  </si>
  <si>
    <t xml:space="preserve">Bearing Assembly  </t>
  </si>
  <si>
    <t xml:space="preserve">Motor  </t>
  </si>
  <si>
    <t xml:space="preserve">Belt and Pulley (If applicable)  </t>
  </si>
  <si>
    <t xml:space="preserve">Gear Box Assembly (If Applicable)  </t>
  </si>
  <si>
    <t xml:space="preserve">Agitator shaft assembly </t>
  </si>
  <si>
    <t xml:space="preserve">Shaft seal </t>
  </si>
  <si>
    <t xml:space="preserve">Complete Agitator assembly </t>
  </si>
  <si>
    <t xml:space="preserve">BOQ OF MANDATORY SPARES OF S. NO. 2.3 OF MAIN SHEET OF PRICE SCHEDULE ARE MENTIONED BELOW </t>
  </si>
  <si>
    <t>B</t>
  </si>
  <si>
    <t>PRIMARY HYDRO-CYCLONE FEED TANK AGITATOR</t>
  </si>
  <si>
    <t>C</t>
  </si>
  <si>
    <t>SECONDARY HYDROCYCLONE FEED TANK AGITATOR</t>
  </si>
  <si>
    <t>D</t>
  </si>
  <si>
    <t xml:space="preserve">FILTRATE WATER TANK AGITATOR </t>
  </si>
  <si>
    <t>E</t>
  </si>
  <si>
    <t>WASTE WATER TANK AGITATOR</t>
  </si>
  <si>
    <t>F</t>
  </si>
  <si>
    <t>AGITATOR FOR DRAIN PIT ( FOR ABSORBER AREA, GYPSEM AREA )</t>
  </si>
  <si>
    <t>Sl.No.</t>
  </si>
  <si>
    <t>Description / Item</t>
  </si>
  <si>
    <t xml:space="preserve">Working </t>
  </si>
  <si>
    <t>Standby</t>
  </si>
  <si>
    <t>Power Consumption (KW) (at motor input terminal)</t>
  </si>
  <si>
    <t>Duty Factor</t>
  </si>
  <si>
    <t xml:space="preserve">Power Consumption (KW) </t>
  </si>
  <si>
    <t>7 = 3 x 5 x 6</t>
  </si>
  <si>
    <t>A)</t>
  </si>
  <si>
    <t>To be filled by Bidder</t>
  </si>
  <si>
    <t>B)</t>
  </si>
  <si>
    <t>Primary hydro-cyclone feed tank agitator</t>
  </si>
  <si>
    <t>C)</t>
  </si>
  <si>
    <t>Secondary hydrocyclone feed tank agitator</t>
  </si>
  <si>
    <t>D)</t>
  </si>
  <si>
    <t>Filtrate water Tank Agitator</t>
  </si>
  <si>
    <t>E)</t>
  </si>
  <si>
    <t>Waste Water Tank Agitator</t>
  </si>
  <si>
    <t>F)</t>
  </si>
  <si>
    <t>Total Guaranteed power (KW)</t>
  </si>
  <si>
    <t>Notes</t>
  </si>
  <si>
    <t>Power consumption (KW) of motors shall be measured at motor input terminals when the system operating at the rated capacity.</t>
  </si>
  <si>
    <t>SIPAT STPS STAGE-II, UNIT-4&amp;5 (2 X 500 MW)-FGD SYSTEM-MISCELLANEOUS TANKS FOR FGD PACKAGE (SITE FABRICATED)</t>
  </si>
  <si>
    <t>Technical Specification No. PE-TS-491-167-A001</t>
  </si>
  <si>
    <t>LIMESTONE INTERMEDIATE SLURRY TANK AGITATORS</t>
  </si>
  <si>
    <t>Limestone Intermediate slurry storage tank agitataor</t>
  </si>
  <si>
    <t xml:space="preserve">Total Estimated Power Consumption Figure for the above mentioned Agitators is considered as 22.0 KW which is to be treated as base power. Declared Guaranteed Power Consumption in this Format duly signed and stamped shall be submitted along with technical bid. Total GPC given by the bidder shall not exceed 22.0 kW failing which offer of bidder will not be considered for evaluation. </t>
  </si>
  <si>
    <r>
      <t xml:space="preserve">Total power ( @ S.No. F above) and not individual power quoted by bidder shall be termed as 'Guaranteed Power consumption' (GPC) and bidder shall be liable to demonstrate compliance to GPC value during PG test/ Demonstration test at site. If the actual power consumption exceeds 22.0 kW , liquidated damages shall be payable by the successful bidder at the rate of INR 107,730/-  per KW excess power consumption over 22.0 kW. Such liquidated damages may be recovered by the BHEL by deduction from the contract price or by enforcing the contract performance guarantee or in any other manner deemed fit by the BHEL. Acceptable short fall limit for GPC </t>
    </r>
    <r>
      <rPr>
        <u/>
        <sz val="12"/>
        <rFont val="Arial"/>
        <family val="2"/>
      </rPr>
      <t>WITH LD</t>
    </r>
    <r>
      <rPr>
        <sz val="12"/>
        <rFont val="Arial"/>
        <family val="2"/>
      </rPr>
      <t xml:space="preserve"> will be</t>
    </r>
    <r>
      <rPr>
        <sz val="12"/>
        <color indexed="10"/>
        <rFont val="Arial"/>
        <family val="2"/>
      </rPr>
      <t xml:space="preserve"> (+1%) </t>
    </r>
    <r>
      <rPr>
        <sz val="12"/>
        <rFont val="Arial"/>
        <family val="2"/>
      </rPr>
      <t>of base power (22.0 kW).</t>
    </r>
  </si>
  <si>
    <t>Rev-00, Date: NOV 2021</t>
  </si>
  <si>
    <t>SUGGESTED PRICE FORMAT
ANNEXURE-I
LIST OF MANDATORY SPARES</t>
  </si>
  <si>
    <t>ANNEXURE-II: GUARANTEED POWER CONSUMPTION FORMAT</t>
  </si>
  <si>
    <r>
      <t>Total lump sum firm price inclusive of all prevailing taxes, duties and other levies for</t>
    </r>
    <r>
      <rPr>
        <b/>
        <sz val="11"/>
        <color indexed="8"/>
        <rFont val="Arial"/>
        <family val="2"/>
      </rPr>
      <t xml:space="preserve"> Supply part </t>
    </r>
    <r>
      <rPr>
        <sz val="11"/>
        <color indexed="8"/>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t>
    </r>
    <r>
      <rPr>
        <sz val="11"/>
        <rFont val="Arial"/>
        <family val="2"/>
      </rPr>
      <t xml:space="preserve">es,consumables </t>
    </r>
    <r>
      <rPr>
        <sz val="11"/>
        <color indexed="8"/>
        <rFont val="Arial"/>
        <family val="2"/>
      </rPr>
      <t xml:space="preserve">alongwith spares for erection, startup and commissioning as required, forwarding, proper packing, shipment and delivery at site for the total scope defined as per BHEL NIT &amp; tender technical specification as specified above, amendment &amp; agreements till placement of order. </t>
    </r>
  </si>
  <si>
    <r>
      <t xml:space="preserve">Total lumpsum firm prices inclusive of all prevailing taxes, duties and other levies for </t>
    </r>
    <r>
      <rPr>
        <b/>
        <sz val="11"/>
        <rFont val="Arial"/>
        <family val="2"/>
      </rPr>
      <t>Services par</t>
    </r>
    <r>
      <rPr>
        <sz val="11"/>
        <rFont val="Arial"/>
        <family val="2"/>
      </rPr>
      <t xml:space="preserve">t comprising of unloading, handling, transportation &amp; storage at site, in-site transportation, assembly, erection &amp; commissioning, final painting at site, minor civil work and carrying out Performance guarantee / Functional / Demonstration tests at site (As applicable),Training to customer/ client personnel covering hands on experience of operation and maintenance and handover in flawless condition of the package to the end customer complete with all accessories for the total scope defined as per BHEL NIT &amp; tender technical specification as specified above, amendment &amp; agreements till placement of order. </t>
    </r>
  </si>
  <si>
    <r>
      <t xml:space="preserve">Total lumpsum firm price inclusive of all prevailing taxes, duties and other levies for Mandatory spares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1"/>
        <rFont val="Arial"/>
        <family val="2"/>
      </rPr>
      <t>(Break-Up as per Annexure-I)</t>
    </r>
  </si>
  <si>
    <t>Total(Ex-Works)</t>
  </si>
  <si>
    <t>FREIGHT IN %</t>
  </si>
  <si>
    <t>Freight in INR</t>
  </si>
  <si>
    <t>Ex-works+Freight</t>
  </si>
  <si>
    <t>GST rate in %</t>
  </si>
  <si>
    <t>GST in INR</t>
  </si>
  <si>
    <t>Total FOR price including GST</t>
  </si>
  <si>
    <t>Total Ex-Works</t>
  </si>
  <si>
    <t>NA</t>
  </si>
  <si>
    <t>GRAND TOTAL</t>
  </si>
  <si>
    <t>SERVICE PRICES(E&amp;C/Engineering charges)</t>
  </si>
  <si>
    <t>GST in%</t>
  </si>
  <si>
    <t>EXWORKS+FREIGHT</t>
  </si>
  <si>
    <t>EXWORKS+FREIGHTGST IN INR</t>
  </si>
  <si>
    <t>Notes:
1.) PG to consider and suitably incorporate taxes, duties and other commercial aspects.
2.) Bidder to quote the Prices in ‘figures’ along with corresponding ‘words’.
3) Engineering design shall not be more than 5% of main supply (excluding freight and GST) failing which breakup shall be adjusted accordingly from supply price for ordering.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</si>
</sst>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1" formatCode="_(* #,##0.00_);_(* \(#,##0.00\);_(* &quot;-&quot;??_);_(@_)"/>
    <numFmt numFmtId="181" formatCode="0.0"/>
  </numFmts>
  <fonts count="22" x14ac:knownFonts="1">
    <font>
      <sz val="10"/>
      <name val="Arial"/>
    </font>
    <font>
      <sz val="10"/>
      <name val="Arial"/>
      <family val="2"/>
    </font>
    <font>
      <sz val="12"/>
      <name val="Arial"/>
      <family val="2"/>
    </font>
    <font>
      <b/>
      <sz val="11"/>
      <name val="Arial"/>
      <family val="2"/>
    </font>
    <font>
      <sz val="11"/>
      <name val="Arial"/>
      <family val="2"/>
    </font>
    <font>
      <b/>
      <sz val="14"/>
      <name val="Arial"/>
      <family val="2"/>
    </font>
    <font>
      <b/>
      <sz val="12"/>
      <name val="Arial"/>
      <family val="2"/>
    </font>
    <font>
      <sz val="11"/>
      <color indexed="8"/>
      <name val="Arial"/>
      <family val="2"/>
    </font>
    <font>
      <b/>
      <sz val="11"/>
      <color indexed="8"/>
      <name val="Arial"/>
      <family val="2"/>
    </font>
    <font>
      <b/>
      <sz val="11"/>
      <name val="Times New Roman"/>
      <family val="1"/>
    </font>
    <font>
      <b/>
      <sz val="11"/>
      <name val="Calibri"/>
      <family val="2"/>
    </font>
    <font>
      <b/>
      <sz val="10"/>
      <name val="Arial"/>
      <family val="2"/>
    </font>
    <font>
      <u/>
      <sz val="12"/>
      <name val="Arial"/>
      <family val="2"/>
    </font>
    <font>
      <sz val="12"/>
      <color indexed="10"/>
      <name val="Arial"/>
      <family val="2"/>
    </font>
    <font>
      <sz val="11"/>
      <color indexed="8"/>
      <name val="Calibri"/>
      <family val="2"/>
    </font>
    <font>
      <sz val="11"/>
      <color theme="1"/>
      <name val="Calibri"/>
      <family val="2"/>
      <scheme val="minor"/>
    </font>
    <font>
      <sz val="11"/>
      <name val="Calibri"/>
      <family val="2"/>
      <scheme val="minor"/>
    </font>
    <font>
      <b/>
      <sz val="11"/>
      <color theme="1" tint="4.9989318521683403E-2"/>
      <name val="Arial"/>
      <family val="2"/>
    </font>
    <font>
      <b/>
      <sz val="12"/>
      <color theme="1" tint="4.9989318521683403E-2"/>
      <name val="Arial"/>
      <family val="2"/>
    </font>
    <font>
      <sz val="12"/>
      <color theme="1" tint="4.9989318521683403E-2"/>
      <name val="Arial"/>
      <family val="2"/>
    </font>
    <font>
      <b/>
      <sz val="12"/>
      <color theme="1" tint="4.9989318521683403E-2"/>
      <name val="Calibri"/>
      <family val="2"/>
      <scheme val="minor"/>
    </font>
    <font>
      <sz val="11"/>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171" fontId="14" fillId="0" borderId="0" applyFont="0" applyFill="0" applyBorder="0" applyAlignment="0" applyProtection="0"/>
    <xf numFmtId="0" fontId="1" fillId="0" borderId="0"/>
    <xf numFmtId="0" fontId="1" fillId="0" borderId="0"/>
    <xf numFmtId="0" fontId="15" fillId="0" borderId="0"/>
    <xf numFmtId="0" fontId="1" fillId="0" borderId="0"/>
  </cellStyleXfs>
  <cellXfs count="111">
    <xf numFmtId="0" fontId="0" fillId="0" borderId="0" xfId="0"/>
    <xf numFmtId="0" fontId="2" fillId="0" borderId="0" xfId="0" applyFont="1" applyProtection="1">
      <protection locked="0"/>
    </xf>
    <xf numFmtId="0" fontId="6" fillId="0" borderId="1" xfId="0" applyFont="1" applyBorder="1" applyAlignment="1" applyProtection="1">
      <alignment horizontal="center" vertical="center" wrapText="1"/>
    </xf>
    <xf numFmtId="0" fontId="2" fillId="0" borderId="1" xfId="0" applyFont="1" applyBorder="1" applyAlignment="1" applyProtection="1">
      <alignment horizontal="left" vertical="top"/>
      <protection locked="0"/>
    </xf>
    <xf numFmtId="181" fontId="3"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top" wrapText="1"/>
    </xf>
    <xf numFmtId="0" fontId="4" fillId="0" borderId="1" xfId="0" applyFont="1" applyFill="1" applyBorder="1" applyAlignment="1" applyProtection="1">
      <alignment horizontal="center"/>
    </xf>
    <xf numFmtId="0" fontId="3" fillId="0" borderId="1" xfId="0" applyFont="1" applyBorder="1" applyAlignment="1" applyProtection="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0" borderId="0" xfId="0" applyFont="1"/>
    <xf numFmtId="0" fontId="3" fillId="0" borderId="1" xfId="0" applyFont="1" applyBorder="1" applyAlignment="1" applyProtection="1">
      <alignment horizontal="left" vertical="center" wrapText="1"/>
    </xf>
    <xf numFmtId="0" fontId="16"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justify" vertical="center" wrapText="1"/>
    </xf>
    <xf numFmtId="0" fontId="9" fillId="0" borderId="1" xfId="0" applyFont="1" applyFill="1" applyBorder="1" applyAlignment="1">
      <alignment horizontal="left" vertical="top" wrapText="1"/>
    </xf>
    <xf numFmtId="0" fontId="3" fillId="0" borderId="1" xfId="0" applyFont="1" applyFill="1" applyBorder="1" applyAlignment="1">
      <alignment horizontal="left" wrapText="1"/>
    </xf>
    <xf numFmtId="0" fontId="4" fillId="0" borderId="1" xfId="0" applyFont="1" applyBorder="1" applyAlignment="1">
      <alignment horizontal="left" vertical="top" wrapText="1"/>
    </xf>
    <xf numFmtId="0" fontId="4" fillId="0" borderId="1" xfId="0" applyFont="1" applyBorder="1" applyAlignment="1" applyProtection="1">
      <alignment horizontal="left" vertical="top"/>
      <protection locked="0"/>
    </xf>
    <xf numFmtId="0" fontId="4" fillId="0" borderId="1" xfId="0" applyFont="1" applyBorder="1" applyAlignment="1" applyProtection="1">
      <alignment horizontal="left"/>
      <protection locked="0"/>
    </xf>
    <xf numFmtId="0" fontId="3" fillId="0" borderId="1" xfId="0" applyFont="1" applyBorder="1" applyAlignment="1" applyProtection="1">
      <alignment horizontal="left" vertical="top"/>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6" fillId="0" borderId="2" xfId="2" applyFont="1" applyBorder="1" applyAlignment="1">
      <alignment horizontal="center" wrapText="1"/>
    </xf>
    <xf numFmtId="0" fontId="3" fillId="0" borderId="1" xfId="2" applyFont="1" applyBorder="1" applyAlignment="1">
      <alignment horizontal="center" vertical="top" wrapText="1"/>
    </xf>
    <xf numFmtId="0" fontId="3" fillId="0" borderId="1" xfId="2" applyFont="1" applyFill="1" applyBorder="1" applyAlignment="1">
      <alignment horizontal="center" vertical="top" wrapText="1"/>
    </xf>
    <xf numFmtId="0" fontId="17" fillId="0" borderId="1" xfId="2" applyFont="1" applyBorder="1" applyAlignment="1">
      <alignment horizontal="center" vertical="top" wrapText="1"/>
    </xf>
    <xf numFmtId="0" fontId="17" fillId="0" borderId="1" xfId="2" applyFont="1" applyFill="1" applyBorder="1" applyAlignment="1">
      <alignment horizontal="center" vertical="top" wrapText="1"/>
    </xf>
    <xf numFmtId="0" fontId="11" fillId="0" borderId="1" xfId="2" applyFont="1" applyBorder="1" applyAlignment="1">
      <alignment horizontal="center" vertical="center" wrapText="1"/>
    </xf>
    <xf numFmtId="0" fontId="10" fillId="0" borderId="1" xfId="0" applyFont="1" applyBorder="1" applyAlignment="1">
      <alignment vertical="center" wrapText="1"/>
    </xf>
    <xf numFmtId="0" fontId="18" fillId="0" borderId="1" xfId="2" applyFont="1" applyBorder="1" applyAlignment="1">
      <alignment horizontal="center" vertical="center" wrapText="1"/>
    </xf>
    <xf numFmtId="0" fontId="19" fillId="0" borderId="1" xfId="2" applyFont="1" applyFill="1" applyBorder="1" applyAlignment="1">
      <alignment horizontal="center" vertical="center" wrapText="1"/>
    </xf>
    <xf numFmtId="0" fontId="18" fillId="0" borderId="1" xfId="2" applyFont="1" applyFill="1" applyBorder="1" applyAlignment="1">
      <alignment horizontal="center" vertical="center" wrapText="1"/>
    </xf>
    <xf numFmtId="0" fontId="0" fillId="0" borderId="0" xfId="0" applyAlignment="1">
      <alignment vertical="center"/>
    </xf>
    <xf numFmtId="0" fontId="20" fillId="0" borderId="1" xfId="2" applyFont="1" applyBorder="1" applyAlignment="1">
      <alignment horizontal="center" vertical="top" wrapText="1"/>
    </xf>
    <xf numFmtId="0" fontId="18" fillId="0" borderId="1"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6" fillId="0" borderId="4" xfId="0" applyFont="1" applyBorder="1" applyAlignment="1" applyProtection="1">
      <alignment horizontal="center" vertical="center" wrapText="1"/>
    </xf>
    <xf numFmtId="0" fontId="2" fillId="0" borderId="1" xfId="0" applyFont="1" applyBorder="1" applyProtection="1">
      <protection locked="0"/>
    </xf>
    <xf numFmtId="0" fontId="2" fillId="2" borderId="1" xfId="0" applyFont="1" applyFill="1" applyBorder="1" applyProtection="1">
      <protection locked="0"/>
    </xf>
    <xf numFmtId="0" fontId="2" fillId="0" borderId="3" xfId="0" applyFont="1" applyBorder="1" applyAlignment="1" applyProtection="1">
      <alignment horizontal="left" vertical="top" wrapText="1"/>
      <protection locked="0"/>
    </xf>
    <xf numFmtId="0" fontId="2" fillId="3" borderId="1" xfId="0" applyFont="1" applyFill="1" applyBorder="1" applyProtection="1">
      <protection locked="0"/>
    </xf>
    <xf numFmtId="0" fontId="3" fillId="0" borderId="1" xfId="0" applyFont="1" applyFill="1" applyBorder="1" applyAlignment="1" applyProtection="1">
      <alignment horizontal="left" vertical="center" wrapText="1"/>
    </xf>
    <xf numFmtId="0" fontId="1" fillId="0" borderId="1" xfId="0" applyFont="1" applyBorder="1"/>
    <xf numFmtId="0" fontId="2" fillId="0" borderId="1" xfId="0" applyFont="1" applyBorder="1" applyProtection="1"/>
    <xf numFmtId="0" fontId="2" fillId="4" borderId="1" xfId="0" applyFont="1" applyFill="1" applyBorder="1" applyAlignment="1" applyProtection="1">
      <alignment horizontal="center" vertical="center"/>
    </xf>
    <xf numFmtId="0" fontId="3" fillId="0" borderId="1" xfId="0" applyFont="1" applyFill="1" applyBorder="1" applyAlignment="1" applyProtection="1">
      <alignment vertical="top" wrapText="1"/>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1" fillId="0" borderId="1" xfId="0" applyFont="1" applyBorder="1" applyProtection="1">
      <protection locked="0"/>
    </xf>
    <xf numFmtId="0" fontId="1" fillId="0" borderId="1" xfId="0" applyFont="1" applyBorder="1" applyProtection="1"/>
    <xf numFmtId="0" fontId="3" fillId="0" borderId="5" xfId="2" applyFont="1" applyBorder="1" applyAlignment="1">
      <alignment vertical="top" wrapText="1"/>
    </xf>
    <xf numFmtId="0" fontId="3" fillId="0" borderId="1" xfId="0" applyFont="1" applyBorder="1" applyAlignment="1" applyProtection="1">
      <alignment horizontal="center" vertical="center"/>
      <protection locked="0"/>
    </xf>
    <xf numFmtId="0" fontId="4" fillId="0" borderId="1" xfId="0" applyFont="1" applyBorder="1" applyProtection="1"/>
    <xf numFmtId="0" fontId="6" fillId="0" borderId="1"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8" xfId="0" applyFont="1" applyBorder="1" applyAlignment="1" applyProtection="1">
      <alignment horizontal="left" vertical="top" wrapText="1"/>
    </xf>
    <xf numFmtId="2" fontId="4" fillId="0" borderId="2" xfId="0" applyNumberFormat="1" applyFont="1" applyBorder="1" applyAlignment="1" applyProtection="1">
      <alignment horizontal="justify" vertical="top"/>
    </xf>
    <xf numFmtId="2" fontId="21" fillId="0" borderId="4" xfId="0" applyNumberFormat="1" applyFont="1" applyBorder="1" applyAlignment="1" applyProtection="1">
      <alignment horizontal="justify" vertical="top"/>
    </xf>
    <xf numFmtId="0" fontId="5" fillId="0" borderId="9"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6" fillId="0" borderId="1" xfId="0" applyFont="1" applyBorder="1" applyAlignment="1" applyProtection="1">
      <alignment horizontal="left"/>
      <protection locked="0"/>
    </xf>
    <xf numFmtId="0" fontId="2" fillId="0" borderId="2"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2" fontId="21" fillId="0" borderId="2" xfId="0" applyNumberFormat="1" applyFont="1" applyBorder="1" applyAlignment="1" applyProtection="1">
      <alignment horizontal="left" vertical="top" wrapText="1"/>
    </xf>
    <xf numFmtId="2" fontId="21" fillId="0" borderId="4" xfId="0" applyNumberFormat="1" applyFont="1" applyBorder="1" applyAlignment="1" applyProtection="1">
      <alignment horizontal="left" vertical="top" wrapText="1"/>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6" fillId="0" borderId="1" xfId="0" applyFont="1" applyBorder="1" applyAlignment="1" applyProtection="1">
      <alignment horizontal="center" vertical="center" wrapText="1"/>
    </xf>
    <xf numFmtId="2" fontId="4" fillId="0" borderId="2" xfId="0" applyNumberFormat="1" applyFont="1" applyBorder="1" applyAlignment="1" applyProtection="1">
      <alignment horizontal="justify" vertical="top" wrapText="1"/>
    </xf>
    <xf numFmtId="2" fontId="21" fillId="0" borderId="4" xfId="0" applyNumberFormat="1" applyFont="1" applyBorder="1" applyAlignment="1" applyProtection="1">
      <alignment horizontal="justify" vertical="top" wrapText="1"/>
    </xf>
    <xf numFmtId="0" fontId="3" fillId="0" borderId="2" xfId="0" applyFont="1" applyBorder="1" applyAlignment="1" applyProtection="1">
      <alignment horizontal="center" vertical="top" wrapText="1"/>
    </xf>
    <xf numFmtId="0" fontId="3" fillId="0" borderId="6" xfId="0" applyFont="1" applyBorder="1" applyAlignment="1" applyProtection="1">
      <alignment horizontal="center" vertical="top"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top" wrapText="1"/>
    </xf>
    <xf numFmtId="2" fontId="4" fillId="5" borderId="2" xfId="0" applyNumberFormat="1" applyFont="1" applyFill="1" applyBorder="1" applyAlignment="1" applyProtection="1">
      <alignment horizontal="left" vertical="top"/>
    </xf>
    <xf numFmtId="2" fontId="4" fillId="5" borderId="6" xfId="0" applyNumberFormat="1" applyFont="1" applyFill="1" applyBorder="1" applyAlignment="1" applyProtection="1">
      <alignment horizontal="left" vertical="top"/>
    </xf>
    <xf numFmtId="2" fontId="4" fillId="5" borderId="4" xfId="0" applyNumberFormat="1" applyFont="1" applyFill="1" applyBorder="1" applyAlignment="1" applyProtection="1">
      <alignment horizontal="left" vertical="top"/>
    </xf>
    <xf numFmtId="0" fontId="2" fillId="0" borderId="2"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6" fillId="0" borderId="1" xfId="0" applyFont="1" applyBorder="1" applyAlignment="1" applyProtection="1">
      <alignment horizontal="left" vertical="center" wrapText="1"/>
    </xf>
    <xf numFmtId="2" fontId="4" fillId="0" borderId="1" xfId="0" applyNumberFormat="1" applyFont="1" applyBorder="1" applyAlignment="1" applyProtection="1">
      <alignment horizontal="justify" vertical="top"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pplyProtection="1">
      <alignment horizontal="left" vertical="top" wrapText="1"/>
    </xf>
    <xf numFmtId="0" fontId="3" fillId="0" borderId="1" xfId="0" applyFont="1" applyBorder="1" applyAlignment="1" applyProtection="1">
      <alignment horizontal="center" wrapText="1"/>
      <protection locked="0"/>
    </xf>
    <xf numFmtId="0" fontId="3"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protection locked="0"/>
    </xf>
    <xf numFmtId="0" fontId="2" fillId="5" borderId="2" xfId="2" applyFont="1" applyFill="1" applyBorder="1" applyAlignment="1">
      <alignment horizontal="left" vertical="center" wrapText="1"/>
    </xf>
    <xf numFmtId="0" fontId="2" fillId="5" borderId="6" xfId="2" applyFont="1" applyFill="1" applyBorder="1" applyAlignment="1">
      <alignment horizontal="left" vertical="center" wrapText="1"/>
    </xf>
    <xf numFmtId="0" fontId="2" fillId="5" borderId="4" xfId="2" applyFont="1" applyFill="1" applyBorder="1" applyAlignment="1">
      <alignment horizontal="left" vertical="center" wrapText="1"/>
    </xf>
    <xf numFmtId="0" fontId="3" fillId="0" borderId="2" xfId="2" applyFont="1" applyBorder="1" applyAlignment="1">
      <alignment horizontal="center" wrapText="1"/>
    </xf>
    <xf numFmtId="0" fontId="3" fillId="0" borderId="6" xfId="2" applyFont="1" applyBorder="1" applyAlignment="1">
      <alignment horizontal="center" wrapText="1"/>
    </xf>
    <xf numFmtId="0" fontId="3" fillId="0" borderId="1" xfId="2" applyFont="1" applyBorder="1" applyAlignment="1">
      <alignment horizontal="center" wrapText="1"/>
    </xf>
    <xf numFmtId="0" fontId="6" fillId="0" borderId="2" xfId="2" applyFont="1" applyBorder="1" applyAlignment="1">
      <alignment horizontal="center" wrapText="1"/>
    </xf>
    <xf numFmtId="0" fontId="6" fillId="0" borderId="6" xfId="2" applyFont="1" applyBorder="1" applyAlignment="1">
      <alignment horizontal="center" wrapText="1"/>
    </xf>
    <xf numFmtId="0" fontId="6" fillId="0" borderId="4" xfId="2" applyFont="1" applyBorder="1" applyAlignment="1">
      <alignment horizontal="center" wrapText="1"/>
    </xf>
    <xf numFmtId="0" fontId="18" fillId="0" borderId="1" xfId="2" applyFont="1" applyFill="1" applyBorder="1" applyAlignment="1">
      <alignment horizontal="center" vertical="top" wrapText="1"/>
    </xf>
    <xf numFmtId="0" fontId="3" fillId="0" borderId="2" xfId="2" applyFont="1" applyBorder="1" applyAlignment="1">
      <alignment horizontal="left" wrapText="1"/>
    </xf>
    <xf numFmtId="0" fontId="3" fillId="0" borderId="6" xfId="2" applyFont="1" applyBorder="1" applyAlignment="1">
      <alignment horizontal="left" wrapText="1"/>
    </xf>
    <xf numFmtId="0" fontId="3" fillId="0" borderId="4" xfId="2" applyFont="1" applyBorder="1" applyAlignment="1">
      <alignment horizontal="left" wrapText="1"/>
    </xf>
  </cellXfs>
  <cellStyles count="6">
    <cellStyle name="Comma 2" xfId="1"/>
    <cellStyle name="Normal" xfId="0" builtinId="0"/>
    <cellStyle name="Normal 2" xfId="2"/>
    <cellStyle name="Normal 2 2" xfId="3"/>
    <cellStyle name="Normal 3" xfId="4"/>
    <cellStyle name="Normal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view="pageBreakPreview" zoomScale="70" zoomScaleNormal="100" zoomScaleSheetLayoutView="70" workbookViewId="0">
      <selection activeCell="J13" sqref="J13"/>
    </sheetView>
  </sheetViews>
  <sheetFormatPr defaultRowHeight="12.75" x14ac:dyDescent="0.2"/>
  <cols>
    <col min="1" max="1" width="11" style="12" customWidth="1"/>
    <col min="2" max="2" width="56.42578125" style="10" customWidth="1"/>
    <col min="3" max="3" width="69.85546875" style="10" customWidth="1"/>
    <col min="4" max="4" width="13" style="11" customWidth="1"/>
    <col min="5" max="5" width="13.5703125" style="11" customWidth="1"/>
    <col min="6" max="6" width="15.42578125" style="11" customWidth="1"/>
    <col min="7" max="7" width="9" style="10" customWidth="1"/>
    <col min="8" max="8" width="15.42578125" style="10" customWidth="1"/>
    <col min="9" max="9" width="9.140625" style="10"/>
    <col min="10" max="10" width="12.28515625" style="10" customWidth="1"/>
    <col min="11" max="16384" width="9.140625" style="10"/>
  </cols>
  <sheetData>
    <row r="1" spans="1:16" ht="15" customHeight="1" x14ac:dyDescent="0.2">
      <c r="A1" s="62" t="s">
        <v>2</v>
      </c>
      <c r="B1" s="63"/>
      <c r="C1" s="63"/>
      <c r="D1" s="63"/>
      <c r="E1" s="63"/>
      <c r="F1" s="63"/>
      <c r="G1" s="63"/>
      <c r="H1" s="63"/>
      <c r="I1" s="64"/>
      <c r="J1" s="3" t="s">
        <v>8</v>
      </c>
      <c r="K1" s="66" t="s">
        <v>35</v>
      </c>
      <c r="L1" s="67"/>
      <c r="M1" s="68"/>
    </row>
    <row r="2" spans="1:16" ht="15" customHeight="1" x14ac:dyDescent="0.2">
      <c r="A2" s="62"/>
      <c r="B2" s="63"/>
      <c r="C2" s="63"/>
      <c r="D2" s="63"/>
      <c r="E2" s="63"/>
      <c r="F2" s="63"/>
      <c r="G2" s="63"/>
      <c r="H2" s="63"/>
      <c r="I2" s="64"/>
      <c r="J2" s="3" t="s">
        <v>9</v>
      </c>
      <c r="K2" s="66">
        <v>0</v>
      </c>
      <c r="L2" s="67"/>
      <c r="M2" s="68"/>
    </row>
    <row r="3" spans="1:16" ht="30" x14ac:dyDescent="0.2">
      <c r="A3" s="62"/>
      <c r="B3" s="63"/>
      <c r="C3" s="63"/>
      <c r="D3" s="63"/>
      <c r="E3" s="63"/>
      <c r="F3" s="63"/>
      <c r="G3" s="63"/>
      <c r="H3" s="63"/>
      <c r="I3" s="64"/>
      <c r="J3" s="43" t="s">
        <v>10</v>
      </c>
      <c r="K3" s="71" t="s">
        <v>36</v>
      </c>
      <c r="L3" s="72"/>
      <c r="M3" s="73"/>
    </row>
    <row r="4" spans="1:16" ht="15.75" x14ac:dyDescent="0.25">
      <c r="A4" s="57" t="s">
        <v>5</v>
      </c>
      <c r="B4" s="57"/>
      <c r="C4" s="65" t="s">
        <v>34</v>
      </c>
      <c r="D4" s="65"/>
      <c r="E4" s="65"/>
      <c r="F4" s="65"/>
      <c r="G4" s="65"/>
      <c r="H4" s="65"/>
      <c r="I4" s="65"/>
      <c r="J4" s="65"/>
      <c r="K4" s="65"/>
      <c r="L4" s="65"/>
      <c r="M4" s="65"/>
    </row>
    <row r="5" spans="1:16" ht="22.5" customHeight="1" x14ac:dyDescent="0.25">
      <c r="A5" s="57" t="s">
        <v>6</v>
      </c>
      <c r="B5" s="57"/>
      <c r="C5" s="65" t="s">
        <v>13</v>
      </c>
      <c r="D5" s="65"/>
      <c r="E5" s="65"/>
      <c r="F5" s="65"/>
      <c r="G5" s="65"/>
      <c r="H5" s="65"/>
      <c r="I5" s="65"/>
      <c r="J5" s="65"/>
      <c r="K5" s="65"/>
      <c r="L5" s="65"/>
      <c r="M5" s="65"/>
    </row>
    <row r="6" spans="1:16" ht="22.5" customHeight="1" x14ac:dyDescent="0.25">
      <c r="A6" s="57" t="s">
        <v>3</v>
      </c>
      <c r="B6" s="57"/>
      <c r="C6" s="65" t="s">
        <v>37</v>
      </c>
      <c r="D6" s="65"/>
      <c r="E6" s="65"/>
      <c r="F6" s="65"/>
      <c r="G6" s="65"/>
      <c r="H6" s="65"/>
      <c r="I6" s="65"/>
      <c r="J6" s="65"/>
      <c r="K6" s="65"/>
      <c r="L6" s="65"/>
      <c r="M6" s="65"/>
    </row>
    <row r="7" spans="1:16" s="11" customFormat="1" ht="117.75" customHeight="1" x14ac:dyDescent="0.2">
      <c r="A7" s="2" t="s">
        <v>4</v>
      </c>
      <c r="B7" s="74" t="s">
        <v>12</v>
      </c>
      <c r="C7" s="74"/>
      <c r="D7" s="2" t="s">
        <v>0</v>
      </c>
      <c r="E7" s="2" t="s">
        <v>1</v>
      </c>
      <c r="F7" s="2" t="s">
        <v>93</v>
      </c>
      <c r="G7" s="2" t="s">
        <v>94</v>
      </c>
      <c r="H7" s="2" t="s">
        <v>95</v>
      </c>
      <c r="I7" s="2" t="s">
        <v>96</v>
      </c>
      <c r="J7" s="2" t="s">
        <v>103</v>
      </c>
      <c r="K7" s="2" t="s">
        <v>97</v>
      </c>
      <c r="L7" s="2" t="s">
        <v>98</v>
      </c>
      <c r="M7" s="2" t="s">
        <v>99</v>
      </c>
      <c r="N7" s="40"/>
    </row>
    <row r="8" spans="1:16" s="1" customFormat="1" ht="138.75" customHeight="1" x14ac:dyDescent="0.2">
      <c r="A8" s="4">
        <v>1</v>
      </c>
      <c r="B8" s="75" t="s">
        <v>14</v>
      </c>
      <c r="C8" s="76"/>
      <c r="D8" s="5" t="s">
        <v>7</v>
      </c>
      <c r="E8" s="5">
        <v>1</v>
      </c>
      <c r="F8" s="5">
        <f>F14</f>
        <v>0</v>
      </c>
      <c r="G8" s="47"/>
      <c r="H8" s="47">
        <f>H10+H12</f>
        <v>0</v>
      </c>
      <c r="I8" s="47">
        <f>I10+I12</f>
        <v>0</v>
      </c>
      <c r="J8" s="47">
        <f>J11+J13</f>
        <v>0</v>
      </c>
      <c r="K8" s="47"/>
      <c r="L8" s="47">
        <f>L10+L11+L12+L13</f>
        <v>0</v>
      </c>
      <c r="M8" s="47">
        <f>L8+J8+I8</f>
        <v>0</v>
      </c>
    </row>
    <row r="9" spans="1:16" s="1" customFormat="1" ht="18" customHeight="1" x14ac:dyDescent="0.2">
      <c r="A9" s="7">
        <v>2</v>
      </c>
      <c r="B9" s="82" t="s">
        <v>11</v>
      </c>
      <c r="C9" s="82"/>
      <c r="D9" s="8"/>
      <c r="E9" s="8"/>
      <c r="F9" s="6"/>
      <c r="G9" s="41"/>
      <c r="H9" s="41"/>
      <c r="I9" s="41"/>
      <c r="J9" s="41"/>
      <c r="K9" s="41"/>
      <c r="L9" s="41"/>
      <c r="M9" s="41"/>
    </row>
    <row r="10" spans="1:16" s="1" customFormat="1" ht="75" customHeight="1" x14ac:dyDescent="0.2">
      <c r="A10" s="7">
        <v>2.1</v>
      </c>
      <c r="B10" s="69" t="s">
        <v>90</v>
      </c>
      <c r="C10" s="70"/>
      <c r="D10" s="5" t="s">
        <v>7</v>
      </c>
      <c r="E10" s="5">
        <v>1</v>
      </c>
      <c r="F10" s="6"/>
      <c r="G10" s="41"/>
      <c r="H10" s="47">
        <f>F10*G10/100</f>
        <v>0</v>
      </c>
      <c r="I10" s="47">
        <f>F10+H10</f>
        <v>0</v>
      </c>
      <c r="J10" s="42" t="s">
        <v>101</v>
      </c>
      <c r="K10" s="41"/>
      <c r="L10" s="47">
        <f>I10*K10/100</f>
        <v>0</v>
      </c>
      <c r="M10" s="47">
        <f>I10+L10</f>
        <v>0</v>
      </c>
    </row>
    <row r="11" spans="1:16" s="1" customFormat="1" ht="89.25" customHeight="1" x14ac:dyDescent="0.2">
      <c r="A11" s="7">
        <v>2.2000000000000002</v>
      </c>
      <c r="B11" s="60" t="s">
        <v>91</v>
      </c>
      <c r="C11" s="61"/>
      <c r="D11" s="5" t="s">
        <v>7</v>
      </c>
      <c r="E11" s="5">
        <v>1</v>
      </c>
      <c r="F11" s="79" t="s">
        <v>101</v>
      </c>
      <c r="G11" s="80"/>
      <c r="H11" s="80"/>
      <c r="I11" s="81"/>
      <c r="J11" s="44"/>
      <c r="K11" s="41"/>
      <c r="L11" s="47">
        <f>J11*K11/100</f>
        <v>0</v>
      </c>
      <c r="M11" s="47">
        <f>J11+L11</f>
        <v>0</v>
      </c>
      <c r="P11" s="1">
        <f>I10/0.8</f>
        <v>0</v>
      </c>
    </row>
    <row r="12" spans="1:16" s="1" customFormat="1" ht="61.5" customHeight="1" x14ac:dyDescent="0.2">
      <c r="A12" s="7">
        <v>2.2999999999999998</v>
      </c>
      <c r="B12" s="60" t="s">
        <v>92</v>
      </c>
      <c r="C12" s="61"/>
      <c r="D12" s="5" t="s">
        <v>7</v>
      </c>
      <c r="E12" s="5">
        <v>1</v>
      </c>
      <c r="F12" s="5">
        <f>'Annexure-I'!D66</f>
        <v>0</v>
      </c>
      <c r="G12" s="41">
        <f>G10</f>
        <v>0</v>
      </c>
      <c r="H12" s="47">
        <f>'Annexure-I'!F66</f>
        <v>0</v>
      </c>
      <c r="I12" s="47">
        <f>F12+H12</f>
        <v>0</v>
      </c>
      <c r="J12" s="42" t="s">
        <v>101</v>
      </c>
      <c r="K12" s="41"/>
      <c r="L12" s="47">
        <f>'Annexure-I'!I66</f>
        <v>0</v>
      </c>
      <c r="M12" s="47">
        <f>'Annexure-I'!J66</f>
        <v>0</v>
      </c>
      <c r="P12" s="1">
        <f>P11*0.2</f>
        <v>0</v>
      </c>
    </row>
    <row r="13" spans="1:16" s="1" customFormat="1" ht="42" customHeight="1" x14ac:dyDescent="0.2">
      <c r="A13" s="7" t="s">
        <v>32</v>
      </c>
      <c r="B13" s="60" t="s">
        <v>33</v>
      </c>
      <c r="C13" s="61"/>
      <c r="D13" s="5" t="s">
        <v>7</v>
      </c>
      <c r="E13" s="5">
        <v>1</v>
      </c>
      <c r="F13" s="79" t="s">
        <v>101</v>
      </c>
      <c r="G13" s="80"/>
      <c r="H13" s="80"/>
      <c r="I13" s="81"/>
      <c r="J13" s="44"/>
      <c r="K13" s="41"/>
      <c r="L13" s="47">
        <f>J13*K13/100</f>
        <v>0</v>
      </c>
      <c r="M13" s="47">
        <f>J13+L13</f>
        <v>0</v>
      </c>
    </row>
    <row r="14" spans="1:16" s="1" customFormat="1" ht="27.75" customHeight="1" x14ac:dyDescent="0.2">
      <c r="A14" s="77" t="s">
        <v>102</v>
      </c>
      <c r="B14" s="78"/>
      <c r="C14" s="78"/>
      <c r="D14" s="78"/>
      <c r="E14" s="78"/>
      <c r="F14" s="5">
        <f>F10+F12</f>
        <v>0</v>
      </c>
      <c r="G14" s="47"/>
      <c r="H14" s="48">
        <f>H10+H12</f>
        <v>0</v>
      </c>
      <c r="I14" s="47">
        <f>I10+I12</f>
        <v>0</v>
      </c>
      <c r="J14" s="47">
        <f>J13+J11</f>
        <v>0</v>
      </c>
      <c r="K14" s="47"/>
      <c r="L14" s="47">
        <f>L10+L11+L12+L13</f>
        <v>0</v>
      </c>
      <c r="M14" s="47">
        <f>M13+M12+M11+M10</f>
        <v>0</v>
      </c>
    </row>
    <row r="15" spans="1:16" s="1" customFormat="1" ht="65.25" customHeight="1" x14ac:dyDescent="0.2">
      <c r="A15" s="58" t="s">
        <v>107</v>
      </c>
      <c r="B15" s="59"/>
      <c r="C15" s="59"/>
      <c r="D15" s="59"/>
      <c r="E15" s="59"/>
      <c r="F15" s="59"/>
      <c r="G15" s="59"/>
      <c r="H15" s="59"/>
      <c r="I15" s="59"/>
      <c r="J15" s="59"/>
      <c r="K15" s="59"/>
      <c r="L15" s="59"/>
      <c r="M15" s="59"/>
    </row>
    <row r="16" spans="1:16" ht="15" customHeight="1" x14ac:dyDescent="0.2"/>
    <row r="17" ht="15" customHeight="1" x14ac:dyDescent="0.2"/>
    <row r="18" ht="15" customHeight="1" x14ac:dyDescent="0.2"/>
    <row r="19" ht="15" customHeight="1" x14ac:dyDescent="0.2"/>
    <row r="20" ht="15" customHeight="1" x14ac:dyDescent="0.2"/>
  </sheetData>
  <sheetProtection password="CC3D" sheet="1" selectLockedCells="1"/>
  <mergeCells count="21">
    <mergeCell ref="A14:E14"/>
    <mergeCell ref="F11:I11"/>
    <mergeCell ref="F13:I13"/>
    <mergeCell ref="B9:C9"/>
    <mergeCell ref="B13:C13"/>
    <mergeCell ref="K1:M1"/>
    <mergeCell ref="K3:M3"/>
    <mergeCell ref="A6:B6"/>
    <mergeCell ref="B11:C11"/>
    <mergeCell ref="B7:C7"/>
    <mergeCell ref="B8:C8"/>
    <mergeCell ref="A4:B4"/>
    <mergeCell ref="A5:B5"/>
    <mergeCell ref="A15:M15"/>
    <mergeCell ref="B12:C12"/>
    <mergeCell ref="A1:I3"/>
    <mergeCell ref="C4:M4"/>
    <mergeCell ref="C5:M5"/>
    <mergeCell ref="C6:M6"/>
    <mergeCell ref="K2:M2"/>
    <mergeCell ref="B10:C10"/>
  </mergeCells>
  <conditionalFormatting sqref="J13">
    <cfRule type="cellIs" priority="3" stopIfTrue="1" operator="lessThan">
      <formula>"5%*$F$10"</formula>
    </cfRule>
  </conditionalFormatting>
  <dataValidations count="3">
    <dataValidation type="decimal" allowBlank="1" showInputMessage="1" showErrorMessage="1" errorTitle="ERROR" error="E&amp;C value cannot be less than 20% of (Main Supply incl freight and E&amp;C). Please refer NIT terms" sqref="J11">
      <formula1>(I10+J11)*0.2</formula1>
      <formula2>I10</formula2>
    </dataValidation>
    <dataValidation type="decimal" operator="lessThanOrEqual" allowBlank="1" showInputMessage="1" showErrorMessage="1" errorTitle="Error" error="Design Engg charges shall not be more than 5% of main supply (excluding freight and GST)" sqref="J13">
      <formula1>F10*0.05</formula1>
    </dataValidation>
    <dataValidation type="decimal" allowBlank="1" showInputMessage="1" showErrorMessage="1" errorTitle="ERROR" error="Please quote freight in percentage and non zero value" sqref="G10 G12">
      <formula1>0.1</formula1>
      <formula2>100</formula2>
    </dataValidation>
  </dataValidations>
  <printOptions horizontalCentered="1"/>
  <pageMargins left="0.39370078740157483" right="0.27559055118110237" top="0.35433070866141736" bottom="0.35433070866141736" header="0.31496062992125984" footer="0.31496062992125984"/>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topLeftCell="C1" workbookViewId="0">
      <selection activeCell="D10" sqref="D10"/>
    </sheetView>
  </sheetViews>
  <sheetFormatPr defaultColWidth="8.85546875" defaultRowHeight="12.75" x14ac:dyDescent="0.2"/>
  <cols>
    <col min="1" max="1" width="12" style="13" customWidth="1"/>
    <col min="2" max="2" width="55.42578125" style="13" customWidth="1"/>
    <col min="3" max="3" width="33.42578125" style="13" customWidth="1"/>
    <col min="4" max="4" width="36.42578125" style="13" customWidth="1"/>
    <col min="5" max="5" width="9.140625" style="13" bestFit="1" customWidth="1"/>
    <col min="6" max="6" width="8.85546875" style="13"/>
    <col min="7" max="7" width="9" style="13" bestFit="1" customWidth="1"/>
    <col min="8" max="9" width="8.85546875" style="13"/>
    <col min="10" max="10" width="12.5703125" style="13" bestFit="1" customWidth="1"/>
    <col min="11" max="16384" width="8.85546875" style="13"/>
  </cols>
  <sheetData>
    <row r="1" spans="1:10" ht="15" x14ac:dyDescent="0.2">
      <c r="A1" s="91" t="s">
        <v>88</v>
      </c>
      <c r="B1" s="92"/>
      <c r="C1" s="20" t="s">
        <v>8</v>
      </c>
      <c r="D1" s="86" t="s">
        <v>35</v>
      </c>
      <c r="E1" s="87"/>
      <c r="F1" s="87"/>
      <c r="G1" s="87"/>
      <c r="H1" s="87"/>
      <c r="I1" s="87"/>
      <c r="J1" s="88"/>
    </row>
    <row r="2" spans="1:10" ht="15" x14ac:dyDescent="0.2">
      <c r="A2" s="92"/>
      <c r="B2" s="92"/>
      <c r="C2" s="21" t="s">
        <v>9</v>
      </c>
      <c r="D2" s="86">
        <v>0</v>
      </c>
      <c r="E2" s="87"/>
      <c r="F2" s="87"/>
      <c r="G2" s="87"/>
      <c r="H2" s="87"/>
      <c r="I2" s="87"/>
      <c r="J2" s="88"/>
    </row>
    <row r="3" spans="1:10" ht="15" x14ac:dyDescent="0.2">
      <c r="A3" s="93"/>
      <c r="B3" s="93"/>
      <c r="C3" s="21" t="s">
        <v>10</v>
      </c>
      <c r="D3" s="86" t="s">
        <v>36</v>
      </c>
      <c r="E3" s="87"/>
      <c r="F3" s="87"/>
      <c r="G3" s="87"/>
      <c r="H3" s="87"/>
      <c r="I3" s="87"/>
      <c r="J3" s="88"/>
    </row>
    <row r="4" spans="1:10" ht="20.25" customHeight="1" x14ac:dyDescent="0.25">
      <c r="A4" s="94" t="s">
        <v>5</v>
      </c>
      <c r="B4" s="94"/>
      <c r="C4" s="95" t="s">
        <v>34</v>
      </c>
      <c r="D4" s="95"/>
      <c r="E4" s="95"/>
      <c r="F4" s="95"/>
      <c r="G4" s="95"/>
      <c r="H4" s="95"/>
      <c r="I4" s="95"/>
      <c r="J4" s="95"/>
    </row>
    <row r="5" spans="1:10" ht="19.5" customHeight="1" x14ac:dyDescent="0.2">
      <c r="A5" s="94" t="s">
        <v>6</v>
      </c>
      <c r="B5" s="94"/>
      <c r="C5" s="96" t="s">
        <v>13</v>
      </c>
      <c r="D5" s="96"/>
      <c r="E5" s="96"/>
      <c r="F5" s="96"/>
      <c r="G5" s="96"/>
      <c r="H5" s="96"/>
      <c r="I5" s="96"/>
      <c r="J5" s="96"/>
    </row>
    <row r="6" spans="1:10" ht="19.5" customHeight="1" x14ac:dyDescent="0.2">
      <c r="A6" s="94" t="s">
        <v>3</v>
      </c>
      <c r="B6" s="94"/>
      <c r="C6" s="97" t="s">
        <v>37</v>
      </c>
      <c r="D6" s="97"/>
      <c r="E6" s="97"/>
      <c r="F6" s="97"/>
      <c r="G6" s="97"/>
      <c r="H6" s="97"/>
      <c r="I6" s="97"/>
      <c r="J6" s="97"/>
    </row>
    <row r="7" spans="1:10" ht="49.5" customHeight="1" x14ac:dyDescent="0.2">
      <c r="A7" s="14" t="s">
        <v>15</v>
      </c>
      <c r="B7" s="14" t="s">
        <v>12</v>
      </c>
      <c r="C7" s="14" t="s">
        <v>16</v>
      </c>
      <c r="D7" s="22" t="s">
        <v>100</v>
      </c>
      <c r="E7" s="45" t="s">
        <v>94</v>
      </c>
      <c r="F7" s="45" t="s">
        <v>95</v>
      </c>
      <c r="G7" s="45" t="s">
        <v>105</v>
      </c>
      <c r="H7" s="45" t="s">
        <v>104</v>
      </c>
      <c r="I7" s="45" t="s">
        <v>98</v>
      </c>
      <c r="J7" s="45" t="s">
        <v>106</v>
      </c>
    </row>
    <row r="8" spans="1:10" ht="23.25" customHeight="1" x14ac:dyDescent="0.2">
      <c r="A8" s="89" t="s">
        <v>48</v>
      </c>
      <c r="B8" s="89"/>
      <c r="C8" s="89"/>
      <c r="D8" s="89"/>
      <c r="E8" s="46"/>
      <c r="F8" s="46"/>
      <c r="G8" s="46"/>
      <c r="H8" s="46"/>
      <c r="I8" s="46"/>
      <c r="J8" s="46"/>
    </row>
    <row r="9" spans="1:10" ht="28.5" customHeight="1" x14ac:dyDescent="0.2">
      <c r="A9" s="9" t="s">
        <v>38</v>
      </c>
      <c r="B9" s="14" t="s">
        <v>39</v>
      </c>
      <c r="C9" s="49"/>
      <c r="D9" s="23"/>
      <c r="E9" s="46"/>
      <c r="F9" s="46"/>
      <c r="G9" s="46"/>
      <c r="H9" s="46"/>
      <c r="I9" s="46"/>
      <c r="J9" s="46"/>
    </row>
    <row r="10" spans="1:10" ht="28.5" customHeight="1" x14ac:dyDescent="0.2">
      <c r="A10" s="24">
        <v>1</v>
      </c>
      <c r="B10" s="50" t="s">
        <v>40</v>
      </c>
      <c r="C10" s="50" t="s">
        <v>17</v>
      </c>
      <c r="D10" s="55"/>
      <c r="E10" s="52"/>
      <c r="F10" s="46">
        <f>D10*E10/100</f>
        <v>0</v>
      </c>
      <c r="G10" s="46">
        <f>D10+F10</f>
        <v>0</v>
      </c>
      <c r="H10" s="52"/>
      <c r="I10" s="46">
        <f>G10*H10/100</f>
        <v>0</v>
      </c>
      <c r="J10" s="46">
        <f>G10+I10</f>
        <v>0</v>
      </c>
    </row>
    <row r="11" spans="1:10" ht="28.5" customHeight="1" x14ac:dyDescent="0.2">
      <c r="A11" s="24">
        <v>2</v>
      </c>
      <c r="B11" s="50" t="s">
        <v>41</v>
      </c>
      <c r="C11" s="50" t="s">
        <v>17</v>
      </c>
      <c r="D11" s="55"/>
      <c r="E11" s="52"/>
      <c r="F11" s="46">
        <f>D11*E11/100</f>
        <v>0</v>
      </c>
      <c r="G11" s="46">
        <f t="shared" ref="G11:G65" si="0">D11+F11</f>
        <v>0</v>
      </c>
      <c r="H11" s="52"/>
      <c r="I11" s="46">
        <f t="shared" ref="I11:I65" si="1">G11*H11/100</f>
        <v>0</v>
      </c>
      <c r="J11" s="46">
        <f t="shared" ref="J11:J65" si="2">G11+I11</f>
        <v>0</v>
      </c>
    </row>
    <row r="12" spans="1:10" ht="28.5" customHeight="1" x14ac:dyDescent="0.2">
      <c r="A12" s="24">
        <v>3</v>
      </c>
      <c r="B12" s="50" t="s">
        <v>42</v>
      </c>
      <c r="C12" s="50" t="s">
        <v>17</v>
      </c>
      <c r="D12" s="55"/>
      <c r="E12" s="52"/>
      <c r="F12" s="46">
        <f>D12*E12/100</f>
        <v>0</v>
      </c>
      <c r="G12" s="46">
        <f t="shared" si="0"/>
        <v>0</v>
      </c>
      <c r="H12" s="52"/>
      <c r="I12" s="46">
        <f t="shared" si="1"/>
        <v>0</v>
      </c>
      <c r="J12" s="46">
        <f t="shared" si="2"/>
        <v>0</v>
      </c>
    </row>
    <row r="13" spans="1:10" ht="28.5" customHeight="1" x14ac:dyDescent="0.2">
      <c r="A13" s="24">
        <v>4</v>
      </c>
      <c r="B13" s="50" t="s">
        <v>43</v>
      </c>
      <c r="C13" s="50" t="s">
        <v>17</v>
      </c>
      <c r="D13" s="55"/>
      <c r="E13" s="52"/>
      <c r="F13" s="46">
        <f t="shared" ref="F13:F65" si="3">D13*E13/100</f>
        <v>0</v>
      </c>
      <c r="G13" s="46">
        <f t="shared" si="0"/>
        <v>0</v>
      </c>
      <c r="H13" s="52"/>
      <c r="I13" s="46">
        <f t="shared" si="1"/>
        <v>0</v>
      </c>
      <c r="J13" s="46">
        <f t="shared" si="2"/>
        <v>0</v>
      </c>
    </row>
    <row r="14" spans="1:10" ht="28.5" customHeight="1" x14ac:dyDescent="0.2">
      <c r="A14" s="24">
        <v>5</v>
      </c>
      <c r="B14" s="50" t="s">
        <v>44</v>
      </c>
      <c r="C14" s="50" t="s">
        <v>17</v>
      </c>
      <c r="D14" s="55"/>
      <c r="E14" s="52"/>
      <c r="F14" s="46">
        <f t="shared" si="3"/>
        <v>0</v>
      </c>
      <c r="G14" s="46">
        <f t="shared" si="0"/>
        <v>0</v>
      </c>
      <c r="H14" s="52"/>
      <c r="I14" s="46">
        <f t="shared" si="1"/>
        <v>0</v>
      </c>
      <c r="J14" s="46">
        <f t="shared" si="2"/>
        <v>0</v>
      </c>
    </row>
    <row r="15" spans="1:10" ht="28.5" customHeight="1" x14ac:dyDescent="0.2">
      <c r="A15" s="15">
        <v>6</v>
      </c>
      <c r="B15" s="16" t="s">
        <v>45</v>
      </c>
      <c r="C15" s="50" t="s">
        <v>17</v>
      </c>
      <c r="D15" s="55"/>
      <c r="E15" s="52"/>
      <c r="F15" s="46">
        <f t="shared" si="3"/>
        <v>0</v>
      </c>
      <c r="G15" s="46">
        <f t="shared" si="0"/>
        <v>0</v>
      </c>
      <c r="H15" s="52"/>
      <c r="I15" s="46">
        <f t="shared" si="1"/>
        <v>0</v>
      </c>
      <c r="J15" s="46">
        <f t="shared" si="2"/>
        <v>0</v>
      </c>
    </row>
    <row r="16" spans="1:10" ht="28.5" customHeight="1" x14ac:dyDescent="0.2">
      <c r="A16" s="15">
        <v>7</v>
      </c>
      <c r="B16" s="16" t="s">
        <v>46</v>
      </c>
      <c r="C16" s="50" t="s">
        <v>17</v>
      </c>
      <c r="D16" s="55"/>
      <c r="E16" s="52"/>
      <c r="F16" s="46">
        <f t="shared" si="3"/>
        <v>0</v>
      </c>
      <c r="G16" s="46">
        <f t="shared" si="0"/>
        <v>0</v>
      </c>
      <c r="H16" s="52"/>
      <c r="I16" s="46">
        <f t="shared" si="1"/>
        <v>0</v>
      </c>
      <c r="J16" s="46">
        <f t="shared" si="2"/>
        <v>0</v>
      </c>
    </row>
    <row r="17" spans="1:10" ht="28.5" customHeight="1" x14ac:dyDescent="0.2">
      <c r="A17" s="15">
        <v>8</v>
      </c>
      <c r="B17" s="16" t="s">
        <v>47</v>
      </c>
      <c r="C17" s="50" t="s">
        <v>17</v>
      </c>
      <c r="D17" s="55"/>
      <c r="E17" s="52"/>
      <c r="F17" s="46">
        <f t="shared" si="3"/>
        <v>0</v>
      </c>
      <c r="G17" s="46">
        <f t="shared" si="0"/>
        <v>0</v>
      </c>
      <c r="H17" s="52"/>
      <c r="I17" s="46">
        <f t="shared" si="1"/>
        <v>0</v>
      </c>
      <c r="J17" s="46">
        <f t="shared" si="2"/>
        <v>0</v>
      </c>
    </row>
    <row r="18" spans="1:10" ht="28.5" customHeight="1" x14ac:dyDescent="0.2">
      <c r="A18" s="9" t="s">
        <v>38</v>
      </c>
      <c r="B18" s="14" t="s">
        <v>83</v>
      </c>
      <c r="C18" s="50"/>
      <c r="D18" s="55"/>
      <c r="E18" s="52"/>
      <c r="F18" s="46"/>
      <c r="G18" s="46"/>
      <c r="H18" s="52"/>
      <c r="I18" s="46"/>
      <c r="J18" s="46"/>
    </row>
    <row r="19" spans="1:10" ht="28.5" customHeight="1" x14ac:dyDescent="0.2">
      <c r="A19" s="24">
        <v>1</v>
      </c>
      <c r="B19" s="50" t="s">
        <v>40</v>
      </c>
      <c r="C19" s="50" t="s">
        <v>17</v>
      </c>
      <c r="D19" s="55"/>
      <c r="E19" s="52"/>
      <c r="F19" s="46">
        <f t="shared" si="3"/>
        <v>0</v>
      </c>
      <c r="G19" s="46">
        <f t="shared" si="0"/>
        <v>0</v>
      </c>
      <c r="H19" s="52"/>
      <c r="I19" s="46">
        <f t="shared" si="1"/>
        <v>0</v>
      </c>
      <c r="J19" s="46">
        <f t="shared" si="2"/>
        <v>0</v>
      </c>
    </row>
    <row r="20" spans="1:10" ht="28.5" customHeight="1" x14ac:dyDescent="0.2">
      <c r="A20" s="24">
        <v>2</v>
      </c>
      <c r="B20" s="51" t="s">
        <v>41</v>
      </c>
      <c r="C20" s="50" t="s">
        <v>17</v>
      </c>
      <c r="D20" s="55"/>
      <c r="E20" s="52"/>
      <c r="F20" s="46">
        <f t="shared" si="3"/>
        <v>0</v>
      </c>
      <c r="G20" s="46">
        <f t="shared" si="0"/>
        <v>0</v>
      </c>
      <c r="H20" s="52"/>
      <c r="I20" s="46">
        <f t="shared" si="1"/>
        <v>0</v>
      </c>
      <c r="J20" s="46">
        <f t="shared" si="2"/>
        <v>0</v>
      </c>
    </row>
    <row r="21" spans="1:10" ht="28.5" customHeight="1" x14ac:dyDescent="0.2">
      <c r="A21" s="24">
        <v>3</v>
      </c>
      <c r="B21" s="50" t="s">
        <v>42</v>
      </c>
      <c r="C21" s="50" t="s">
        <v>17</v>
      </c>
      <c r="D21" s="55"/>
      <c r="E21" s="52"/>
      <c r="F21" s="46">
        <f t="shared" si="3"/>
        <v>0</v>
      </c>
      <c r="G21" s="46">
        <f t="shared" si="0"/>
        <v>0</v>
      </c>
      <c r="H21" s="52"/>
      <c r="I21" s="46">
        <f t="shared" si="1"/>
        <v>0</v>
      </c>
      <c r="J21" s="46">
        <f t="shared" si="2"/>
        <v>0</v>
      </c>
    </row>
    <row r="22" spans="1:10" ht="28.5" customHeight="1" x14ac:dyDescent="0.2">
      <c r="A22" s="24">
        <v>4</v>
      </c>
      <c r="B22" s="50" t="s">
        <v>43</v>
      </c>
      <c r="C22" s="50" t="s">
        <v>17</v>
      </c>
      <c r="D22" s="55"/>
      <c r="E22" s="52"/>
      <c r="F22" s="46">
        <f t="shared" si="3"/>
        <v>0</v>
      </c>
      <c r="G22" s="46">
        <f t="shared" si="0"/>
        <v>0</v>
      </c>
      <c r="H22" s="52"/>
      <c r="I22" s="46">
        <f t="shared" si="1"/>
        <v>0</v>
      </c>
      <c r="J22" s="46">
        <f t="shared" si="2"/>
        <v>0</v>
      </c>
    </row>
    <row r="23" spans="1:10" ht="28.5" customHeight="1" x14ac:dyDescent="0.2">
      <c r="A23" s="24">
        <v>5</v>
      </c>
      <c r="B23" s="51" t="s">
        <v>44</v>
      </c>
      <c r="C23" s="50" t="s">
        <v>17</v>
      </c>
      <c r="D23" s="55"/>
      <c r="E23" s="52"/>
      <c r="F23" s="46">
        <f t="shared" si="3"/>
        <v>0</v>
      </c>
      <c r="G23" s="46">
        <f t="shared" si="0"/>
        <v>0</v>
      </c>
      <c r="H23" s="52"/>
      <c r="I23" s="46">
        <f t="shared" si="1"/>
        <v>0</v>
      </c>
      <c r="J23" s="46">
        <f t="shared" si="2"/>
        <v>0</v>
      </c>
    </row>
    <row r="24" spans="1:10" ht="28.5" customHeight="1" x14ac:dyDescent="0.2">
      <c r="A24" s="15">
        <v>6</v>
      </c>
      <c r="B24" s="16" t="s">
        <v>45</v>
      </c>
      <c r="C24" s="50" t="s">
        <v>17</v>
      </c>
      <c r="D24" s="55"/>
      <c r="E24" s="52"/>
      <c r="F24" s="46">
        <f t="shared" si="3"/>
        <v>0</v>
      </c>
      <c r="G24" s="46">
        <f t="shared" si="0"/>
        <v>0</v>
      </c>
      <c r="H24" s="52"/>
      <c r="I24" s="46">
        <f t="shared" si="1"/>
        <v>0</v>
      </c>
      <c r="J24" s="46">
        <f t="shared" si="2"/>
        <v>0</v>
      </c>
    </row>
    <row r="25" spans="1:10" ht="28.5" customHeight="1" x14ac:dyDescent="0.2">
      <c r="A25" s="15">
        <v>7</v>
      </c>
      <c r="B25" s="16" t="s">
        <v>47</v>
      </c>
      <c r="C25" s="50" t="s">
        <v>17</v>
      </c>
      <c r="D25" s="55"/>
      <c r="E25" s="52"/>
      <c r="F25" s="46">
        <f t="shared" si="3"/>
        <v>0</v>
      </c>
      <c r="G25" s="46">
        <f t="shared" si="0"/>
        <v>0</v>
      </c>
      <c r="H25" s="52"/>
      <c r="I25" s="46">
        <f t="shared" si="1"/>
        <v>0</v>
      </c>
      <c r="J25" s="46">
        <f t="shared" si="2"/>
        <v>0</v>
      </c>
    </row>
    <row r="26" spans="1:10" ht="28.5" customHeight="1" x14ac:dyDescent="0.2">
      <c r="A26" s="9" t="s">
        <v>49</v>
      </c>
      <c r="B26" s="14" t="s">
        <v>50</v>
      </c>
      <c r="C26" s="50"/>
      <c r="D26" s="55"/>
      <c r="E26" s="52"/>
      <c r="F26" s="46"/>
      <c r="G26" s="46"/>
      <c r="H26" s="52"/>
      <c r="I26" s="46"/>
      <c r="J26" s="46"/>
    </row>
    <row r="27" spans="1:10" ht="28.5" customHeight="1" x14ac:dyDescent="0.2">
      <c r="A27" s="24">
        <v>1</v>
      </c>
      <c r="B27" s="50" t="s">
        <v>40</v>
      </c>
      <c r="C27" s="50" t="s">
        <v>17</v>
      </c>
      <c r="D27" s="55"/>
      <c r="E27" s="52"/>
      <c r="F27" s="46">
        <f t="shared" si="3"/>
        <v>0</v>
      </c>
      <c r="G27" s="46">
        <f t="shared" si="0"/>
        <v>0</v>
      </c>
      <c r="H27" s="52"/>
      <c r="I27" s="46">
        <f t="shared" si="1"/>
        <v>0</v>
      </c>
      <c r="J27" s="46">
        <f t="shared" si="2"/>
        <v>0</v>
      </c>
    </row>
    <row r="28" spans="1:10" ht="28.5" customHeight="1" x14ac:dyDescent="0.2">
      <c r="A28" s="24">
        <v>2</v>
      </c>
      <c r="B28" s="50" t="s">
        <v>41</v>
      </c>
      <c r="C28" s="50" t="s">
        <v>17</v>
      </c>
      <c r="D28" s="55"/>
      <c r="E28" s="52"/>
      <c r="F28" s="46">
        <f t="shared" si="3"/>
        <v>0</v>
      </c>
      <c r="G28" s="46">
        <f t="shared" si="0"/>
        <v>0</v>
      </c>
      <c r="H28" s="52"/>
      <c r="I28" s="46">
        <f t="shared" si="1"/>
        <v>0</v>
      </c>
      <c r="J28" s="46">
        <f t="shared" si="2"/>
        <v>0</v>
      </c>
    </row>
    <row r="29" spans="1:10" ht="28.5" customHeight="1" x14ac:dyDescent="0.2">
      <c r="A29" s="24">
        <v>3</v>
      </c>
      <c r="B29" s="50" t="s">
        <v>42</v>
      </c>
      <c r="C29" s="50" t="s">
        <v>17</v>
      </c>
      <c r="D29" s="55"/>
      <c r="E29" s="52"/>
      <c r="F29" s="46">
        <f t="shared" si="3"/>
        <v>0</v>
      </c>
      <c r="G29" s="46">
        <f t="shared" si="0"/>
        <v>0</v>
      </c>
      <c r="H29" s="52"/>
      <c r="I29" s="46">
        <f t="shared" si="1"/>
        <v>0</v>
      </c>
      <c r="J29" s="46">
        <f t="shared" si="2"/>
        <v>0</v>
      </c>
    </row>
    <row r="30" spans="1:10" ht="28.5" customHeight="1" x14ac:dyDescent="0.2">
      <c r="A30" s="24">
        <v>4</v>
      </c>
      <c r="B30" s="50" t="s">
        <v>43</v>
      </c>
      <c r="C30" s="50" t="s">
        <v>17</v>
      </c>
      <c r="D30" s="55"/>
      <c r="E30" s="52"/>
      <c r="F30" s="46">
        <f t="shared" si="3"/>
        <v>0</v>
      </c>
      <c r="G30" s="46">
        <f t="shared" si="0"/>
        <v>0</v>
      </c>
      <c r="H30" s="52"/>
      <c r="I30" s="46">
        <f t="shared" si="1"/>
        <v>0</v>
      </c>
      <c r="J30" s="46">
        <f t="shared" si="2"/>
        <v>0</v>
      </c>
    </row>
    <row r="31" spans="1:10" ht="28.5" customHeight="1" x14ac:dyDescent="0.2">
      <c r="A31" s="24">
        <v>5</v>
      </c>
      <c r="B31" s="50" t="s">
        <v>44</v>
      </c>
      <c r="C31" s="50" t="s">
        <v>17</v>
      </c>
      <c r="D31" s="55"/>
      <c r="E31" s="52"/>
      <c r="F31" s="46">
        <f t="shared" si="3"/>
        <v>0</v>
      </c>
      <c r="G31" s="46">
        <f t="shared" si="0"/>
        <v>0</v>
      </c>
      <c r="H31" s="52"/>
      <c r="I31" s="46">
        <f t="shared" si="1"/>
        <v>0</v>
      </c>
      <c r="J31" s="46">
        <f t="shared" si="2"/>
        <v>0</v>
      </c>
    </row>
    <row r="32" spans="1:10" ht="28.5" customHeight="1" x14ac:dyDescent="0.2">
      <c r="A32" s="15">
        <v>6</v>
      </c>
      <c r="B32" s="16" t="s">
        <v>45</v>
      </c>
      <c r="C32" s="50" t="s">
        <v>17</v>
      </c>
      <c r="D32" s="55"/>
      <c r="E32" s="52"/>
      <c r="F32" s="46">
        <f t="shared" si="3"/>
        <v>0</v>
      </c>
      <c r="G32" s="46">
        <f t="shared" si="0"/>
        <v>0</v>
      </c>
      <c r="H32" s="52"/>
      <c r="I32" s="46">
        <f t="shared" si="1"/>
        <v>0</v>
      </c>
      <c r="J32" s="46">
        <f t="shared" si="2"/>
        <v>0</v>
      </c>
    </row>
    <row r="33" spans="1:10" ht="28.5" customHeight="1" x14ac:dyDescent="0.2">
      <c r="A33" s="15">
        <v>7</v>
      </c>
      <c r="B33" s="16" t="s">
        <v>47</v>
      </c>
      <c r="C33" s="50" t="s">
        <v>17</v>
      </c>
      <c r="D33" s="55"/>
      <c r="E33" s="52"/>
      <c r="F33" s="46">
        <f t="shared" si="3"/>
        <v>0</v>
      </c>
      <c r="G33" s="46">
        <f t="shared" si="0"/>
        <v>0</v>
      </c>
      <c r="H33" s="52"/>
      <c r="I33" s="46">
        <f t="shared" si="1"/>
        <v>0</v>
      </c>
      <c r="J33" s="46">
        <f t="shared" si="2"/>
        <v>0</v>
      </c>
    </row>
    <row r="34" spans="1:10" ht="28.5" customHeight="1" x14ac:dyDescent="0.2">
      <c r="A34" s="9" t="s">
        <v>51</v>
      </c>
      <c r="B34" s="14" t="s">
        <v>52</v>
      </c>
      <c r="C34" s="50"/>
      <c r="D34" s="55"/>
      <c r="E34" s="52"/>
      <c r="F34" s="46"/>
      <c r="G34" s="46"/>
      <c r="H34" s="52"/>
      <c r="I34" s="46"/>
      <c r="J34" s="46"/>
    </row>
    <row r="35" spans="1:10" ht="28.5" customHeight="1" x14ac:dyDescent="0.2">
      <c r="A35" s="24">
        <v>1</v>
      </c>
      <c r="B35" s="50" t="s">
        <v>40</v>
      </c>
      <c r="C35" s="50" t="s">
        <v>17</v>
      </c>
      <c r="D35" s="55"/>
      <c r="E35" s="52"/>
      <c r="F35" s="46">
        <f t="shared" si="3"/>
        <v>0</v>
      </c>
      <c r="G35" s="46">
        <f t="shared" si="0"/>
        <v>0</v>
      </c>
      <c r="H35" s="52"/>
      <c r="I35" s="46">
        <f t="shared" si="1"/>
        <v>0</v>
      </c>
      <c r="J35" s="46">
        <f t="shared" si="2"/>
        <v>0</v>
      </c>
    </row>
    <row r="36" spans="1:10" ht="28.5" customHeight="1" x14ac:dyDescent="0.2">
      <c r="A36" s="24">
        <v>2</v>
      </c>
      <c r="B36" s="50" t="s">
        <v>41</v>
      </c>
      <c r="C36" s="50" t="s">
        <v>17</v>
      </c>
      <c r="D36" s="55"/>
      <c r="E36" s="52"/>
      <c r="F36" s="46">
        <f t="shared" si="3"/>
        <v>0</v>
      </c>
      <c r="G36" s="46">
        <f t="shared" si="0"/>
        <v>0</v>
      </c>
      <c r="H36" s="52"/>
      <c r="I36" s="46">
        <f t="shared" si="1"/>
        <v>0</v>
      </c>
      <c r="J36" s="46">
        <f t="shared" si="2"/>
        <v>0</v>
      </c>
    </row>
    <row r="37" spans="1:10" ht="28.5" customHeight="1" x14ac:dyDescent="0.2">
      <c r="A37" s="24">
        <v>3</v>
      </c>
      <c r="B37" s="50" t="s">
        <v>42</v>
      </c>
      <c r="C37" s="50" t="s">
        <v>17</v>
      </c>
      <c r="D37" s="55"/>
      <c r="E37" s="52"/>
      <c r="F37" s="46">
        <f t="shared" si="3"/>
        <v>0</v>
      </c>
      <c r="G37" s="46">
        <f t="shared" si="0"/>
        <v>0</v>
      </c>
      <c r="H37" s="52"/>
      <c r="I37" s="46">
        <f t="shared" si="1"/>
        <v>0</v>
      </c>
      <c r="J37" s="46">
        <f t="shared" si="2"/>
        <v>0</v>
      </c>
    </row>
    <row r="38" spans="1:10" ht="28.5" customHeight="1" x14ac:dyDescent="0.2">
      <c r="A38" s="24">
        <v>4</v>
      </c>
      <c r="B38" s="50" t="s">
        <v>43</v>
      </c>
      <c r="C38" s="50" t="s">
        <v>17</v>
      </c>
      <c r="D38" s="55"/>
      <c r="E38" s="52"/>
      <c r="F38" s="46">
        <f t="shared" si="3"/>
        <v>0</v>
      </c>
      <c r="G38" s="46">
        <f t="shared" si="0"/>
        <v>0</v>
      </c>
      <c r="H38" s="52"/>
      <c r="I38" s="46">
        <f t="shared" si="1"/>
        <v>0</v>
      </c>
      <c r="J38" s="46">
        <f t="shared" si="2"/>
        <v>0</v>
      </c>
    </row>
    <row r="39" spans="1:10" ht="28.5" customHeight="1" x14ac:dyDescent="0.2">
      <c r="A39" s="24">
        <v>5</v>
      </c>
      <c r="B39" s="50" t="s">
        <v>44</v>
      </c>
      <c r="C39" s="50" t="s">
        <v>17</v>
      </c>
      <c r="D39" s="55"/>
      <c r="E39" s="52"/>
      <c r="F39" s="46">
        <f t="shared" si="3"/>
        <v>0</v>
      </c>
      <c r="G39" s="46">
        <f t="shared" si="0"/>
        <v>0</v>
      </c>
      <c r="H39" s="52"/>
      <c r="I39" s="46">
        <f t="shared" si="1"/>
        <v>0</v>
      </c>
      <c r="J39" s="46">
        <f t="shared" si="2"/>
        <v>0</v>
      </c>
    </row>
    <row r="40" spans="1:10" ht="28.5" customHeight="1" x14ac:dyDescent="0.2">
      <c r="A40" s="15">
        <v>6</v>
      </c>
      <c r="B40" s="16" t="s">
        <v>45</v>
      </c>
      <c r="C40" s="50" t="s">
        <v>17</v>
      </c>
      <c r="D40" s="55"/>
      <c r="E40" s="52"/>
      <c r="F40" s="46">
        <f t="shared" si="3"/>
        <v>0</v>
      </c>
      <c r="G40" s="46">
        <f t="shared" si="0"/>
        <v>0</v>
      </c>
      <c r="H40" s="52"/>
      <c r="I40" s="46">
        <f t="shared" si="1"/>
        <v>0</v>
      </c>
      <c r="J40" s="46">
        <f t="shared" si="2"/>
        <v>0</v>
      </c>
    </row>
    <row r="41" spans="1:10" ht="28.5" customHeight="1" x14ac:dyDescent="0.2">
      <c r="A41" s="15">
        <v>7</v>
      </c>
      <c r="B41" s="16" t="s">
        <v>47</v>
      </c>
      <c r="C41" s="50" t="s">
        <v>17</v>
      </c>
      <c r="D41" s="55"/>
      <c r="E41" s="52"/>
      <c r="F41" s="46">
        <f t="shared" si="3"/>
        <v>0</v>
      </c>
      <c r="G41" s="46">
        <f t="shared" si="0"/>
        <v>0</v>
      </c>
      <c r="H41" s="52"/>
      <c r="I41" s="46">
        <f t="shared" si="1"/>
        <v>0</v>
      </c>
      <c r="J41" s="46">
        <f t="shared" si="2"/>
        <v>0</v>
      </c>
    </row>
    <row r="42" spans="1:10" ht="28.5" customHeight="1" x14ac:dyDescent="0.2">
      <c r="A42" s="9" t="s">
        <v>53</v>
      </c>
      <c r="B42" s="14" t="s">
        <v>54</v>
      </c>
      <c r="C42" s="50"/>
      <c r="D42" s="55"/>
      <c r="E42" s="52"/>
      <c r="F42" s="46"/>
      <c r="G42" s="46"/>
      <c r="H42" s="52"/>
      <c r="I42" s="46"/>
      <c r="J42" s="46"/>
    </row>
    <row r="43" spans="1:10" ht="28.5" customHeight="1" x14ac:dyDescent="0.2">
      <c r="A43" s="24">
        <v>1</v>
      </c>
      <c r="B43" s="50" t="s">
        <v>40</v>
      </c>
      <c r="C43" s="50" t="s">
        <v>17</v>
      </c>
      <c r="D43" s="55"/>
      <c r="E43" s="52"/>
      <c r="F43" s="46">
        <f t="shared" si="3"/>
        <v>0</v>
      </c>
      <c r="G43" s="46">
        <f t="shared" si="0"/>
        <v>0</v>
      </c>
      <c r="H43" s="52"/>
      <c r="I43" s="46">
        <f t="shared" si="1"/>
        <v>0</v>
      </c>
      <c r="J43" s="46">
        <f t="shared" si="2"/>
        <v>0</v>
      </c>
    </row>
    <row r="44" spans="1:10" ht="28.5" customHeight="1" x14ac:dyDescent="0.2">
      <c r="A44" s="24">
        <v>2</v>
      </c>
      <c r="B44" s="50" t="s">
        <v>41</v>
      </c>
      <c r="C44" s="50" t="s">
        <v>17</v>
      </c>
      <c r="D44" s="55"/>
      <c r="E44" s="52"/>
      <c r="F44" s="46">
        <f t="shared" si="3"/>
        <v>0</v>
      </c>
      <c r="G44" s="46">
        <f t="shared" si="0"/>
        <v>0</v>
      </c>
      <c r="H44" s="52"/>
      <c r="I44" s="46">
        <f t="shared" si="1"/>
        <v>0</v>
      </c>
      <c r="J44" s="46">
        <f t="shared" si="2"/>
        <v>0</v>
      </c>
    </row>
    <row r="45" spans="1:10" ht="28.5" customHeight="1" x14ac:dyDescent="0.2">
      <c r="A45" s="24">
        <v>3</v>
      </c>
      <c r="B45" s="50" t="s">
        <v>42</v>
      </c>
      <c r="C45" s="50" t="s">
        <v>17</v>
      </c>
      <c r="D45" s="55"/>
      <c r="E45" s="52"/>
      <c r="F45" s="46">
        <f t="shared" si="3"/>
        <v>0</v>
      </c>
      <c r="G45" s="46">
        <f t="shared" si="0"/>
        <v>0</v>
      </c>
      <c r="H45" s="52"/>
      <c r="I45" s="46">
        <f t="shared" si="1"/>
        <v>0</v>
      </c>
      <c r="J45" s="46">
        <f t="shared" si="2"/>
        <v>0</v>
      </c>
    </row>
    <row r="46" spans="1:10" ht="28.5" customHeight="1" x14ac:dyDescent="0.2">
      <c r="A46" s="24">
        <v>4</v>
      </c>
      <c r="B46" s="50" t="s">
        <v>43</v>
      </c>
      <c r="C46" s="50" t="s">
        <v>17</v>
      </c>
      <c r="D46" s="55"/>
      <c r="E46" s="52"/>
      <c r="F46" s="46">
        <f t="shared" si="3"/>
        <v>0</v>
      </c>
      <c r="G46" s="46">
        <f t="shared" si="0"/>
        <v>0</v>
      </c>
      <c r="H46" s="52"/>
      <c r="I46" s="46">
        <f t="shared" si="1"/>
        <v>0</v>
      </c>
      <c r="J46" s="46">
        <f t="shared" si="2"/>
        <v>0</v>
      </c>
    </row>
    <row r="47" spans="1:10" ht="28.5" customHeight="1" x14ac:dyDescent="0.2">
      <c r="A47" s="24">
        <v>5</v>
      </c>
      <c r="B47" s="50" t="s">
        <v>44</v>
      </c>
      <c r="C47" s="50" t="s">
        <v>17</v>
      </c>
      <c r="D47" s="55"/>
      <c r="E47" s="52"/>
      <c r="F47" s="46">
        <f t="shared" si="3"/>
        <v>0</v>
      </c>
      <c r="G47" s="46">
        <f t="shared" si="0"/>
        <v>0</v>
      </c>
      <c r="H47" s="52"/>
      <c r="I47" s="46">
        <f t="shared" si="1"/>
        <v>0</v>
      </c>
      <c r="J47" s="46">
        <f t="shared" si="2"/>
        <v>0</v>
      </c>
    </row>
    <row r="48" spans="1:10" ht="28.5" customHeight="1" x14ac:dyDescent="0.2">
      <c r="A48" s="15">
        <v>6</v>
      </c>
      <c r="B48" s="16" t="s">
        <v>45</v>
      </c>
      <c r="C48" s="50" t="s">
        <v>17</v>
      </c>
      <c r="D48" s="55"/>
      <c r="E48" s="52"/>
      <c r="F48" s="46">
        <f t="shared" si="3"/>
        <v>0</v>
      </c>
      <c r="G48" s="46">
        <f t="shared" si="0"/>
        <v>0</v>
      </c>
      <c r="H48" s="52"/>
      <c r="I48" s="46">
        <f t="shared" si="1"/>
        <v>0</v>
      </c>
      <c r="J48" s="46">
        <f t="shared" si="2"/>
        <v>0</v>
      </c>
    </row>
    <row r="49" spans="1:10" ht="28.5" customHeight="1" x14ac:dyDescent="0.2">
      <c r="A49" s="15">
        <v>7</v>
      </c>
      <c r="B49" s="16" t="s">
        <v>47</v>
      </c>
      <c r="C49" s="50" t="s">
        <v>17</v>
      </c>
      <c r="D49" s="55"/>
      <c r="E49" s="52"/>
      <c r="F49" s="46">
        <f t="shared" si="3"/>
        <v>0</v>
      </c>
      <c r="G49" s="46">
        <f t="shared" si="0"/>
        <v>0</v>
      </c>
      <c r="H49" s="52"/>
      <c r="I49" s="46">
        <f t="shared" si="1"/>
        <v>0</v>
      </c>
      <c r="J49" s="46">
        <f t="shared" si="2"/>
        <v>0</v>
      </c>
    </row>
    <row r="50" spans="1:10" ht="28.5" customHeight="1" x14ac:dyDescent="0.2">
      <c r="A50" s="9" t="s">
        <v>55</v>
      </c>
      <c r="B50" s="14" t="s">
        <v>56</v>
      </c>
      <c r="C50" s="50"/>
      <c r="D50" s="55"/>
      <c r="E50" s="52"/>
      <c r="F50" s="46"/>
      <c r="G50" s="46"/>
      <c r="H50" s="52"/>
      <c r="I50" s="46"/>
      <c r="J50" s="46"/>
    </row>
    <row r="51" spans="1:10" ht="28.5" customHeight="1" x14ac:dyDescent="0.2">
      <c r="A51" s="24">
        <v>1</v>
      </c>
      <c r="B51" s="50" t="s">
        <v>40</v>
      </c>
      <c r="C51" s="50" t="s">
        <v>17</v>
      </c>
      <c r="D51" s="55"/>
      <c r="E51" s="52"/>
      <c r="F51" s="46">
        <f t="shared" si="3"/>
        <v>0</v>
      </c>
      <c r="G51" s="46">
        <f t="shared" si="0"/>
        <v>0</v>
      </c>
      <c r="H51" s="52"/>
      <c r="I51" s="46">
        <f t="shared" si="1"/>
        <v>0</v>
      </c>
      <c r="J51" s="46">
        <f t="shared" si="2"/>
        <v>0</v>
      </c>
    </row>
    <row r="52" spans="1:10" ht="28.5" customHeight="1" x14ac:dyDescent="0.2">
      <c r="A52" s="24">
        <v>2</v>
      </c>
      <c r="B52" s="50" t="s">
        <v>41</v>
      </c>
      <c r="C52" s="50" t="s">
        <v>17</v>
      </c>
      <c r="D52" s="55"/>
      <c r="E52" s="52"/>
      <c r="F52" s="46">
        <f t="shared" si="3"/>
        <v>0</v>
      </c>
      <c r="G52" s="46">
        <f t="shared" si="0"/>
        <v>0</v>
      </c>
      <c r="H52" s="52"/>
      <c r="I52" s="46">
        <f t="shared" si="1"/>
        <v>0</v>
      </c>
      <c r="J52" s="46">
        <f t="shared" si="2"/>
        <v>0</v>
      </c>
    </row>
    <row r="53" spans="1:10" ht="28.5" customHeight="1" x14ac:dyDescent="0.2">
      <c r="A53" s="24">
        <v>3</v>
      </c>
      <c r="B53" s="50" t="s">
        <v>42</v>
      </c>
      <c r="C53" s="50" t="s">
        <v>17</v>
      </c>
      <c r="D53" s="55"/>
      <c r="E53" s="52"/>
      <c r="F53" s="46">
        <f t="shared" si="3"/>
        <v>0</v>
      </c>
      <c r="G53" s="46">
        <f t="shared" si="0"/>
        <v>0</v>
      </c>
      <c r="H53" s="52"/>
      <c r="I53" s="46">
        <f t="shared" si="1"/>
        <v>0</v>
      </c>
      <c r="J53" s="46">
        <f t="shared" si="2"/>
        <v>0</v>
      </c>
    </row>
    <row r="54" spans="1:10" ht="28.5" customHeight="1" x14ac:dyDescent="0.2">
      <c r="A54" s="24">
        <v>4</v>
      </c>
      <c r="B54" s="50" t="s">
        <v>43</v>
      </c>
      <c r="C54" s="50" t="s">
        <v>17</v>
      </c>
      <c r="D54" s="55"/>
      <c r="E54" s="52"/>
      <c r="F54" s="46">
        <f t="shared" si="3"/>
        <v>0</v>
      </c>
      <c r="G54" s="46">
        <f t="shared" si="0"/>
        <v>0</v>
      </c>
      <c r="H54" s="52"/>
      <c r="I54" s="46">
        <f t="shared" si="1"/>
        <v>0</v>
      </c>
      <c r="J54" s="46">
        <f t="shared" si="2"/>
        <v>0</v>
      </c>
    </row>
    <row r="55" spans="1:10" ht="28.5" customHeight="1" x14ac:dyDescent="0.2">
      <c r="A55" s="24">
        <v>5</v>
      </c>
      <c r="B55" s="50" t="s">
        <v>44</v>
      </c>
      <c r="C55" s="50" t="s">
        <v>17</v>
      </c>
      <c r="D55" s="55"/>
      <c r="E55" s="52"/>
      <c r="F55" s="46">
        <f t="shared" si="3"/>
        <v>0</v>
      </c>
      <c r="G55" s="46">
        <f t="shared" si="0"/>
        <v>0</v>
      </c>
      <c r="H55" s="52"/>
      <c r="I55" s="46">
        <f t="shared" si="1"/>
        <v>0</v>
      </c>
      <c r="J55" s="46">
        <f t="shared" si="2"/>
        <v>0</v>
      </c>
    </row>
    <row r="56" spans="1:10" ht="28.5" customHeight="1" x14ac:dyDescent="0.2">
      <c r="A56" s="15">
        <v>6</v>
      </c>
      <c r="B56" s="16" t="s">
        <v>45</v>
      </c>
      <c r="C56" s="50" t="s">
        <v>17</v>
      </c>
      <c r="D56" s="55"/>
      <c r="E56" s="52"/>
      <c r="F56" s="46">
        <f t="shared" si="3"/>
        <v>0</v>
      </c>
      <c r="G56" s="46">
        <f t="shared" si="0"/>
        <v>0</v>
      </c>
      <c r="H56" s="52"/>
      <c r="I56" s="46">
        <f t="shared" si="1"/>
        <v>0</v>
      </c>
      <c r="J56" s="46">
        <f t="shared" si="2"/>
        <v>0</v>
      </c>
    </row>
    <row r="57" spans="1:10" ht="28.5" customHeight="1" x14ac:dyDescent="0.2">
      <c r="A57" s="15">
        <v>7</v>
      </c>
      <c r="B57" s="16" t="s">
        <v>47</v>
      </c>
      <c r="C57" s="50" t="s">
        <v>17</v>
      </c>
      <c r="D57" s="55"/>
      <c r="E57" s="52"/>
      <c r="F57" s="46">
        <f t="shared" si="3"/>
        <v>0</v>
      </c>
      <c r="G57" s="46">
        <f t="shared" si="0"/>
        <v>0</v>
      </c>
      <c r="H57" s="52"/>
      <c r="I57" s="46">
        <f t="shared" si="1"/>
        <v>0</v>
      </c>
      <c r="J57" s="46">
        <f t="shared" si="2"/>
        <v>0</v>
      </c>
    </row>
    <row r="58" spans="1:10" ht="28.5" customHeight="1" x14ac:dyDescent="0.2">
      <c r="A58" s="9" t="s">
        <v>57</v>
      </c>
      <c r="B58" s="14" t="s">
        <v>58</v>
      </c>
      <c r="C58" s="50"/>
      <c r="D58" s="55"/>
      <c r="E58" s="52"/>
      <c r="F58" s="46"/>
      <c r="G58" s="46"/>
      <c r="H58" s="52"/>
      <c r="I58" s="46"/>
      <c r="J58" s="46"/>
    </row>
    <row r="59" spans="1:10" ht="28.5" customHeight="1" x14ac:dyDescent="0.2">
      <c r="A59" s="24">
        <v>1</v>
      </c>
      <c r="B59" s="50" t="s">
        <v>40</v>
      </c>
      <c r="C59" s="50" t="s">
        <v>17</v>
      </c>
      <c r="D59" s="55"/>
      <c r="E59" s="52"/>
      <c r="F59" s="46">
        <f t="shared" si="3"/>
        <v>0</v>
      </c>
      <c r="G59" s="46">
        <f t="shared" si="0"/>
        <v>0</v>
      </c>
      <c r="H59" s="52"/>
      <c r="I59" s="46">
        <f t="shared" si="1"/>
        <v>0</v>
      </c>
      <c r="J59" s="46">
        <f t="shared" si="2"/>
        <v>0</v>
      </c>
    </row>
    <row r="60" spans="1:10" ht="28.5" customHeight="1" x14ac:dyDescent="0.2">
      <c r="A60" s="24">
        <v>2</v>
      </c>
      <c r="B60" s="50" t="s">
        <v>41</v>
      </c>
      <c r="C60" s="50" t="s">
        <v>17</v>
      </c>
      <c r="D60" s="55"/>
      <c r="E60" s="52"/>
      <c r="F60" s="46">
        <f t="shared" si="3"/>
        <v>0</v>
      </c>
      <c r="G60" s="46">
        <f t="shared" si="0"/>
        <v>0</v>
      </c>
      <c r="H60" s="52"/>
      <c r="I60" s="46">
        <f t="shared" si="1"/>
        <v>0</v>
      </c>
      <c r="J60" s="46">
        <f t="shared" si="2"/>
        <v>0</v>
      </c>
    </row>
    <row r="61" spans="1:10" ht="28.5" customHeight="1" x14ac:dyDescent="0.2">
      <c r="A61" s="24">
        <v>3</v>
      </c>
      <c r="B61" s="50" t="s">
        <v>42</v>
      </c>
      <c r="C61" s="50" t="s">
        <v>17</v>
      </c>
      <c r="D61" s="55"/>
      <c r="E61" s="52"/>
      <c r="F61" s="46">
        <f t="shared" si="3"/>
        <v>0</v>
      </c>
      <c r="G61" s="46">
        <f t="shared" si="0"/>
        <v>0</v>
      </c>
      <c r="H61" s="52"/>
      <c r="I61" s="46">
        <f t="shared" si="1"/>
        <v>0</v>
      </c>
      <c r="J61" s="46">
        <f t="shared" si="2"/>
        <v>0</v>
      </c>
    </row>
    <row r="62" spans="1:10" ht="28.5" customHeight="1" x14ac:dyDescent="0.2">
      <c r="A62" s="24">
        <v>4</v>
      </c>
      <c r="B62" s="50" t="s">
        <v>43</v>
      </c>
      <c r="C62" s="50" t="s">
        <v>17</v>
      </c>
      <c r="D62" s="55"/>
      <c r="E62" s="52"/>
      <c r="F62" s="46">
        <f t="shared" si="3"/>
        <v>0</v>
      </c>
      <c r="G62" s="46">
        <f t="shared" si="0"/>
        <v>0</v>
      </c>
      <c r="H62" s="52"/>
      <c r="I62" s="46">
        <f t="shared" si="1"/>
        <v>0</v>
      </c>
      <c r="J62" s="46">
        <f t="shared" si="2"/>
        <v>0</v>
      </c>
    </row>
    <row r="63" spans="1:10" ht="28.5" customHeight="1" x14ac:dyDescent="0.2">
      <c r="A63" s="24">
        <v>5</v>
      </c>
      <c r="B63" s="50" t="s">
        <v>44</v>
      </c>
      <c r="C63" s="50" t="s">
        <v>17</v>
      </c>
      <c r="D63" s="55"/>
      <c r="E63" s="52"/>
      <c r="F63" s="46">
        <f t="shared" si="3"/>
        <v>0</v>
      </c>
      <c r="G63" s="46">
        <f t="shared" si="0"/>
        <v>0</v>
      </c>
      <c r="H63" s="52"/>
      <c r="I63" s="46">
        <f t="shared" si="1"/>
        <v>0</v>
      </c>
      <c r="J63" s="46">
        <f t="shared" si="2"/>
        <v>0</v>
      </c>
    </row>
    <row r="64" spans="1:10" ht="28.5" customHeight="1" x14ac:dyDescent="0.2">
      <c r="A64" s="15">
        <v>6</v>
      </c>
      <c r="B64" s="16" t="s">
        <v>45</v>
      </c>
      <c r="C64" s="50" t="s">
        <v>17</v>
      </c>
      <c r="D64" s="55"/>
      <c r="E64" s="52"/>
      <c r="F64" s="46">
        <f t="shared" si="3"/>
        <v>0</v>
      </c>
      <c r="G64" s="46">
        <f t="shared" si="0"/>
        <v>0</v>
      </c>
      <c r="H64" s="52"/>
      <c r="I64" s="46">
        <f t="shared" si="1"/>
        <v>0</v>
      </c>
      <c r="J64" s="46">
        <f t="shared" si="2"/>
        <v>0</v>
      </c>
    </row>
    <row r="65" spans="1:10" ht="28.5" customHeight="1" x14ac:dyDescent="0.2">
      <c r="A65" s="15">
        <v>7</v>
      </c>
      <c r="B65" s="16" t="s">
        <v>47</v>
      </c>
      <c r="C65" s="50" t="s">
        <v>17</v>
      </c>
      <c r="D65" s="55"/>
      <c r="E65" s="52"/>
      <c r="F65" s="46">
        <f t="shared" si="3"/>
        <v>0</v>
      </c>
      <c r="G65" s="46">
        <f t="shared" si="0"/>
        <v>0</v>
      </c>
      <c r="H65" s="52"/>
      <c r="I65" s="46">
        <f t="shared" si="1"/>
        <v>0</v>
      </c>
      <c r="J65" s="46">
        <f t="shared" si="2"/>
        <v>0</v>
      </c>
    </row>
    <row r="66" spans="1:10" ht="15" x14ac:dyDescent="0.25">
      <c r="A66" s="17"/>
      <c r="B66" s="18" t="s">
        <v>18</v>
      </c>
      <c r="C66" s="19"/>
      <c r="D66" s="56">
        <f>SUM(D9:D65)</f>
        <v>0</v>
      </c>
      <c r="E66" s="52"/>
      <c r="F66" s="53">
        <f>SUM(F59:F65,F51:F57,F43:F49,F35:F41,F27:F33,F19:F25,F10:F17)</f>
        <v>0</v>
      </c>
      <c r="G66" s="53"/>
      <c r="H66" s="53"/>
      <c r="I66" s="53">
        <f>SUM(I10:I65)</f>
        <v>0</v>
      </c>
      <c r="J66" s="53">
        <f>SUM(J10:J65)</f>
        <v>0</v>
      </c>
    </row>
    <row r="67" spans="1:10" ht="22.5" customHeight="1" x14ac:dyDescent="0.2">
      <c r="A67" s="90" t="s">
        <v>19</v>
      </c>
      <c r="B67" s="90"/>
      <c r="C67" s="90"/>
      <c r="D67" s="90"/>
      <c r="E67" s="46"/>
      <c r="F67" s="46"/>
      <c r="G67" s="46"/>
      <c r="H67" s="46"/>
      <c r="I67" s="46"/>
      <c r="J67" s="46"/>
    </row>
    <row r="68" spans="1:10" ht="33" customHeight="1" x14ac:dyDescent="0.2">
      <c r="A68" s="83" t="s">
        <v>20</v>
      </c>
      <c r="B68" s="84"/>
      <c r="C68" s="84"/>
      <c r="D68" s="84"/>
      <c r="E68" s="84"/>
      <c r="F68" s="84"/>
      <c r="G68" s="84"/>
      <c r="H68" s="84"/>
      <c r="I68" s="84"/>
      <c r="J68" s="85"/>
    </row>
    <row r="69" spans="1:10" ht="22.5" customHeight="1" x14ac:dyDescent="0.2">
      <c r="A69" s="83" t="s">
        <v>21</v>
      </c>
      <c r="B69" s="84"/>
      <c r="C69" s="84"/>
      <c r="D69" s="84"/>
      <c r="E69" s="84"/>
      <c r="F69" s="84"/>
      <c r="G69" s="84"/>
      <c r="H69" s="84"/>
      <c r="I69" s="84"/>
      <c r="J69" s="85"/>
    </row>
    <row r="70" spans="1:10" ht="28.5" customHeight="1" x14ac:dyDescent="0.2">
      <c r="A70" s="83" t="s">
        <v>22</v>
      </c>
      <c r="B70" s="84"/>
      <c r="C70" s="84"/>
      <c r="D70" s="84"/>
      <c r="E70" s="84"/>
      <c r="F70" s="84"/>
      <c r="G70" s="84"/>
      <c r="H70" s="84"/>
      <c r="I70" s="84"/>
      <c r="J70" s="85"/>
    </row>
    <row r="71" spans="1:10" ht="28.5" customHeight="1" x14ac:dyDescent="0.2">
      <c r="A71" s="83" t="s">
        <v>23</v>
      </c>
      <c r="B71" s="84"/>
      <c r="C71" s="84"/>
      <c r="D71" s="84"/>
      <c r="E71" s="84"/>
      <c r="F71" s="84"/>
      <c r="G71" s="84"/>
      <c r="H71" s="84"/>
      <c r="I71" s="84"/>
      <c r="J71" s="85"/>
    </row>
    <row r="72" spans="1:10" ht="31.5" customHeight="1" x14ac:dyDescent="0.2">
      <c r="A72" s="83" t="s">
        <v>24</v>
      </c>
      <c r="B72" s="84"/>
      <c r="C72" s="84"/>
      <c r="D72" s="84"/>
      <c r="E72" s="84"/>
      <c r="F72" s="84"/>
      <c r="G72" s="84"/>
      <c r="H72" s="84"/>
      <c r="I72" s="84"/>
      <c r="J72" s="85"/>
    </row>
    <row r="73" spans="1:10" ht="32.25" customHeight="1" x14ac:dyDescent="0.2">
      <c r="A73" s="83" t="s">
        <v>25</v>
      </c>
      <c r="B73" s="84"/>
      <c r="C73" s="84"/>
      <c r="D73" s="84"/>
      <c r="E73" s="84"/>
      <c r="F73" s="84"/>
      <c r="G73" s="84"/>
      <c r="H73" s="84"/>
      <c r="I73" s="84"/>
      <c r="J73" s="85"/>
    </row>
    <row r="74" spans="1:10" ht="30" customHeight="1" x14ac:dyDescent="0.2">
      <c r="A74" s="83" t="s">
        <v>26</v>
      </c>
      <c r="B74" s="84"/>
      <c r="C74" s="84"/>
      <c r="D74" s="84"/>
      <c r="E74" s="84"/>
      <c r="F74" s="84"/>
      <c r="G74" s="84"/>
      <c r="H74" s="84"/>
      <c r="I74" s="84"/>
      <c r="J74" s="85"/>
    </row>
    <row r="75" spans="1:10" ht="14.25" x14ac:dyDescent="0.2">
      <c r="A75" s="83" t="s">
        <v>27</v>
      </c>
      <c r="B75" s="84"/>
      <c r="C75" s="84"/>
      <c r="D75" s="84"/>
      <c r="E75" s="84"/>
      <c r="F75" s="84"/>
      <c r="G75" s="84"/>
      <c r="H75" s="84"/>
      <c r="I75" s="84"/>
      <c r="J75" s="85"/>
    </row>
    <row r="76" spans="1:10" ht="14.25" x14ac:dyDescent="0.2">
      <c r="A76" s="83" t="s">
        <v>28</v>
      </c>
      <c r="B76" s="84"/>
      <c r="C76" s="84"/>
      <c r="D76" s="84"/>
      <c r="E76" s="84"/>
      <c r="F76" s="84"/>
      <c r="G76" s="84"/>
      <c r="H76" s="84"/>
      <c r="I76" s="84"/>
      <c r="J76" s="85"/>
    </row>
    <row r="77" spans="1:10" ht="41.25" customHeight="1" x14ac:dyDescent="0.2">
      <c r="A77" s="83" t="s">
        <v>29</v>
      </c>
      <c r="B77" s="84"/>
      <c r="C77" s="84"/>
      <c r="D77" s="84"/>
      <c r="E77" s="84"/>
      <c r="F77" s="84"/>
      <c r="G77" s="84"/>
      <c r="H77" s="84"/>
      <c r="I77" s="84"/>
      <c r="J77" s="85"/>
    </row>
    <row r="78" spans="1:10" ht="24.75" customHeight="1" x14ac:dyDescent="0.2">
      <c r="A78" s="83" t="s">
        <v>30</v>
      </c>
      <c r="B78" s="84"/>
      <c r="C78" s="84"/>
      <c r="D78" s="84"/>
      <c r="E78" s="84"/>
      <c r="F78" s="84"/>
      <c r="G78" s="84"/>
      <c r="H78" s="84"/>
      <c r="I78" s="84"/>
      <c r="J78" s="85"/>
    </row>
    <row r="79" spans="1:10" ht="28.5" customHeight="1" x14ac:dyDescent="0.2">
      <c r="A79" s="83" t="s">
        <v>31</v>
      </c>
      <c r="B79" s="84"/>
      <c r="C79" s="84"/>
      <c r="D79" s="84"/>
      <c r="E79" s="84"/>
      <c r="F79" s="84"/>
      <c r="G79" s="84"/>
      <c r="H79" s="84"/>
      <c r="I79" s="84"/>
      <c r="J79" s="85"/>
    </row>
  </sheetData>
  <sheetProtection password="CC3D" sheet="1" selectLockedCells="1"/>
  <mergeCells count="24">
    <mergeCell ref="A1:B3"/>
    <mergeCell ref="A4:B4"/>
    <mergeCell ref="A5:B5"/>
    <mergeCell ref="A6:B6"/>
    <mergeCell ref="C4:J4"/>
    <mergeCell ref="C5:J5"/>
    <mergeCell ref="C6:J6"/>
    <mergeCell ref="A72:J72"/>
    <mergeCell ref="A8:D8"/>
    <mergeCell ref="A67:D67"/>
    <mergeCell ref="A68:J68"/>
    <mergeCell ref="A69:J69"/>
    <mergeCell ref="A70:J70"/>
    <mergeCell ref="A71:J71"/>
    <mergeCell ref="A79:J79"/>
    <mergeCell ref="D1:J1"/>
    <mergeCell ref="D2:J2"/>
    <mergeCell ref="D3:J3"/>
    <mergeCell ref="A73:J73"/>
    <mergeCell ref="A74:J74"/>
    <mergeCell ref="A75:J75"/>
    <mergeCell ref="A76:J76"/>
    <mergeCell ref="A77:J77"/>
    <mergeCell ref="A78:J78"/>
  </mergeCells>
  <dataValidations count="1">
    <dataValidation type="decimal" operator="greaterThan" allowBlank="1" showInputMessage="1" showErrorMessage="1" error="Freight shall be more than 0% of ex works" sqref="E13:E65">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H13" sqref="H13"/>
    </sheetView>
  </sheetViews>
  <sheetFormatPr defaultRowHeight="12.75" x14ac:dyDescent="0.2"/>
  <cols>
    <col min="1" max="1" width="7.7109375" bestFit="1" customWidth="1"/>
    <col min="2" max="2" width="33.140625" customWidth="1"/>
    <col min="3" max="4" width="10.42578125" bestFit="1" customWidth="1"/>
    <col min="5" max="5" width="30.28515625" bestFit="1" customWidth="1"/>
    <col min="6" max="6" width="23" customWidth="1"/>
    <col min="7" max="7" width="30.42578125" bestFit="1" customWidth="1"/>
  </cols>
  <sheetData>
    <row r="1" spans="1:7" ht="42.75" customHeight="1" x14ac:dyDescent="0.25">
      <c r="A1" s="101" t="s">
        <v>81</v>
      </c>
      <c r="B1" s="102"/>
      <c r="C1" s="102"/>
      <c r="D1" s="102"/>
      <c r="E1" s="102"/>
      <c r="F1" s="102"/>
      <c r="G1" s="54" t="s">
        <v>87</v>
      </c>
    </row>
    <row r="2" spans="1:7" ht="17.25" customHeight="1" x14ac:dyDescent="0.25">
      <c r="A2" s="103" t="s">
        <v>89</v>
      </c>
      <c r="B2" s="103"/>
      <c r="C2" s="103"/>
      <c r="D2" s="103"/>
      <c r="E2" s="103"/>
      <c r="F2" s="103"/>
      <c r="G2" s="103"/>
    </row>
    <row r="3" spans="1:7" ht="15.75" x14ac:dyDescent="0.25">
      <c r="A3" s="104" t="s">
        <v>82</v>
      </c>
      <c r="B3" s="105"/>
      <c r="C3" s="105"/>
      <c r="D3" s="105"/>
      <c r="E3" s="105"/>
      <c r="F3" s="105"/>
      <c r="G3" s="106"/>
    </row>
    <row r="4" spans="1:7" ht="15.75" x14ac:dyDescent="0.25">
      <c r="A4" s="25"/>
      <c r="B4" s="105"/>
      <c r="C4" s="105"/>
      <c r="D4" s="105"/>
      <c r="E4" s="105"/>
      <c r="F4" s="105"/>
      <c r="G4" s="106"/>
    </row>
    <row r="5" spans="1:7" ht="30" x14ac:dyDescent="0.2">
      <c r="A5" s="26" t="s">
        <v>59</v>
      </c>
      <c r="B5" s="26" t="s">
        <v>60</v>
      </c>
      <c r="C5" s="26" t="s">
        <v>61</v>
      </c>
      <c r="D5" s="26" t="s">
        <v>62</v>
      </c>
      <c r="E5" s="27" t="s">
        <v>63</v>
      </c>
      <c r="F5" s="27" t="s">
        <v>64</v>
      </c>
      <c r="G5" s="27" t="s">
        <v>65</v>
      </c>
    </row>
    <row r="6" spans="1:7" ht="15" x14ac:dyDescent="0.2">
      <c r="A6" s="26">
        <v>1</v>
      </c>
      <c r="B6" s="28">
        <v>2</v>
      </c>
      <c r="C6" s="28">
        <v>3</v>
      </c>
      <c r="D6" s="28">
        <v>4</v>
      </c>
      <c r="E6" s="29">
        <v>5</v>
      </c>
      <c r="F6" s="29">
        <v>6</v>
      </c>
      <c r="G6" s="29" t="s">
        <v>66</v>
      </c>
    </row>
    <row r="7" spans="1:7" s="35" customFormat="1" ht="30" customHeight="1" x14ac:dyDescent="0.2">
      <c r="A7" s="30" t="s">
        <v>67</v>
      </c>
      <c r="B7" s="31" t="s">
        <v>84</v>
      </c>
      <c r="C7" s="32">
        <v>2</v>
      </c>
      <c r="D7" s="32">
        <v>0</v>
      </c>
      <c r="E7" s="33" t="s">
        <v>68</v>
      </c>
      <c r="F7" s="34">
        <v>1</v>
      </c>
      <c r="G7" s="33" t="s">
        <v>68</v>
      </c>
    </row>
    <row r="8" spans="1:7" s="35" customFormat="1" ht="30" customHeight="1" x14ac:dyDescent="0.2">
      <c r="A8" s="30" t="s">
        <v>69</v>
      </c>
      <c r="B8" s="31" t="s">
        <v>70</v>
      </c>
      <c r="C8" s="32">
        <v>1</v>
      </c>
      <c r="D8" s="32">
        <v>0</v>
      </c>
      <c r="E8" s="33" t="s">
        <v>68</v>
      </c>
      <c r="F8" s="34">
        <v>1</v>
      </c>
      <c r="G8" s="33" t="s">
        <v>68</v>
      </c>
    </row>
    <row r="9" spans="1:7" s="35" customFormat="1" ht="30" customHeight="1" x14ac:dyDescent="0.2">
      <c r="A9" s="30" t="s">
        <v>71</v>
      </c>
      <c r="B9" s="31" t="s">
        <v>72</v>
      </c>
      <c r="C9" s="32">
        <v>1</v>
      </c>
      <c r="D9" s="32">
        <v>0</v>
      </c>
      <c r="E9" s="33" t="s">
        <v>68</v>
      </c>
      <c r="F9" s="34">
        <v>1</v>
      </c>
      <c r="G9" s="33" t="s">
        <v>68</v>
      </c>
    </row>
    <row r="10" spans="1:7" s="35" customFormat="1" ht="30" customHeight="1" x14ac:dyDescent="0.2">
      <c r="A10" s="30" t="s">
        <v>73</v>
      </c>
      <c r="B10" s="31" t="s">
        <v>74</v>
      </c>
      <c r="C10" s="32">
        <v>1</v>
      </c>
      <c r="D10" s="32">
        <v>0</v>
      </c>
      <c r="E10" s="33" t="s">
        <v>68</v>
      </c>
      <c r="F10" s="34">
        <v>1</v>
      </c>
      <c r="G10" s="33" t="s">
        <v>68</v>
      </c>
    </row>
    <row r="11" spans="1:7" s="35" customFormat="1" ht="30" customHeight="1" x14ac:dyDescent="0.2">
      <c r="A11" s="30" t="s">
        <v>75</v>
      </c>
      <c r="B11" s="31" t="s">
        <v>76</v>
      </c>
      <c r="C11" s="32">
        <v>1</v>
      </c>
      <c r="D11" s="32">
        <v>0</v>
      </c>
      <c r="E11" s="33" t="s">
        <v>68</v>
      </c>
      <c r="F11" s="34">
        <v>1</v>
      </c>
      <c r="G11" s="33" t="s">
        <v>68</v>
      </c>
    </row>
    <row r="12" spans="1:7" ht="15.75" x14ac:dyDescent="0.2">
      <c r="A12" s="30" t="s">
        <v>77</v>
      </c>
      <c r="B12" s="36"/>
      <c r="C12" s="37"/>
      <c r="D12" s="37"/>
      <c r="E12" s="107" t="s">
        <v>78</v>
      </c>
      <c r="F12" s="107"/>
      <c r="G12" s="33" t="s">
        <v>68</v>
      </c>
    </row>
    <row r="13" spans="1:7" ht="15" x14ac:dyDescent="0.25">
      <c r="A13" s="108" t="s">
        <v>79</v>
      </c>
      <c r="B13" s="109"/>
      <c r="C13" s="109"/>
      <c r="D13" s="109"/>
      <c r="E13" s="109"/>
      <c r="F13" s="109"/>
      <c r="G13" s="110"/>
    </row>
    <row r="14" spans="1:7" ht="23.25" customHeight="1" x14ac:dyDescent="0.2">
      <c r="A14" s="38">
        <v>1</v>
      </c>
      <c r="B14" s="98" t="s">
        <v>80</v>
      </c>
      <c r="C14" s="99"/>
      <c r="D14" s="99"/>
      <c r="E14" s="99"/>
      <c r="F14" s="99"/>
      <c r="G14" s="100"/>
    </row>
    <row r="15" spans="1:7" ht="63" customHeight="1" x14ac:dyDescent="0.2">
      <c r="A15" s="39">
        <v>2</v>
      </c>
      <c r="B15" s="98" t="s">
        <v>85</v>
      </c>
      <c r="C15" s="99"/>
      <c r="D15" s="99"/>
      <c r="E15" s="99"/>
      <c r="F15" s="99"/>
      <c r="G15" s="100"/>
    </row>
    <row r="16" spans="1:7" ht="102.75" customHeight="1" x14ac:dyDescent="0.2">
      <c r="A16" s="38">
        <v>3</v>
      </c>
      <c r="B16" s="98" t="s">
        <v>86</v>
      </c>
      <c r="C16" s="99"/>
      <c r="D16" s="99"/>
      <c r="E16" s="99"/>
      <c r="F16" s="99"/>
      <c r="G16" s="100"/>
    </row>
  </sheetData>
  <mergeCells count="9">
    <mergeCell ref="B14:G14"/>
    <mergeCell ref="B15:G15"/>
    <mergeCell ref="B16:G16"/>
    <mergeCell ref="A1:F1"/>
    <mergeCell ref="A2:G2"/>
    <mergeCell ref="A3:G3"/>
    <mergeCell ref="B4:G4"/>
    <mergeCell ref="E12:F12"/>
    <mergeCell ref="A13:G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MT</vt:lpstr>
      <vt:lpstr>Annexure-I</vt:lpstr>
      <vt:lpstr>Annexure-II</vt:lpstr>
      <vt:lpstr>MT!Print_Area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Amit Tyagi</cp:lastModifiedBy>
  <cp:lastPrinted>2022-04-05T09:41:23Z</cp:lastPrinted>
  <dcterms:created xsi:type="dcterms:W3CDTF">2005-09-21T03:53:13Z</dcterms:created>
  <dcterms:modified xsi:type="dcterms:W3CDTF">2022-12-23T06:15:16Z</dcterms:modified>
</cp:coreProperties>
</file>