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651129\Desktop\BOP\Projects\Kutiyadi\NIT\"/>
    </mc:Choice>
  </mc:AlternateContent>
  <bookViews>
    <workbookView xWindow="0" yWindow="0" windowWidth="19200" windowHeight="11490" tabRatio="645"/>
  </bookViews>
  <sheets>
    <sheet name="MAIN SHEET" sheetId="2" r:id="rId1"/>
    <sheet name="ANNEXURE-I" sheetId="1" r:id="rId2"/>
    <sheet name="APPENDIX-A" sheetId="3" r:id="rId3"/>
    <sheet name="APPENDIX-B" sheetId="4" r:id="rId4"/>
    <sheet name="ANNEXURE-II" sheetId="6" r:id="rId5"/>
    <sheet name="Sheet1" sheetId="7" r:id="rId6"/>
  </sheets>
  <definedNames>
    <definedName name="_xlnm.Print_Area" localSheetId="1">'ANNEXURE-I'!$A$1:$H$82</definedName>
    <definedName name="_xlnm.Print_Area" localSheetId="4">'ANNEXURE-II'!$A$1:$F$37</definedName>
    <definedName name="_xlnm.Print_Area" localSheetId="2">'APPENDIX-A'!$A$1:$F$41</definedName>
    <definedName name="_xlnm.Print_Area" localSheetId="3">'APPENDIX-B'!$A$1:$F$20</definedName>
    <definedName name="_xlnm.Print_Area" localSheetId="0">'MAIN SHEET'!$A$1:$F$17</definedName>
    <definedName name="_xlnm.Print_Titles" localSheetId="1">'ANNEXURE-I'!$7:$8</definedName>
    <definedName name="_xlnm.Print_Titles" localSheetId="4">'ANNEXURE-II'!$8:$9</definedName>
  </definedNames>
  <calcPr calcId="162913"/>
</workbook>
</file>

<file path=xl/calcChain.xml><?xml version="1.0" encoding="utf-8"?>
<calcChain xmlns="http://schemas.openxmlformats.org/spreadsheetml/2006/main">
  <c r="F8" i="2" l="1"/>
  <c r="F13" i="2" l="1"/>
  <c r="H13" i="2" s="1"/>
  <c r="I13" i="2" s="1"/>
  <c r="I10" i="2"/>
  <c r="F14" i="6"/>
  <c r="F15" i="6"/>
  <c r="F16" i="6"/>
  <c r="F17" i="6"/>
  <c r="F19" i="6"/>
  <c r="F20" i="6"/>
  <c r="F21" i="6"/>
  <c r="F24" i="6"/>
  <c r="F25" i="6"/>
  <c r="F26" i="6"/>
  <c r="F27" i="6"/>
  <c r="F13" i="6"/>
  <c r="F10" i="4"/>
  <c r="F11" i="4"/>
  <c r="F12" i="4"/>
  <c r="F13" i="4"/>
  <c r="F14" i="4"/>
  <c r="F9" i="4"/>
  <c r="F35" i="3"/>
  <c r="F34" i="3"/>
  <c r="F33" i="3"/>
  <c r="F32" i="3"/>
  <c r="F31" i="3"/>
  <c r="F30" i="3"/>
  <c r="F29" i="3"/>
  <c r="F28" i="3"/>
  <c r="F27" i="3"/>
  <c r="F26" i="3"/>
  <c r="F25" i="3"/>
  <c r="F24" i="3"/>
  <c r="F23" i="3"/>
  <c r="F22" i="3"/>
  <c r="F21" i="3"/>
  <c r="F20" i="3"/>
  <c r="F19" i="3"/>
  <c r="F18" i="3"/>
  <c r="F17" i="3"/>
  <c r="F16" i="3"/>
  <c r="F15" i="3"/>
  <c r="F14" i="3"/>
  <c r="F13" i="3"/>
  <c r="F12" i="3"/>
  <c r="F36" i="3" s="1"/>
  <c r="E71" i="1" s="1"/>
  <c r="F71" i="1" s="1"/>
  <c r="F11" i="3"/>
  <c r="F10" i="3"/>
  <c r="F9" i="3"/>
  <c r="H75" i="1"/>
  <c r="F12" i="2" s="1"/>
  <c r="I12" i="2" s="1"/>
  <c r="H11" i="1"/>
  <c r="H13" i="1"/>
  <c r="H15" i="1"/>
  <c r="H18" i="1"/>
  <c r="H17" i="1"/>
  <c r="H22" i="1"/>
  <c r="H21" i="1"/>
  <c r="H20" i="1"/>
  <c r="H26" i="1"/>
  <c r="H25" i="1"/>
  <c r="H24" i="1"/>
  <c r="H30" i="1"/>
  <c r="H29" i="1"/>
  <c r="H28" i="1"/>
  <c r="H32" i="1"/>
  <c r="H38" i="1"/>
  <c r="H37" i="1"/>
  <c r="H36" i="1"/>
  <c r="H35" i="1"/>
  <c r="H49" i="1"/>
  <c r="H48" i="1"/>
  <c r="H47" i="1"/>
  <c r="H46" i="1"/>
  <c r="H45" i="1"/>
  <c r="H44" i="1"/>
  <c r="H43" i="1"/>
  <c r="H42" i="1"/>
  <c r="H41" i="1"/>
  <c r="H53" i="1"/>
  <c r="H52" i="1"/>
  <c r="H51" i="1"/>
  <c r="H57" i="1"/>
  <c r="H56" i="1"/>
  <c r="H55" i="1"/>
  <c r="H59" i="1"/>
  <c r="H67" i="1"/>
  <c r="H66" i="1"/>
  <c r="H65" i="1"/>
  <c r="H64" i="1"/>
  <c r="H63" i="1"/>
  <c r="H62" i="1"/>
  <c r="H61" i="1"/>
  <c r="H60" i="1"/>
  <c r="H68" i="1"/>
  <c r="H70" i="1"/>
  <c r="F74" i="1"/>
  <c r="H74" i="1"/>
  <c r="H73" i="1"/>
  <c r="F70" i="1"/>
  <c r="F68" i="1"/>
  <c r="F67" i="1"/>
  <c r="F66" i="1"/>
  <c r="F65" i="1"/>
  <c r="F64" i="1"/>
  <c r="F63" i="1"/>
  <c r="F62" i="1"/>
  <c r="F61" i="1"/>
  <c r="F60" i="1"/>
  <c r="F59" i="1"/>
  <c r="F57" i="1"/>
  <c r="F56" i="1"/>
  <c r="F55" i="1"/>
  <c r="F53" i="1"/>
  <c r="F52" i="1"/>
  <c r="F51" i="1"/>
  <c r="F49" i="1"/>
  <c r="F48" i="1"/>
  <c r="F47" i="1"/>
  <c r="F46" i="1"/>
  <c r="F45" i="1"/>
  <c r="F44" i="1"/>
  <c r="F43" i="1"/>
  <c r="F42" i="1"/>
  <c r="F41" i="1"/>
  <c r="F38" i="1"/>
  <c r="F37" i="1"/>
  <c r="F36" i="1"/>
  <c r="F35" i="1"/>
  <c r="F32" i="1"/>
  <c r="F30" i="1"/>
  <c r="F29" i="1"/>
  <c r="F28" i="1"/>
  <c r="F13" i="1"/>
  <c r="F15" i="1"/>
  <c r="F17" i="1"/>
  <c r="F18" i="1"/>
  <c r="F20" i="1"/>
  <c r="F21" i="1"/>
  <c r="F22" i="1"/>
  <c r="F24" i="1"/>
  <c r="F25" i="1"/>
  <c r="F26" i="1"/>
  <c r="F11" i="1"/>
  <c r="F15" i="4" l="1"/>
  <c r="E72" i="1" s="1"/>
  <c r="F72" i="1" s="1"/>
  <c r="F75" i="1" s="1"/>
  <c r="F11" i="2" s="1"/>
  <c r="F28" i="6"/>
  <c r="H11" i="2" l="1"/>
  <c r="C32" i="1"/>
  <c r="C26" i="1"/>
  <c r="C21" i="1"/>
  <c r="C22" i="1"/>
  <c r="C17" i="1"/>
  <c r="C13" i="1"/>
  <c r="H8" i="2" l="1"/>
  <c r="I11" i="2"/>
  <c r="I8" i="2" s="1"/>
  <c r="C37" i="1"/>
  <c r="C29" i="1" l="1"/>
  <c r="C30" i="1"/>
  <c r="C25" i="1"/>
  <c r="C38" i="1" l="1"/>
</calcChain>
</file>

<file path=xl/sharedStrings.xml><?xml version="1.0" encoding="utf-8"?>
<sst xmlns="http://schemas.openxmlformats.org/spreadsheetml/2006/main" count="447" uniqueCount="259">
  <si>
    <t>UNIT</t>
  </si>
  <si>
    <t>SL NO</t>
  </si>
  <si>
    <t>Qty</t>
  </si>
  <si>
    <t>SQM*</t>
  </si>
  <si>
    <t>LOT</t>
  </si>
  <si>
    <t xml:space="preserve">NAME OF PROJECT:
</t>
  </si>
  <si>
    <t>NAME OF PACKAGE:</t>
  </si>
  <si>
    <t>TECHNICAL SPECIFICATION No:</t>
  </si>
  <si>
    <t>S. No.</t>
  </si>
  <si>
    <t>Description</t>
  </si>
  <si>
    <t>Particulars of bidder / authorised representative</t>
  </si>
  <si>
    <t>Name</t>
  </si>
  <si>
    <t>Designation</t>
  </si>
  <si>
    <t>Signature</t>
  </si>
  <si>
    <t>Date</t>
  </si>
  <si>
    <t>Company Seal</t>
  </si>
  <si>
    <t>8*</t>
  </si>
  <si>
    <t>NOTES</t>
  </si>
  <si>
    <t>VENTILATION SYSTEM</t>
  </si>
  <si>
    <t>MAJOR BREAK-UP OF PRICES GIVEN IN 1.0 ABOVE.</t>
  </si>
  <si>
    <t xml:space="preserve">Doc No: </t>
  </si>
  <si>
    <t xml:space="preserve">Rev No: </t>
  </si>
  <si>
    <t>Date of issue</t>
  </si>
  <si>
    <t>QTY</t>
  </si>
  <si>
    <t>Lot</t>
  </si>
  <si>
    <t>DESCRIPTION</t>
  </si>
  <si>
    <t xml:space="preserve">SUGGESTED PRICE FORMAT
APPENDIX-A
Special tools &amp; tackles for maintenance </t>
  </si>
  <si>
    <t>SUGGESTED PRICE FORMAT
APPENDIX-B
Commissioning spares</t>
  </si>
  <si>
    <t>SUGGESTED PRICE FORMAT
ANNEXURE - II
LIST OF MANDATORY SPARES</t>
  </si>
  <si>
    <t>Set</t>
  </si>
  <si>
    <t>HVAC SYSTEM</t>
  </si>
  <si>
    <t>A</t>
  </si>
  <si>
    <t>B</t>
  </si>
  <si>
    <t>AIR CONDITIONING SYSTEM</t>
  </si>
  <si>
    <t>C</t>
  </si>
  <si>
    <t>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</si>
  <si>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Price format shall not be changed by the bidder as the bidder may get disqualified by doing so.</t>
  </si>
  <si>
    <t>The BOQ mentioned above shall be read in conjunction with technical specification requirement. Any item required as per technical specification but not specifically indicated in above BOQ, shall deemed to be inculded in total prices quoted by bidder. No additional price shall be payable against such items.</t>
  </si>
  <si>
    <t xml:space="preserve">Notes:
</t>
  </si>
  <si>
    <t>4*</t>
  </si>
  <si>
    <t>5*</t>
  </si>
  <si>
    <t>SUGGESTED PRICE FORMAT
ANNEXURE - I : PRICE BREAKUP FOR SUPPLY PART</t>
  </si>
  <si>
    <t>No.</t>
  </si>
  <si>
    <t>RING SPANNER - 6 MM TO 32 MM    (12 Pcs)</t>
  </si>
  <si>
    <t>TORCH LIGHT FOR 2 CELL</t>
  </si>
  <si>
    <t>HAMMER 1 LB</t>
  </si>
  <si>
    <t>POCKET THERMOMETER - 0 TO 50 DEG. C)</t>
  </si>
  <si>
    <t>INSULATION TAPE ROLL</t>
  </si>
  <si>
    <t>TUBE CUTTER</t>
  </si>
  <si>
    <t>FREON PRESSURE GAUGE (2 1/2" DIA DIAL) ) 0 - 300 MM PSI</t>
  </si>
  <si>
    <t>PSYCHRO METER</t>
  </si>
  <si>
    <t>Refrigerant gas of each type in a non-returnable cylinders</t>
  </si>
  <si>
    <t>2*</t>
  </si>
  <si>
    <t>6*</t>
  </si>
  <si>
    <t>7*</t>
  </si>
  <si>
    <t>Filter (each size)</t>
  </si>
  <si>
    <t>Pressure Gauge (for each type and range)</t>
  </si>
  <si>
    <t xml:space="preserve">Temprature Gauge  (for each type and range) </t>
  </si>
  <si>
    <t>a)*</t>
  </si>
  <si>
    <t>b)*</t>
  </si>
  <si>
    <t>c)*</t>
  </si>
  <si>
    <t>d)*</t>
  </si>
  <si>
    <t>1*</t>
  </si>
  <si>
    <t>3*</t>
  </si>
  <si>
    <t>Capacity 6,000 CMH with Motor rating 1.1 KW</t>
  </si>
  <si>
    <t>Capacity 10,000 CMH with Motor rating 1.5 KW</t>
  </si>
  <si>
    <t>Capacity 7,500 CMH with Motor rating 1.1 KW</t>
  </si>
  <si>
    <t>Capacity 4,000 CMH with Motor rating 0.55 KW</t>
  </si>
  <si>
    <t>Capacity 6,000 CMH with Motor rating 0.55 KW</t>
  </si>
  <si>
    <t>18 G</t>
  </si>
  <si>
    <t>20 G</t>
  </si>
  <si>
    <t>QTY.</t>
  </si>
  <si>
    <t>Nos.*</t>
  </si>
  <si>
    <t>ITEM DESCRIPTION</t>
  </si>
  <si>
    <t>SUPPLY</t>
  </si>
  <si>
    <t>ERECTION AND COMMISIONING</t>
  </si>
  <si>
    <t>FLAT D WRENCH - 6 MM TO 32 MM  (12 Pcs)</t>
  </si>
  <si>
    <t>BOX WRENCHES - 6 MM TO 22 MM  (14 Pcs)</t>
  </si>
  <si>
    <t>ALLEN KEYS - 2 MM TO 10 MM</t>
  </si>
  <si>
    <t xml:space="preserve">CRESCENT SCREW SPANNER </t>
  </si>
  <si>
    <t xml:space="preserve">SCREW DRIVER </t>
  </si>
  <si>
    <t xml:space="preserve">OFFSET SCREW DRIVER </t>
  </si>
  <si>
    <t>INSULATED PLIER</t>
  </si>
  <si>
    <t>OIL CAN</t>
  </si>
  <si>
    <t>STEEL FOOT RULE - 12"</t>
  </si>
  <si>
    <t>FEELER GAUGE 9 BLADES</t>
  </si>
  <si>
    <t xml:space="preserve">PIPE WRENCH </t>
  </si>
  <si>
    <t>FLARE NUT (1/4")</t>
  </si>
  <si>
    <t xml:space="preserve">FLARING TOOL </t>
  </si>
  <si>
    <t>GAS CHARGING PIPE</t>
  </si>
  <si>
    <t xml:space="preserve">NITOGEN CHARGING ADAPTER </t>
  </si>
  <si>
    <t>FREON PRESSURE GAUGE (2 1/2" DIA DIAL) ) 30 - 150 MM PSI</t>
  </si>
  <si>
    <t>LOCK WITH KEY FOR TOOL BOX</t>
  </si>
  <si>
    <t>RATCHET 1/4"</t>
  </si>
  <si>
    <t>Compressor Oil</t>
  </si>
  <si>
    <t>HVAC Spares</t>
  </si>
  <si>
    <t>Ventilation system</t>
  </si>
  <si>
    <t>Blower bearings</t>
  </si>
  <si>
    <t>Motor</t>
  </si>
  <si>
    <t xml:space="preserve">a) </t>
  </si>
  <si>
    <t>Spares listed in Price Schedule is bare minimum requirement. In case any additional mandatory spares required for 5 years of successful operation of the system or those covered elsewhere in the tender specification apart from specified above, same shall be deemed to have been covered in bidder’s scope of supply.</t>
  </si>
  <si>
    <t xml:space="preserve">c) </t>
  </si>
  <si>
    <t>All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t>
  </si>
  <si>
    <t xml:space="preserve">b) </t>
  </si>
  <si>
    <t xml:space="preserve">d) </t>
  </si>
  <si>
    <t>Any item which is quoted as “not applicable” by the bidder in the above list and is found to be “applicable” at a later date shall be supplied by the bidder without any commercial and delivery implication.</t>
  </si>
  <si>
    <t xml:space="preserve">e) </t>
  </si>
  <si>
    <t>Any cell left blank in the unpriced schedule shall be treated as “Quoted” and is included in total price.</t>
  </si>
  <si>
    <r>
      <t>MS TOOL BOX</t>
    </r>
    <r>
      <rPr>
        <sz val="11"/>
        <color theme="1"/>
        <rFont val="Calibri"/>
        <family val="2"/>
        <scheme val="minor"/>
      </rPr>
      <t xml:space="preserve"> </t>
    </r>
  </si>
  <si>
    <t>SET</t>
  </si>
  <si>
    <t>NO.</t>
  </si>
  <si>
    <t>NOS.</t>
  </si>
  <si>
    <t>Above is the minimum list. Any other Tools and tackles required for HVAC system w.r.t. Mechanical, Electrical and C&amp;I part shall also be provided by the Bidder as per system / customer requirement without any commercial &amp; Delivery implication to BHEL.</t>
  </si>
  <si>
    <t>Above is the minimum list. Any other commissioning spare required for HVAC system w.r.t. Mechanical, Electrical and C&amp;I part shall also be provided by the Bidder as per system / customer requirement without any commercial &amp; Delivery implication to BHEL.</t>
  </si>
  <si>
    <t>Any other item not indicated above, but required to make the system complete in all respect.</t>
  </si>
  <si>
    <t>BREAK-UP OF ITEMS MENTIONED AT S. NO. 2.2 OF MAIN SHEET</t>
  </si>
  <si>
    <t>UNIT PRICE (Ex-Works)</t>
  </si>
  <si>
    <t>NA</t>
  </si>
  <si>
    <t>Mandays*</t>
  </si>
  <si>
    <t>PF-PE-471-571-11000-A001</t>
  </si>
  <si>
    <t>PE-TS-471-571-11000-A001</t>
  </si>
  <si>
    <t>NO</t>
  </si>
  <si>
    <r>
      <t xml:space="preserve">Capacity 15000 CMH </t>
    </r>
    <r>
      <rPr>
        <strike/>
        <sz val="14"/>
        <rFont val="Calibri"/>
        <family val="2"/>
        <scheme val="minor"/>
      </rPr>
      <t/>
    </r>
  </si>
  <si>
    <t>Roof Extractor units (axial flow type) with hood, disconnect switch and all accessories as specified. Following fan shall have 15mmwc static pressure.</t>
  </si>
  <si>
    <t>Capacity 20000 CMH with Motor rating 2.2 KW</t>
  </si>
  <si>
    <t>Capacity 10000 CMH with Motor rating 2.2  KW</t>
  </si>
  <si>
    <t>Capacity 6000 CMH with Motor rating 1.1  KW</t>
  </si>
  <si>
    <t>Axial flow supply fans with pre filter (wall mounted) complete with casing, TEFC sq cage induction motors &amp; mounting frame, MS rain protection cowl, bird screen and all other accessories (suitable for 415V/3-phase supply). Following fan shall have 20 mmwc static pressure.</t>
  </si>
  <si>
    <t>Capacity 10000 CMH with Motor rating 1.5 KW</t>
  </si>
  <si>
    <t>Capacity 7500 CMH with Motor rating 1.1 KW</t>
  </si>
  <si>
    <t>Capacity 4000 CMH with Motor rating 0.75 KW</t>
  </si>
  <si>
    <t>Capacity 10000 CMH with Motor rating 0.75KW</t>
  </si>
  <si>
    <t>Capacity 1200 CMH with Motor rating  100 watts</t>
  </si>
  <si>
    <t>AIR COOLED SPLIT UNITS consisting of outdoor unit (having compressor condenser coils with fan and motor), indoor unit (having evaporator coil, filter,fan with motor), interconnecting refrigerant piping as per site requirement &amp; fittings with insulation, cordless remote, electrical power cord upto the nearest available point along with isolator / MCB, fixing frame for indoor and outdoor unit, Stablizer,etc. (Maximum avaiable BEE star Rating)</t>
  </si>
  <si>
    <t>COMMON ITEM FOR HVAC SYSTEM</t>
  </si>
  <si>
    <t>22G</t>
  </si>
  <si>
    <t>24G</t>
  </si>
  <si>
    <t>Wall mounted dampers (gravity operated) for different areas.</t>
  </si>
  <si>
    <t>Inlet Louvres</t>
  </si>
  <si>
    <t>MS Duct With Epoxy paint ( grills etc)</t>
  </si>
  <si>
    <t>Grilles/Diffusers</t>
  </si>
  <si>
    <t>Powder coated MS Grilles  with VCD</t>
  </si>
  <si>
    <t>Powder coated MS Grilles  without VCD</t>
  </si>
  <si>
    <t>FIRE DAMPER</t>
  </si>
  <si>
    <t>Fire damper</t>
  </si>
  <si>
    <t>Motorized Actuator with single phase power supply for the above Fire damper with auto resetting, limit switches, indication lamps etc</t>
  </si>
  <si>
    <t>NOS*</t>
  </si>
  <si>
    <t>Handling arrangement for HVAC equipments</t>
  </si>
  <si>
    <t>a )*</t>
  </si>
  <si>
    <t>Manually operated, platform trolley of 1 Ton capacity with base area 2m x 1.5m</t>
  </si>
  <si>
    <t>Providing full support during FAT of DDCMIS, preparation of control scheme, and commissining of SCADA/DDCMIS as per relevent specification.</t>
  </si>
  <si>
    <r>
      <t>Axial flow exhaust fans (Bifurcated type, spark proof construction, wall mounted) complete with casing, flame proof motor &amp; mounting frame, MS rain protection cowl, bird screen and all other accessories epoxy painted (suitable for 415V/3-phase supply) as specified.</t>
    </r>
    <r>
      <rPr>
        <b/>
        <sz val="14"/>
        <rFont val="Calibri"/>
        <family val="2"/>
        <scheme val="minor"/>
      </rPr>
      <t xml:space="preserve">  </t>
    </r>
    <r>
      <rPr>
        <sz val="11"/>
        <rFont val="Calibri"/>
        <family val="2"/>
        <scheme val="minor"/>
      </rPr>
      <t>Following fan shall have 15 mmwc static pressure.</t>
    </r>
  </si>
  <si>
    <t>Axial flow exhaust fans (Wall mounted) complete with casing,TEFC sq cage induction motor &amp; mounting frame, MS rain protection cowl, bird screen and all other accessories epoxy painted (suitable for 415V/3-phase supply) as specified.Following fan shall have 10 mmwc static pressure.</t>
  </si>
  <si>
    <t>Exhaust fan (propeller type) completes with  induction motor &amp; mounting frame MS rain protection cowl, bird screen and all other accessories as specified (suitable for 240V/ 1 phase). Following fan shall have 5 mmwc static pressure.</t>
  </si>
  <si>
    <r>
      <t>VOLUME CONTROL DAMPERS in</t>
    </r>
    <r>
      <rPr>
        <sz val="11"/>
        <color rgb="FFFF0000"/>
        <rFont val="Calibri"/>
        <family val="2"/>
        <scheme val="minor"/>
      </rPr>
      <t xml:space="preserve"> </t>
    </r>
    <r>
      <rPr>
        <sz val="11"/>
        <rFont val="Calibri"/>
        <family val="2"/>
        <scheme val="minor"/>
      </rPr>
      <t>GSS construction as per specifications for supply / return ducts complete with fixing arrangement.</t>
    </r>
  </si>
  <si>
    <t>PE-TS-417-571-11000-A001</t>
  </si>
  <si>
    <t>3x27.5 MW KSEBL KUTTIYADI HEP</t>
  </si>
  <si>
    <t>CENTRIFUGAL FAN</t>
  </si>
  <si>
    <t>1(a)</t>
  </si>
  <si>
    <t xml:space="preserve">V-belts </t>
  </si>
  <si>
    <t>1(b)</t>
  </si>
  <si>
    <t>1(c)</t>
  </si>
  <si>
    <t>Blower Motor bearings</t>
  </si>
  <si>
    <t>1(d)</t>
  </si>
  <si>
    <t>Gasket</t>
  </si>
  <si>
    <t>1(e)</t>
  </si>
  <si>
    <t>Axial Fan Assembly (for each size)</t>
  </si>
  <si>
    <t>2(a)</t>
  </si>
  <si>
    <t>Fan bearing</t>
  </si>
  <si>
    <t>2(b)</t>
  </si>
  <si>
    <t>Fan Motor bearing</t>
  </si>
  <si>
    <t>2(c)</t>
  </si>
  <si>
    <t>Fan Motor</t>
  </si>
  <si>
    <t>AC system</t>
  </si>
  <si>
    <t>Split AC (for each capacity)</t>
  </si>
  <si>
    <t>Filters</t>
  </si>
  <si>
    <t>Expansion valve</t>
  </si>
  <si>
    <t>Indoor Fan motor</t>
  </si>
  <si>
    <t>Outdoor Fan motor</t>
  </si>
  <si>
    <t xml:space="preserve"> Set</t>
  </si>
  <si>
    <t xml:space="preserve"> One set corresponds to actual quantity of components and devices as installed for one equipment/item/assembly.</t>
  </si>
  <si>
    <t>Support structure for ducting.</t>
  </si>
  <si>
    <r>
      <t xml:space="preserve">Total lumpsum price for Special Tools &amp; Tackles for maintenance inclusive of packing forwarding, transportation up to site, etc. 
</t>
    </r>
    <r>
      <rPr>
        <b/>
        <sz val="11"/>
        <rFont val="Calibri"/>
        <family val="2"/>
        <scheme val="minor"/>
      </rPr>
      <t>(Bidder shall submit item-wise price break-up as per appendix-A).</t>
    </r>
  </si>
  <si>
    <r>
      <t xml:space="preserve">Total lumpsum price for commissioning spares inclusive of packing forwarding, transportation up to site, etc. 
</t>
    </r>
    <r>
      <rPr>
        <b/>
        <sz val="11"/>
        <rFont val="Calibri"/>
        <family val="2"/>
        <scheme val="minor"/>
      </rPr>
      <t>(Bidder shall submit item-wise price break-up as per appendix-B).</t>
    </r>
  </si>
  <si>
    <r>
      <t xml:space="preserve">Axial flow exhaust fans (Wall mounted) complete with casing,TEFC sq cage induction motor &amp; mounting frame, MS rain protection cowl, bird screen and all other accessories epoxy painted (suitable for 415V/3-phase supply) as specified. </t>
    </r>
    <r>
      <rPr>
        <b/>
        <sz val="11"/>
        <rFont val="Calibri"/>
        <family val="2"/>
        <scheme val="minor"/>
      </rPr>
      <t>Following fan shall have 25 mmwc static pressure.</t>
    </r>
  </si>
  <si>
    <t>9*</t>
  </si>
  <si>
    <t>12*</t>
  </si>
  <si>
    <t>15*</t>
  </si>
  <si>
    <r>
      <t xml:space="preserve">Finished (actual quantity of duct erected at site, excluding scrap) GSS (zinc coating </t>
    </r>
    <r>
      <rPr>
        <b/>
        <sz val="11"/>
        <rFont val="Calibri"/>
        <family val="2"/>
        <scheme val="minor"/>
      </rPr>
      <t>275 gms/sq.m</t>
    </r>
    <r>
      <rPr>
        <sz val="11"/>
        <rFont val="Calibri"/>
        <family val="2"/>
        <scheme val="minor"/>
      </rPr>
      <t>) Ducting with accessories etc.</t>
    </r>
  </si>
  <si>
    <t>Fan Belts (each type &amp; size)</t>
  </si>
  <si>
    <t xml:space="preserve">ELECT LV SWITCHBOARDS, LPBS, LOCAL MOTOR STARTERS, CABLE TRAYS, TRAY SUPPORT, TERMINATION &amp; JOINTING KIT,  CABLING ITEMS, ABOVE GROUND EARTHING MATERIAL, LT POWER CABLES, LT CONTROL CABLES, SCREENED CONTROL CABLES ETC. FOR COMPLETENESS OF HVAC SYSTEM : </t>
  </si>
  <si>
    <t>LOCAL PUSH BUTTON STATION (LPBS) FOR MOTOR DRIVES</t>
  </si>
  <si>
    <t xml:space="preserve">LOCAL MOTOR STARTER FOR SUPPLY AND EXHAUST FANS OF SMALLER RATING FOR LOCAL CONTROL  </t>
  </si>
  <si>
    <t>CABLING ITEM (CABLE TRAY, TRAY SUPPORT, CLAMPS, TIE, CONNECTOR, CABLE GLANDS &amp; LUGS, TERMINATION &amp; JOINTING KIT AND CABLE JUNCTION BOX ETC.)</t>
  </si>
  <si>
    <t>ABOVE GROUND EARTHING MATERIAL</t>
  </si>
  <si>
    <t>LT XLPE POWER CABLE</t>
  </si>
  <si>
    <t>LT HRPVC CONTROL CABLE</t>
  </si>
  <si>
    <t>SCREENED(INSTRUMENTATION) CONTROL CABLE</t>
  </si>
  <si>
    <t>INSULATING MATS FOR LT BOARDS MENTIONED UNDER SL. NO. 1 ABOVE</t>
  </si>
  <si>
    <t>a)</t>
  </si>
  <si>
    <t>b)</t>
  </si>
  <si>
    <t>c)</t>
  </si>
  <si>
    <t>d)</t>
  </si>
  <si>
    <t>e)</t>
  </si>
  <si>
    <t>f)</t>
  </si>
  <si>
    <t>g)</t>
  </si>
  <si>
    <t>h)</t>
  </si>
  <si>
    <t>i)</t>
  </si>
  <si>
    <t>j)</t>
  </si>
  <si>
    <t xml:space="preserve">COMMUNICABLE ETHERNET SWITCHES, CAT-6E AND OFC CABLE FOR NUMERICAL RELAYS INTEGRATION OF LT BOARDS(AS APPLICABLE) MENTIONED UNDER SL. NO. a) ABOVE. ALL THE NUMERICAL RELAYS TO BE INTEGRATED AND ONE COMMON POINT TO BE MADE AVAILABLE FOR UPPER LEVEL DCS/SCADA COMMUNICATION.  </t>
  </si>
  <si>
    <t>LV SWITCHGEAR (PANELS, FEEDER MODULES, CABINET ETC.) WITH BASE FRAME AND ANGLE/CHANNEL FOR FLOOR MOUNTING/ WALL MOUNTING -
POWER HOUSE SWTCHBOARD-A (630A, 415V, 3PH-4 WIRE, INCOMER POWER CABLE SIZE - 1C-630 SQMM/PHASE-NEUTRAL, FLOOR MOUNTED) WITH INCOMER &amp; BUSCOUPLER AS BREAKER AND OUTGOING FEEDER WITH BREAKER/MCCB AS APPLICABLE</t>
  </si>
  <si>
    <r>
      <t xml:space="preserve">Axial flow supply fans with pre filter (wall mounted) complete with casing, TEFC sq cage induction motors &amp; mounting frame, MS rain protection cowl, SS bird screen and all other accessories (suitable for 415V/3-phase supply) as specified. </t>
    </r>
    <r>
      <rPr>
        <sz val="14"/>
        <rFont val="Calibri"/>
        <family val="2"/>
        <scheme val="minor"/>
      </rPr>
      <t>Following fan shall have 30 mmwc static pressure.</t>
    </r>
  </si>
  <si>
    <r>
      <t xml:space="preserve">Thermal insulation for </t>
    </r>
    <r>
      <rPr>
        <sz val="11"/>
        <rFont val="Calibri"/>
        <family val="2"/>
        <scheme val="minor"/>
      </rPr>
      <t>Vent duct.</t>
    </r>
  </si>
  <si>
    <r>
      <t>FIELD INSTRUMENTS like pressure gauge, temperature gauge, pressure switch,</t>
    </r>
    <r>
      <rPr>
        <sz val="11"/>
        <rFont val="Calibri"/>
        <family val="2"/>
        <scheme val="minor"/>
      </rPr>
      <t xml:space="preserve">, differential pressure switch, flow switchs, Humidity sensor and indicator  etc. and other instruments as required </t>
    </r>
  </si>
  <si>
    <t>1)*</t>
  </si>
  <si>
    <t>2.0 TR capacity (non-ductable type, 240 V, 1 phase ) with isolation switch , i.e. MCB of suitable rating as specified, voltage stabilizer, cabling, all supporting structure and refrigerant piping to suite actual site condition, drain piping upto nearest drain etc.
Split AC shall be of best rating as per latest BEE based on ISEER</t>
  </si>
  <si>
    <t>1.5 TR capacity (non-ductable type, 240 V, 1 phase ) with isolation switch , i.e. MCB of suitable rating as specified, voltage stabilizer, cabling, all supporting structure and refrigerant piping to suite actual site condition, drain piping upto nearest drain etc.
Split AC shall be of best rating as per latest BEE based on ISEER</t>
  </si>
  <si>
    <t>Ceiling mounted Cassette AC-4TR((non-ductable type, 415 V, 3 phase ) with isolation switch , i.e. MCB of suitable rating as specified, voltage stabilizer, cabling, all supporting structure and refrigerant piping to suite actual site condition, drain piping upto nearest drain etc.</t>
  </si>
  <si>
    <t>Ceiling mounted Cassette AC-3TR((non-ductable type, 415 V, 3 phase ) with isolation switch , i.e. MCB of suitable rating as specified, voltage stabilizer, cabling, all supporting structure and refrigerant piping to suite actual site condition, drain piping upto nearest drain etc.</t>
  </si>
  <si>
    <t>Double skin, package cabinet type Fan filter unit (FFU) comprises of centrifugal fan of minimum 50,000 CMH and 70 mm SP capacity with TEFC squirrel cage induction motor, drive pkg, pre filter with filter mounting frame, inlet air louvers, bird screen, VI pads,  foundation bolts, nuts &amp; washers, canvass connection, motorised damper along with  all other accesories as required for complete installation  as per specification.</t>
  </si>
  <si>
    <t>23.12.2021</t>
  </si>
  <si>
    <r>
      <t xml:space="preserve">Total lump sum firm price for </t>
    </r>
    <r>
      <rPr>
        <b/>
        <sz val="11"/>
        <rFont val="Calibri"/>
        <family val="2"/>
        <scheme val="minor"/>
      </rPr>
      <t xml:space="preserve">Supply part </t>
    </r>
    <r>
      <rPr>
        <sz val="11"/>
        <rFont val="Calibri"/>
        <family val="2"/>
        <scheme val="minor"/>
      </rPr>
      <t xml:space="preserve">comprising of manufacture, fabrication, assembly, inspection / testing at vendor's &amp; sub-vendor’s works, painting, maintenance tools &amp; tackles (as applicable), fill of lubricants &amp; consumables along with spares for erection as required, start-up and commissioning spares as required, forwarding, proper packing, shipment and delivery at site for the total scope defined as per BHEL NIT &amp; tender technical specification as specified above, amendment &amp; agreements till placement of order. </t>
    </r>
    <r>
      <rPr>
        <b/>
        <sz val="11"/>
        <rFont val="Calibri"/>
        <family val="2"/>
        <scheme val="minor"/>
      </rPr>
      <t xml:space="preserve">(Break-up as per Annexure-I)
</t>
    </r>
    <r>
      <rPr>
        <sz val="11"/>
        <rFont val="Arial"/>
        <family val="2"/>
      </rPr>
      <t/>
    </r>
  </si>
  <si>
    <r>
      <t xml:space="preserve">Total lumpsum firm prices for </t>
    </r>
    <r>
      <rPr>
        <b/>
        <sz val="11"/>
        <rFont val="Calibri"/>
        <family val="2"/>
        <scheme val="minor"/>
      </rPr>
      <t>Services part</t>
    </r>
    <r>
      <rPr>
        <sz val="11"/>
        <rFont val="Calibri"/>
        <family val="2"/>
        <scheme val="minor"/>
      </rPr>
      <t xml:space="preserve"> comprising for unloading, handling, transportation to stores area &amp; storage, transporation to site (from stores area) &amp; in-site transportation, assembly, erection &amp; commissioning, final painting at site, minor civil work, trial run at site and carrying out Performance guarantee / Functional / Demonstration tests at site (As applicable), training of customer/client O&amp;M staff</t>
    </r>
    <r>
      <rPr>
        <sz val="11"/>
        <rFont val="Calibri"/>
        <family val="2"/>
        <scheme val="minor"/>
      </rPr>
      <t xml:space="preserve"> and handover in flawless condition of the package to the end customer complete with all accessories,  for the total scope defined as per BHEL NIT &amp; tender technical specification as specified above, amendment &amp; agreements till placement of order. </t>
    </r>
    <r>
      <rPr>
        <b/>
        <sz val="11"/>
        <rFont val="Calibri"/>
        <family val="2"/>
        <scheme val="minor"/>
      </rPr>
      <t>(Break-up as per Annexure-I)</t>
    </r>
  </si>
  <si>
    <r>
      <t xml:space="preserve">Total lumpsum firm price for </t>
    </r>
    <r>
      <rPr>
        <b/>
        <sz val="11"/>
        <rFont val="Calibri"/>
        <family val="2"/>
        <scheme val="minor"/>
      </rPr>
      <t>Mandatory Spares</t>
    </r>
    <r>
      <rPr>
        <sz val="11"/>
        <rFont val="Calibri"/>
        <family val="2"/>
        <scheme val="minor"/>
      </rPr>
      <t xml:space="preserve">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t>
    </r>
    <r>
      <rPr>
        <b/>
        <sz val="11"/>
        <rFont val="Calibri"/>
        <family val="2"/>
        <scheme val="minor"/>
      </rPr>
      <t xml:space="preserve"> (Price break up of mandatory spares is to be furnished as per Annexure- II)</t>
    </r>
  </si>
  <si>
    <t>Note: 
1) Lumpsum price quoted at Sl.no 1.0 shall be considered for evaluation.
2) The Engineering charges as mentioned above in S.No. 2.1* shall not be more than 2% of the contract value for HVAC System (including main supply, E&amp;C, Mandatory Spares Etc. i.e Total of Sl.no.2.2, 2.3 &amp; 2.4 only)  as per Sl. No. 1.0 of GCC. Further, out of this total 2% amount for Design, 1% shall be payable after submission of basic engineering drawings / documents (as mentioned in relevent chapter of technical specification) whereas remaining 1% shall be payable after approval of basic engineering drawings / documents as per tender specification.</t>
  </si>
  <si>
    <r>
      <t xml:space="preserve">Total lumpsum firm price for </t>
    </r>
    <r>
      <rPr>
        <b/>
        <sz val="11"/>
        <rFont val="Calibri"/>
        <family val="2"/>
        <scheme val="minor"/>
      </rPr>
      <t>Design</t>
    </r>
    <r>
      <rPr>
        <sz val="11"/>
        <rFont val="Calibri"/>
        <family val="2"/>
        <scheme val="minor"/>
      </rPr>
      <t xml:space="preserve"> (i.e. Preparation and submission of drawing /documents including “As Built” drawings and O&amp;M manuals) and engineering</t>
    </r>
    <r>
      <rPr>
        <b/>
        <sz val="11"/>
        <rFont val="Calibri"/>
        <family val="2"/>
        <scheme val="minor"/>
      </rPr>
      <t xml:space="preserve"> </t>
    </r>
    <r>
      <rPr>
        <sz val="11"/>
        <rFont val="Calibri"/>
        <family val="2"/>
        <scheme val="minor"/>
      </rPr>
      <t>as per tender technical specification above, amendment &amp; agreements till placement of order. (Refer Note-2 below)</t>
    </r>
  </si>
  <si>
    <t>Name of bidder</t>
  </si>
  <si>
    <t>Freight in %</t>
  </si>
  <si>
    <t>Total Freight</t>
  </si>
  <si>
    <t>Total FOR Site Price  Including Freight but excluding GST (INR)</t>
  </si>
  <si>
    <t>Total</t>
  </si>
  <si>
    <t>Unit Ex-Works price</t>
  </si>
  <si>
    <t>Total Ex-Works price</t>
  </si>
  <si>
    <t>ANNEXURE-II DEVIATION SHEET (COST OF WITHDRAWAL)</t>
  </si>
  <si>
    <t>PROJECT:-</t>
  </si>
  <si>
    <t xml:space="preserve">PACKAGE :- </t>
  </si>
  <si>
    <t>NAME OF THE BIDDER</t>
  </si>
  <si>
    <t>Sl.
No.</t>
  </si>
  <si>
    <t>Volume/Section</t>
  </si>
  <si>
    <t xml:space="preserve">Page No. </t>
  </si>
  <si>
    <t xml:space="preserve">Clause No. </t>
  </si>
  <si>
    <t>Technical Specification/Tender Document  No</t>
  </si>
  <si>
    <t>Complete Description of Deviation</t>
  </si>
  <si>
    <t xml:space="preserve">Cost of withdrawal of deviation to be entered by the bidder in </t>
  </si>
  <si>
    <t xml:space="preserve">Reference of price Schedule of which Cost of Withdrawal of Deviation is applicable  </t>
  </si>
  <si>
    <t xml:space="preserve">Nature of cost of withdrawal of deviation (Positive/Negative) </t>
  </si>
  <si>
    <t xml:space="preserve">Reasons for quoting deviation </t>
  </si>
  <si>
    <t xml:space="preserve">TECHNICAL DEVIATION </t>
  </si>
  <si>
    <t xml:space="preserve">COMMERCIAL DEVIATION </t>
  </si>
  <si>
    <t>NOTES:
1. Cost of Withdrawal of deviation will be applicable on the basic price (i.e. excluding taxes, duties &amp; freight) only.
2. All the bidders have to list out all their technical &amp; commercial deviations (if any) in details in the above format.
3.Any deviation not mentioned above and shown separately or found hidden in offer, will not be taken cognizance of.
4.Bidder shall submit duly filled unpriced copy of above format indicating "quoted" in "cost of withdrawl of deviation" column of the schedule above along with their Techno-commercial offer, wherever applicable. In absence of same, such deviation(s) shall not be considered and offer shall be considered in total compliance to NIT.
5. Bidder shall furnish price copy of above format along with price bid.
6.The final decision of acceptance/ rejection of the deviations quoted by the bidder shall be at discretion of the Purchaser. 
7.Bidders to note that any deviation (technical/commercial) not listed in above and asked after Part-I opening shall not be considered.
8.  For deviations w.r.t. Credit Period, Liquidated damages, Firm prices if a bidder chooses not to give any cost of withdrawl of deviation loading as per Annexure-VII of GCC, Rev-07 will apply. For any other deviation mentioned in un-priced copy of this format submitted with Part-I bid but not mentioned in priced copy of this format submitted with Priced bid, the cost of withdrawl of deviation shall be taken as NIL.
9. Any deviation mentioned in priced copy of this format, but not mentioned in the un-priced copy, shall not be accepted.
10. All techno-commercial terms and conditions of NIT shall be deemed to have been accepted by the bidder, other than those listed in unpriced copy of this format.
11. Cost of withdrawl is to be given seperately for each deviation. In no event bidder should club cost of withdrawl of more than one deviation else cost of withdrawl of such deviations which have been clubbed together shall be considered as NIL.
12. In case nature of cost of withdrawl (positive/negative) is not specified it shall be assumed as positive.
13. In case of descrepancy in the nature of impact (positive/ negative), positive will be considered for evaluation and negative for ordering.</t>
  </si>
  <si>
    <t xml:space="preserve">NAME OF BIDDER:
</t>
  </si>
  <si>
    <t>Total Ex-works Price excluding GST
(INR)</t>
  </si>
  <si>
    <t>Total FOR Site Price  Including Freight but excluding GST in Words (INR)</t>
  </si>
  <si>
    <r>
      <t xml:space="preserve">Total lump sum firm price for </t>
    </r>
    <r>
      <rPr>
        <b/>
        <sz val="11"/>
        <rFont val="Calibri"/>
        <family val="2"/>
        <scheme val="minor"/>
      </rPr>
      <t>Supply part, Services part and Mandatory spares</t>
    </r>
    <r>
      <rPr>
        <sz val="11"/>
        <rFont val="Calibri"/>
        <family val="2"/>
        <scheme val="minor"/>
      </rPr>
      <t xml:space="preserve"> comprising of design (i.e.preparation and submission of drawing /documents including “As Built” drawings and O&amp;M manuals), engineering, manufacture, fabrication, assembly, inspection / testing at vendor's &amp; sub-vendor’s works, painting, maintenance tools &amp; tackles (as applicable) fill of lubricants &amp; consumables, mandatory spares alongwith spares for erection, startup and commissioning as required, forwarding, proper packing, shipment and delivery at site, unloading, handling, transportation to stores area &amp; storage, transporation to site (from stores area) &amp; in-site transportation, assembly, erection &amp; commissioning, final painting at site, minor civil work, trial run at site and carrying out Performance guarantee / Functional / Demonstration tests at site (As applicable), training of customer/client O&amp;M staff</t>
    </r>
    <r>
      <rPr>
        <sz val="11"/>
        <rFont val="Calibri"/>
        <family val="2"/>
        <scheme val="minor"/>
      </rPr>
      <t xml:space="preserve">  and handover in flawless condition of the package to the end customer complete with all accessories,  for the total scope defined as per BHEL NIT &amp; tender technical specification as specified above, amendment &amp; agreements till placement of order.</t>
    </r>
  </si>
  <si>
    <t>PRICE FORMAT</t>
  </si>
  <si>
    <t>HVAC SYSTEM for Hydro</t>
  </si>
  <si>
    <t>TOTAL PRICE (Ex-Works)</t>
  </si>
  <si>
    <t>UNIT PRICE</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</si>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</sst>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F800]dddd\,\ mmmm\ dd\,\ yyyy"/>
    <numFmt numFmtId="165" formatCode="_ * #,##0_ ;_ * \-#,##0_ ;_ * &quot;-&quot;??_ ;_ @_ "/>
    <numFmt numFmtId="166" formatCode="_(* #,##0.00_);_(* \(#,##0.00\);_(* &quot;-&quot;??_);_(@_)"/>
    <numFmt numFmtId="167" formatCode="0.0000"/>
    <numFmt numFmtId="168" formatCode="0.000"/>
  </numFmts>
  <fonts count="21" x14ac:knownFonts="1">
    <font>
      <sz val="11"/>
      <color theme="1"/>
      <name val="Calibri"/>
      <family val="2"/>
      <scheme val="minor"/>
    </font>
    <font>
      <sz val="11"/>
      <name val="Arial"/>
      <family val="2"/>
    </font>
    <font>
      <sz val="10"/>
      <name val="Arial"/>
      <family val="2"/>
    </font>
    <font>
      <sz val="11"/>
      <name val="Calibri"/>
      <family val="2"/>
      <scheme val="minor"/>
    </font>
    <font>
      <sz val="8"/>
      <name val="Calibri"/>
      <family val="2"/>
      <scheme val="minor"/>
    </font>
    <font>
      <b/>
      <sz val="11"/>
      <color theme="1"/>
      <name val="Calibri"/>
      <family val="2"/>
      <scheme val="minor"/>
    </font>
    <font>
      <b/>
      <sz val="11"/>
      <name val="Calibri"/>
      <family val="2"/>
      <scheme val="minor"/>
    </font>
    <font>
      <sz val="11"/>
      <color rgb="FFFF0000"/>
      <name val="Calibri"/>
      <family val="2"/>
      <scheme val="minor"/>
    </font>
    <font>
      <b/>
      <sz val="14"/>
      <name val="Calibri"/>
      <family val="2"/>
      <scheme val="minor"/>
    </font>
    <font>
      <b/>
      <sz val="14"/>
      <color theme="2" tint="-0.89999084444715716"/>
      <name val="Calibri"/>
      <family val="2"/>
      <scheme val="minor"/>
    </font>
    <font>
      <strike/>
      <sz val="14"/>
      <name val="Calibri"/>
      <family val="2"/>
      <scheme val="minor"/>
    </font>
    <font>
      <sz val="10"/>
      <color theme="1"/>
      <name val="Calibri"/>
      <family val="2"/>
    </font>
    <font>
      <sz val="10"/>
      <name val="Calibri"/>
      <family val="2"/>
      <scheme val="minor"/>
    </font>
    <font>
      <sz val="14"/>
      <name val="Calibri"/>
      <family val="2"/>
      <scheme val="minor"/>
    </font>
    <font>
      <sz val="11"/>
      <color theme="1"/>
      <name val="Calibri"/>
      <family val="2"/>
      <scheme val="minor"/>
    </font>
    <font>
      <b/>
      <sz val="12"/>
      <name val="Arial"/>
      <family val="2"/>
    </font>
    <font>
      <sz val="12"/>
      <name val="Arial"/>
      <family val="2"/>
    </font>
    <font>
      <b/>
      <sz val="12.5"/>
      <color theme="1"/>
      <name val="Calibri"/>
      <family val="2"/>
      <scheme val="minor"/>
    </font>
    <font>
      <b/>
      <sz val="14"/>
      <color theme="1"/>
      <name val="Calibri"/>
      <family val="2"/>
      <scheme val="minor"/>
    </font>
    <font>
      <b/>
      <sz val="11"/>
      <name val="Arial"/>
      <family val="2"/>
    </font>
    <font>
      <sz val="11"/>
      <color indexed="8"/>
      <name val="Calibri"/>
      <family val="2"/>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D0FAFE"/>
        <bgColor indexed="64"/>
      </patternFill>
    </fill>
    <fill>
      <patternFill patternType="solid">
        <fgColor indexed="2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 fillId="0" borderId="0"/>
    <xf numFmtId="0" fontId="2" fillId="0" borderId="0"/>
    <xf numFmtId="0" fontId="14" fillId="0" borderId="0"/>
    <xf numFmtId="0" fontId="2" fillId="0" borderId="0"/>
    <xf numFmtId="166" fontId="20" fillId="0" borderId="0" applyFont="0" applyFill="0" applyBorder="0" applyAlignment="0" applyProtection="0"/>
  </cellStyleXfs>
  <cellXfs count="215">
    <xf numFmtId="0" fontId="0" fillId="0" borderId="0" xfId="0"/>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top" wrapText="1"/>
    </xf>
    <xf numFmtId="0" fontId="6" fillId="0" borderId="1" xfId="0" applyFont="1" applyFill="1" applyBorder="1" applyAlignment="1">
      <alignment vertical="top" wrapText="1"/>
    </xf>
    <xf numFmtId="0" fontId="3" fillId="0" borderId="1" xfId="0" applyFont="1" applyFill="1" applyBorder="1" applyAlignment="1">
      <alignment vertical="top" wrapText="1"/>
    </xf>
    <xf numFmtId="0" fontId="0" fillId="0" borderId="0" xfId="0" applyFont="1" applyFill="1" applyAlignment="1">
      <alignment wrapText="1"/>
    </xf>
    <xf numFmtId="0" fontId="0" fillId="0" borderId="0" xfId="0" applyFont="1" applyFill="1"/>
    <xf numFmtId="0" fontId="3" fillId="0" borderId="0" xfId="0" applyFont="1" applyFill="1"/>
    <xf numFmtId="0" fontId="3"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vertical="center" wrapText="1"/>
    </xf>
    <xf numFmtId="0" fontId="0" fillId="0" borderId="0" xfId="0" applyFont="1" applyFill="1" applyAlignment="1">
      <alignment horizontal="center" vertical="top" wrapText="1"/>
    </xf>
    <xf numFmtId="0" fontId="0" fillId="0" borderId="0" xfId="0" applyFont="1" applyFill="1" applyAlignment="1">
      <alignment horizontal="justify" vertical="top" wrapText="1"/>
    </xf>
    <xf numFmtId="0" fontId="0" fillId="0" borderId="0" xfId="0" applyFont="1" applyFill="1" applyAlignment="1">
      <alignment horizontal="center" vertical="center" wrapText="1"/>
    </xf>
    <xf numFmtId="0" fontId="3" fillId="0" borderId="0" xfId="0" applyFont="1" applyAlignment="1">
      <alignment wrapText="1"/>
    </xf>
    <xf numFmtId="0" fontId="0" fillId="3" borderId="0" xfId="0" applyFont="1" applyFill="1" applyAlignment="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pplyProtection="1">
      <alignment horizontal="left" vertical="center"/>
      <protection locked="0"/>
    </xf>
    <xf numFmtId="0" fontId="5"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0" xfId="0" applyFont="1"/>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vertical="top" wrapText="1"/>
      <protection locked="0"/>
    </xf>
    <xf numFmtId="0" fontId="0" fillId="0" borderId="1" xfId="0" applyFont="1" applyBorder="1"/>
    <xf numFmtId="0" fontId="3" fillId="2" borderId="0" xfId="0" applyFont="1" applyFill="1"/>
    <xf numFmtId="0" fontId="0" fillId="2" borderId="0" xfId="0" applyFont="1" applyFill="1" applyAlignment="1">
      <alignment wrapText="1"/>
    </xf>
    <xf numFmtId="0" fontId="0" fillId="0" borderId="0" xfId="0" applyFont="1" applyAlignment="1">
      <alignment wrapText="1"/>
    </xf>
    <xf numFmtId="0" fontId="0" fillId="0" borderId="1" xfId="0" applyFont="1" applyFill="1" applyBorder="1" applyAlignment="1">
      <alignment vertical="center" wrapText="1"/>
    </xf>
    <xf numFmtId="0" fontId="3" fillId="0" borderId="1" xfId="0" applyFont="1" applyBorder="1" applyAlignment="1" applyProtection="1">
      <alignment horizontal="center"/>
      <protection locked="0"/>
    </xf>
    <xf numFmtId="0" fontId="6" fillId="0" borderId="1" xfId="0" applyFont="1" applyBorder="1" applyAlignment="1" applyProtection="1">
      <alignment vertical="center" wrapText="1"/>
    </xf>
    <xf numFmtId="0" fontId="3" fillId="0" borderId="1" xfId="0" applyFont="1" applyFill="1" applyBorder="1" applyAlignment="1">
      <alignment horizontal="left" vertical="center"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center"/>
    </xf>
    <xf numFmtId="0" fontId="3"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center"/>
      <protection locked="0"/>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center" wrapText="1"/>
    </xf>
    <xf numFmtId="0" fontId="6" fillId="0" borderId="4" xfId="0" applyFont="1" applyBorder="1" applyAlignment="1" applyProtection="1">
      <alignment horizontal="left" vertical="top" wrapText="1"/>
    </xf>
    <xf numFmtId="0" fontId="3"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3" fillId="0" borderId="1" xfId="0" applyFont="1" applyFill="1" applyBorder="1" applyAlignment="1">
      <alignment horizontal="left" vertical="top" wrapText="1"/>
    </xf>
    <xf numFmtId="0" fontId="6" fillId="0" borderId="6" xfId="0" applyFont="1" applyFill="1" applyBorder="1" applyAlignment="1">
      <alignment horizontal="left" vertical="center"/>
    </xf>
    <xf numFmtId="0" fontId="3" fillId="0" borderId="1" xfId="0" applyFont="1" applyFill="1" applyBorder="1" applyAlignment="1" applyProtection="1">
      <alignment horizontal="center" vertical="center" wrapText="1"/>
    </xf>
    <xf numFmtId="0" fontId="3" fillId="0" borderId="0" xfId="0" applyFont="1"/>
    <xf numFmtId="0" fontId="6" fillId="0" borderId="1" xfId="0" applyFont="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0" fillId="0" borderId="1" xfId="0" applyFont="1" applyFill="1" applyBorder="1"/>
    <xf numFmtId="0" fontId="3" fillId="0" borderId="1" xfId="0" applyFont="1" applyFill="1" applyBorder="1" applyAlignment="1">
      <alignment horizontal="center" vertical="top"/>
    </xf>
    <xf numFmtId="0" fontId="3" fillId="0" borderId="15" xfId="0" applyFont="1" applyFill="1" applyBorder="1" applyAlignment="1">
      <alignment horizontal="center" vertical="top" wrapText="1"/>
    </xf>
    <xf numFmtId="0" fontId="8" fillId="0" borderId="1" xfId="0" applyFont="1" applyFill="1" applyBorder="1" applyAlignment="1">
      <alignment horizontal="center" vertical="center" wrapText="1"/>
    </xf>
    <xf numFmtId="165" fontId="8" fillId="0" borderId="1" xfId="0" applyNumberFormat="1"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3" fillId="0" borderId="1" xfId="0" applyFont="1" applyFill="1" applyBorder="1" applyAlignment="1" applyProtection="1">
      <alignment vertical="center" wrapText="1"/>
    </xf>
    <xf numFmtId="0" fontId="6" fillId="5" borderId="1" xfId="0" applyFont="1" applyFill="1" applyBorder="1" applyAlignment="1" applyProtection="1">
      <alignment horizontal="center" vertical="center" wrapText="1"/>
    </xf>
    <xf numFmtId="0" fontId="3" fillId="0" borderId="2" xfId="0" applyFont="1" applyFill="1" applyBorder="1" applyAlignment="1">
      <alignment vertical="top" wrapText="1"/>
    </xf>
    <xf numFmtId="0" fontId="11" fillId="0" borderId="0" xfId="0" applyFont="1" applyAlignment="1">
      <alignment horizontal="justify" vertical="center" wrapText="1"/>
    </xf>
    <xf numFmtId="0" fontId="2" fillId="4"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3" fillId="0" borderId="0" xfId="0" applyFont="1" applyFill="1" applyAlignment="1">
      <alignment horizontal="center"/>
    </xf>
    <xf numFmtId="0" fontId="6" fillId="0" borderId="1" xfId="0" applyFont="1" applyFill="1" applyBorder="1" applyAlignment="1" applyProtection="1">
      <alignment horizontal="center" vertical="center" wrapText="1"/>
    </xf>
    <xf numFmtId="0" fontId="3" fillId="0" borderId="1" xfId="0" applyFont="1" applyFill="1" applyBorder="1" applyAlignment="1">
      <alignment horizontal="left" vertical="top" wrapText="1"/>
    </xf>
    <xf numFmtId="0" fontId="15" fillId="0" borderId="1" xfId="0" applyFont="1" applyBorder="1" applyAlignment="1" applyProtection="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16" xfId="0" applyFont="1" applyBorder="1" applyAlignment="1" applyProtection="1">
      <alignment horizontal="center" vertical="center" wrapText="1"/>
    </xf>
    <xf numFmtId="0" fontId="0" fillId="7" borderId="1" xfId="0" applyFont="1" applyFill="1" applyBorder="1"/>
    <xf numFmtId="0" fontId="3" fillId="4" borderId="1" xfId="0" applyFont="1" applyFill="1" applyBorder="1" applyAlignment="1">
      <alignment horizontal="center" vertical="top" wrapText="1"/>
    </xf>
    <xf numFmtId="0" fontId="9"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8" borderId="1" xfId="0" applyFont="1" applyFill="1" applyBorder="1" applyAlignment="1">
      <alignment horizontal="justify" vertical="top" wrapText="1"/>
    </xf>
    <xf numFmtId="0" fontId="6" fillId="8" borderId="1" xfId="0" applyFont="1" applyFill="1" applyBorder="1" applyAlignment="1" applyProtection="1">
      <alignment horizontal="center" vertical="center" wrapText="1"/>
    </xf>
    <xf numFmtId="0" fontId="3" fillId="8" borderId="1" xfId="0" applyFont="1" applyFill="1" applyBorder="1" applyAlignment="1">
      <alignment horizontal="justify" vertical="top" wrapText="1"/>
    </xf>
    <xf numFmtId="0" fontId="3"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top" wrapText="1"/>
    </xf>
    <xf numFmtId="0" fontId="3" fillId="8" borderId="1" xfId="0" applyFont="1" applyFill="1" applyBorder="1" applyAlignment="1" applyProtection="1">
      <alignment vertical="center" wrapText="1"/>
    </xf>
    <xf numFmtId="0" fontId="18" fillId="0" borderId="0" xfId="3" applyFont="1" applyAlignment="1" applyProtection="1">
      <alignment vertical="center"/>
    </xf>
    <xf numFmtId="0" fontId="14" fillId="0" borderId="0" xfId="3" applyFont="1" applyProtection="1"/>
    <xf numFmtId="0" fontId="19" fillId="0" borderId="5" xfId="2" applyNumberFormat="1" applyFont="1" applyFill="1" applyBorder="1" applyAlignment="1" applyProtection="1">
      <alignment horizontal="center" vertical="center" wrapText="1"/>
    </xf>
    <xf numFmtId="0" fontId="19" fillId="0" borderId="10" xfId="2" applyNumberFormat="1" applyFont="1" applyFill="1" applyBorder="1" applyAlignment="1" applyProtection="1">
      <alignment horizontal="center" vertical="center" wrapText="1"/>
    </xf>
    <xf numFmtId="0" fontId="19" fillId="0" borderId="10" xfId="4" applyNumberFormat="1" applyFont="1" applyFill="1" applyBorder="1" applyAlignment="1" applyProtection="1">
      <alignment horizontal="center" vertical="center" wrapText="1"/>
    </xf>
    <xf numFmtId="0" fontId="1" fillId="0" borderId="1" xfId="2" applyNumberFormat="1" applyFont="1" applyFill="1" applyBorder="1" applyAlignment="1" applyProtection="1">
      <alignment horizontal="center" vertical="center" wrapText="1"/>
    </xf>
    <xf numFmtId="0" fontId="19" fillId="0" borderId="1" xfId="4" applyNumberFormat="1" applyFont="1" applyFill="1" applyBorder="1" applyAlignment="1" applyProtection="1">
      <alignment vertical="center"/>
    </xf>
    <xf numFmtId="167" fontId="19" fillId="0" borderId="1" xfId="2" applyNumberFormat="1" applyFont="1" applyFill="1" applyBorder="1" applyAlignment="1" applyProtection="1">
      <alignment horizontal="right" vertical="center"/>
    </xf>
    <xf numFmtId="0" fontId="19" fillId="0" borderId="1" xfId="2" applyNumberFormat="1" applyFont="1" applyFill="1" applyBorder="1" applyAlignment="1" applyProtection="1">
      <alignment horizontal="center" vertical="center" wrapText="1"/>
    </xf>
    <xf numFmtId="0" fontId="1" fillId="0" borderId="1" xfId="2" applyNumberFormat="1" applyFont="1" applyFill="1" applyBorder="1" applyAlignment="1" applyProtection="1">
      <alignment vertical="center"/>
    </xf>
    <xf numFmtId="167" fontId="19" fillId="0" borderId="1" xfId="2" applyNumberFormat="1" applyFont="1" applyFill="1" applyBorder="1" applyAlignment="1" applyProtection="1">
      <alignment horizontal="center" vertical="center" wrapText="1"/>
    </xf>
    <xf numFmtId="0" fontId="14" fillId="0" borderId="0" xfId="3" applyFont="1" applyAlignment="1" applyProtection="1">
      <alignment vertical="center"/>
    </xf>
    <xf numFmtId="0" fontId="1" fillId="0" borderId="1" xfId="4" applyNumberFormat="1" applyFont="1" applyFill="1" applyBorder="1" applyAlignment="1" applyProtection="1">
      <alignment horizontal="center" vertical="top"/>
    </xf>
    <xf numFmtId="2" fontId="1" fillId="0" borderId="2" xfId="3" applyNumberFormat="1" applyFont="1" applyFill="1" applyBorder="1" applyAlignment="1" applyProtection="1">
      <alignment horizontal="justify" vertical="top" wrapText="1"/>
      <protection locked="0"/>
    </xf>
    <xf numFmtId="168" fontId="19" fillId="0" borderId="1" xfId="2" applyNumberFormat="1" applyFont="1" applyFill="1" applyBorder="1" applyAlignment="1" applyProtection="1">
      <alignment horizontal="right" vertical="top"/>
      <protection locked="0"/>
    </xf>
    <xf numFmtId="167" fontId="19" fillId="0" borderId="1" xfId="2" applyNumberFormat="1" applyFont="1" applyFill="1" applyBorder="1" applyAlignment="1" applyProtection="1">
      <alignment horizontal="center" vertical="top" wrapText="1"/>
      <protection locked="0"/>
    </xf>
    <xf numFmtId="167" fontId="19" fillId="0" borderId="2" xfId="2" applyNumberFormat="1" applyFont="1" applyFill="1" applyBorder="1" applyAlignment="1" applyProtection="1">
      <alignment horizontal="center" vertical="top" wrapText="1"/>
      <protection locked="0"/>
    </xf>
    <xf numFmtId="166" fontId="19" fillId="10" borderId="2" xfId="5" applyFont="1" applyFill="1" applyBorder="1" applyAlignment="1" applyProtection="1">
      <alignment horizontal="center" vertical="top"/>
      <protection locked="0"/>
    </xf>
    <xf numFmtId="167" fontId="19" fillId="0" borderId="1" xfId="2" applyNumberFormat="1" applyFont="1" applyFill="1" applyBorder="1" applyAlignment="1" applyProtection="1">
      <alignment horizontal="center" vertical="center" wrapText="1"/>
      <protection locked="0"/>
    </xf>
    <xf numFmtId="167" fontId="19" fillId="0" borderId="1" xfId="2" applyNumberFormat="1" applyFont="1" applyFill="1" applyBorder="1" applyAlignment="1" applyProtection="1">
      <alignment horizontal="center" vertical="top" shrinkToFit="1"/>
      <protection locked="0"/>
    </xf>
    <xf numFmtId="0" fontId="1" fillId="0" borderId="1" xfId="2" applyNumberFormat="1" applyFont="1" applyFill="1" applyBorder="1" applyAlignment="1" applyProtection="1">
      <alignment horizontal="center" vertical="top"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0" fillId="8" borderId="1" xfId="0" applyFont="1" applyFill="1" applyBorder="1"/>
    <xf numFmtId="0" fontId="3" fillId="8" borderId="1" xfId="0" applyFont="1" applyFill="1" applyBorder="1" applyAlignment="1">
      <alignment horizontal="center" vertical="center"/>
    </xf>
    <xf numFmtId="166" fontId="16" fillId="8" borderId="16"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top" wrapText="1"/>
    </xf>
    <xf numFmtId="0" fontId="8"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0" fontId="8" fillId="0" borderId="2"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6" borderId="2" xfId="0" applyFont="1" applyFill="1" applyBorder="1" applyAlignment="1" applyProtection="1">
      <alignment vertical="top" wrapText="1"/>
      <protection locked="0"/>
    </xf>
    <xf numFmtId="0" fontId="6" fillId="6" borderId="3" xfId="0" applyFont="1" applyFill="1" applyBorder="1" applyAlignment="1" applyProtection="1">
      <alignment vertical="top" wrapText="1"/>
      <protection locked="0"/>
    </xf>
    <xf numFmtId="0" fontId="3" fillId="7" borderId="2" xfId="0" applyFont="1" applyFill="1" applyBorder="1" applyAlignment="1">
      <alignment horizontal="center"/>
    </xf>
    <xf numFmtId="0" fontId="3" fillId="7" borderId="4" xfId="0" applyFont="1" applyFill="1" applyBorder="1" applyAlignment="1">
      <alignment horizontal="center"/>
    </xf>
    <xf numFmtId="0" fontId="6" fillId="0" borderId="1" xfId="0" applyFont="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justify" vertical="top" wrapText="1"/>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0" fillId="7" borderId="2" xfId="0" applyFont="1" applyFill="1" applyBorder="1" applyAlignment="1">
      <alignment horizontal="center"/>
    </xf>
    <xf numFmtId="0" fontId="0" fillId="7" borderId="4" xfId="0" applyFont="1" applyFill="1" applyBorder="1" applyAlignment="1">
      <alignment horizontal="center"/>
    </xf>
    <xf numFmtId="0" fontId="6" fillId="0" borderId="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3" fillId="0" borderId="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6" fillId="0" borderId="2"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6" fillId="0" borderId="1" xfId="0" applyFont="1" applyBorder="1" applyAlignment="1" applyProtection="1">
      <alignment horizontal="left" vertical="top" wrapText="1"/>
      <protection locked="0"/>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164" fontId="3" fillId="0" borderId="2" xfId="0" applyNumberFormat="1" applyFont="1" applyFill="1" applyBorder="1" applyAlignment="1" applyProtection="1">
      <alignment horizontal="left" vertical="center"/>
      <protection locked="0"/>
    </xf>
    <xf numFmtId="164" fontId="3" fillId="0" borderId="3" xfId="0" applyNumberFormat="1" applyFont="1" applyFill="1" applyBorder="1" applyAlignment="1" applyProtection="1">
      <alignment horizontal="left" vertical="center"/>
      <protection locked="0"/>
    </xf>
    <xf numFmtId="164" fontId="3" fillId="0" borderId="4" xfId="0" applyNumberFormat="1" applyFont="1" applyFill="1" applyBorder="1" applyAlignment="1" applyProtection="1">
      <alignment horizontal="left" vertical="center"/>
      <protection locked="0"/>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0" applyFont="1" applyFill="1" applyBorder="1" applyAlignment="1" applyProtection="1">
      <alignment horizontal="left" vertical="top" wrapText="1"/>
      <protection locked="0"/>
    </xf>
    <xf numFmtId="0" fontId="5" fillId="0" borderId="10"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2"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8"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5"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6" fillId="0" borderId="10" xfId="0" applyFont="1" applyFill="1" applyBorder="1" applyAlignment="1" applyProtection="1">
      <alignment horizontal="center" vertical="top" wrapText="1"/>
    </xf>
    <xf numFmtId="0" fontId="6" fillId="0" borderId="7" xfId="0" applyFont="1" applyFill="1" applyBorder="1" applyAlignment="1" applyProtection="1">
      <alignment horizontal="center" vertical="top" wrapText="1"/>
    </xf>
    <xf numFmtId="0" fontId="6" fillId="0" borderId="11" xfId="0" applyFont="1" applyFill="1" applyBorder="1" applyAlignment="1" applyProtection="1">
      <alignment horizontal="center" vertical="top" wrapText="1"/>
    </xf>
    <xf numFmtId="0" fontId="6" fillId="0" borderId="12"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13" xfId="0" applyFont="1" applyFill="1" applyBorder="1" applyAlignment="1" applyProtection="1">
      <alignment horizontal="center" vertical="top" wrapText="1"/>
    </xf>
    <xf numFmtId="0" fontId="6" fillId="0" borderId="9" xfId="0" applyFont="1" applyFill="1" applyBorder="1" applyAlignment="1" applyProtection="1">
      <alignment horizontal="center" vertical="top" wrapText="1"/>
    </xf>
    <xf numFmtId="0" fontId="6" fillId="0" borderId="14" xfId="0" applyFont="1" applyFill="1" applyBorder="1" applyAlignment="1" applyProtection="1">
      <alignment horizontal="center" vertical="top" wrapText="1"/>
    </xf>
    <xf numFmtId="0" fontId="6" fillId="0" borderId="8" xfId="0" applyFont="1" applyFill="1" applyBorder="1" applyAlignment="1" applyProtection="1">
      <alignment horizontal="center" vertical="top" wrapText="1"/>
    </xf>
    <xf numFmtId="0" fontId="6" fillId="8"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xf>
    <xf numFmtId="0" fontId="3" fillId="0" borderId="1" xfId="0" applyFont="1" applyFill="1" applyBorder="1" applyAlignment="1" applyProtection="1">
      <alignment horizontal="left" vertical="center" wrapText="1"/>
    </xf>
    <xf numFmtId="0" fontId="5" fillId="0" borderId="1" xfId="3" applyFont="1" applyBorder="1" applyAlignment="1" applyProtection="1">
      <alignment horizontal="center" vertical="center"/>
    </xf>
    <xf numFmtId="0" fontId="14" fillId="9" borderId="1" xfId="3" applyFont="1" applyFill="1" applyBorder="1" applyAlignment="1" applyProtection="1">
      <alignment horizontal="left" vertical="center"/>
      <protection locked="0"/>
    </xf>
    <xf numFmtId="0" fontId="1" fillId="0" borderId="3" xfId="4" applyNumberFormat="1" applyFont="1" applyFill="1" applyBorder="1" applyAlignment="1" applyProtection="1">
      <alignment horizontal="center" vertical="top"/>
    </xf>
    <xf numFmtId="0" fontId="14" fillId="0" borderId="1" xfId="3" applyFont="1" applyBorder="1" applyAlignment="1" applyProtection="1">
      <alignment horizontal="left" vertical="top" wrapText="1"/>
    </xf>
    <xf numFmtId="0" fontId="17" fillId="0" borderId="1" xfId="3" applyFont="1" applyBorder="1" applyAlignment="1" applyProtection="1">
      <alignment horizontal="center" vertical="center"/>
    </xf>
    <xf numFmtId="0" fontId="5" fillId="9" borderId="1" xfId="3" applyNumberFormat="1" applyFont="1" applyFill="1" applyBorder="1" applyAlignment="1" applyProtection="1">
      <alignment horizontal="left" vertical="center"/>
    </xf>
    <xf numFmtId="0" fontId="5" fillId="9" borderId="1" xfId="3" applyFont="1" applyFill="1" applyBorder="1" applyAlignment="1" applyProtection="1">
      <alignment horizontal="left" vertical="center" wrapText="1"/>
    </xf>
  </cellXfs>
  <cellStyles count="6">
    <cellStyle name="Comma 2" xfId="5"/>
    <cellStyle name="Normal" xfId="0" builtinId="0"/>
    <cellStyle name="Normal 2" xfId="1"/>
    <cellStyle name="Normal 2 2" xfId="2"/>
    <cellStyle name="Normal 3" xfId="3"/>
    <cellStyle name="Normal 3 2" xfId="4"/>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abSelected="1" topLeftCell="C7" zoomScaleNormal="100" zoomScaleSheetLayoutView="100" workbookViewId="0">
      <selection activeCell="F8" sqref="F8"/>
    </sheetView>
  </sheetViews>
  <sheetFormatPr defaultColWidth="9.140625" defaultRowHeight="15" x14ac:dyDescent="0.25"/>
  <cols>
    <col min="1" max="1" width="8.42578125" style="36" customWidth="1"/>
    <col min="2" max="2" width="56.42578125" style="37" customWidth="1"/>
    <col min="3" max="3" width="38.85546875" style="37" customWidth="1"/>
    <col min="4" max="4" width="9.85546875" style="38" customWidth="1"/>
    <col min="5" max="5" width="8" style="38" customWidth="1"/>
    <col min="6" max="6" width="20.85546875" style="23" customWidth="1"/>
    <col min="7" max="7" width="9.140625" style="23"/>
    <col min="8" max="8" width="13.42578125" style="23" customWidth="1"/>
    <col min="9" max="9" width="24.28515625" style="23" bestFit="1" customWidth="1"/>
    <col min="10" max="10" width="28.140625" style="23" bestFit="1" customWidth="1"/>
    <col min="11" max="16384" width="9.140625" style="23"/>
  </cols>
  <sheetData>
    <row r="1" spans="1:10" ht="18.75" customHeight="1" x14ac:dyDescent="0.25">
      <c r="A1" s="122" t="s">
        <v>254</v>
      </c>
      <c r="B1" s="122"/>
      <c r="C1" s="122"/>
      <c r="D1" s="122"/>
      <c r="E1" s="122"/>
      <c r="F1" s="122"/>
      <c r="G1" s="122"/>
      <c r="H1" s="122"/>
      <c r="I1" s="122"/>
      <c r="J1" s="122"/>
    </row>
    <row r="2" spans="1:10" ht="18.75" customHeight="1" x14ac:dyDescent="0.25">
      <c r="A2" s="122"/>
      <c r="B2" s="122"/>
      <c r="C2" s="122"/>
      <c r="D2" s="122"/>
      <c r="E2" s="122"/>
      <c r="F2" s="122"/>
      <c r="G2" s="122"/>
      <c r="H2" s="122"/>
      <c r="I2" s="122"/>
      <c r="J2" s="122"/>
    </row>
    <row r="3" spans="1:10" ht="18.75" customHeight="1" x14ac:dyDescent="0.25">
      <c r="A3" s="125" t="s">
        <v>226</v>
      </c>
      <c r="B3" s="126"/>
      <c r="C3" s="129"/>
      <c r="D3" s="130"/>
      <c r="E3" s="130"/>
      <c r="F3" s="130"/>
      <c r="G3" s="130"/>
      <c r="H3" s="130"/>
      <c r="I3" s="130"/>
      <c r="J3" s="130"/>
    </row>
    <row r="4" spans="1:10" ht="15" customHeight="1" x14ac:dyDescent="0.25">
      <c r="A4" s="123" t="s">
        <v>5</v>
      </c>
      <c r="B4" s="124"/>
      <c r="C4" s="127" t="s">
        <v>156</v>
      </c>
      <c r="D4" s="128"/>
      <c r="E4" s="128"/>
      <c r="F4" s="128"/>
      <c r="G4" s="128"/>
      <c r="H4" s="128"/>
      <c r="I4" s="128"/>
      <c r="J4" s="128"/>
    </row>
    <row r="5" spans="1:10" x14ac:dyDescent="0.25">
      <c r="A5" s="134" t="s">
        <v>6</v>
      </c>
      <c r="B5" s="134"/>
      <c r="C5" s="127" t="s">
        <v>255</v>
      </c>
      <c r="D5" s="128"/>
      <c r="E5" s="128"/>
      <c r="F5" s="128"/>
      <c r="G5" s="128"/>
      <c r="H5" s="128"/>
      <c r="I5" s="128"/>
      <c r="J5" s="128"/>
    </row>
    <row r="6" spans="1:10" x14ac:dyDescent="0.25">
      <c r="A6" s="134" t="s">
        <v>7</v>
      </c>
      <c r="B6" s="134"/>
      <c r="C6" s="127" t="s">
        <v>120</v>
      </c>
      <c r="D6" s="128"/>
      <c r="E6" s="128"/>
      <c r="F6" s="128"/>
      <c r="G6" s="128"/>
      <c r="H6" s="128"/>
      <c r="I6" s="128"/>
      <c r="J6" s="128"/>
    </row>
    <row r="7" spans="1:10" ht="61.5" customHeight="1" x14ac:dyDescent="0.25">
      <c r="A7" s="75" t="s">
        <v>8</v>
      </c>
      <c r="B7" s="135" t="s">
        <v>25</v>
      </c>
      <c r="C7" s="135"/>
      <c r="D7" s="75" t="s">
        <v>0</v>
      </c>
      <c r="E7" s="75" t="s">
        <v>23</v>
      </c>
      <c r="F7" s="77" t="s">
        <v>251</v>
      </c>
      <c r="G7" s="77" t="s">
        <v>227</v>
      </c>
      <c r="H7" s="77" t="s">
        <v>228</v>
      </c>
      <c r="I7" s="77" t="s">
        <v>229</v>
      </c>
      <c r="J7" s="82" t="s">
        <v>252</v>
      </c>
    </row>
    <row r="8" spans="1:10" ht="192.75" customHeight="1" x14ac:dyDescent="0.25">
      <c r="A8" s="75">
        <v>1</v>
      </c>
      <c r="B8" s="121" t="s">
        <v>253</v>
      </c>
      <c r="C8" s="121"/>
      <c r="D8" s="53" t="s">
        <v>24</v>
      </c>
      <c r="E8" s="54">
        <v>1</v>
      </c>
      <c r="F8" s="115">
        <f>F10+F11+F12+F13</f>
        <v>0</v>
      </c>
      <c r="G8" s="83"/>
      <c r="H8" s="116">
        <f>H11+H13</f>
        <v>0</v>
      </c>
      <c r="I8" s="116">
        <f>I10+I11+I12+I13</f>
        <v>0</v>
      </c>
      <c r="J8" s="120"/>
    </row>
    <row r="9" spans="1:10" ht="19.149999999999999" customHeight="1" x14ac:dyDescent="0.25">
      <c r="A9" s="75">
        <v>2</v>
      </c>
      <c r="B9" s="136" t="s">
        <v>19</v>
      </c>
      <c r="C9" s="121"/>
      <c r="D9" s="53"/>
      <c r="E9" s="54"/>
      <c r="F9" s="55"/>
      <c r="G9" s="26"/>
      <c r="H9" s="26"/>
      <c r="I9" s="26"/>
      <c r="J9" s="26"/>
    </row>
    <row r="10" spans="1:10" s="49" customFormat="1" ht="54.75" customHeight="1" x14ac:dyDescent="0.25">
      <c r="A10" s="75">
        <v>2.1</v>
      </c>
      <c r="B10" s="121" t="s">
        <v>225</v>
      </c>
      <c r="C10" s="121"/>
      <c r="D10" s="53" t="s">
        <v>4</v>
      </c>
      <c r="E10" s="54">
        <v>1</v>
      </c>
      <c r="F10" s="119">
        <v>0</v>
      </c>
      <c r="G10" s="131"/>
      <c r="H10" s="132"/>
      <c r="I10" s="117">
        <f>F10</f>
        <v>0</v>
      </c>
      <c r="J10" s="120"/>
    </row>
    <row r="11" spans="1:10" ht="100.5" customHeight="1" x14ac:dyDescent="0.25">
      <c r="A11" s="75">
        <v>2.2000000000000002</v>
      </c>
      <c r="B11" s="121" t="s">
        <v>221</v>
      </c>
      <c r="C11" s="121"/>
      <c r="D11" s="53" t="s">
        <v>24</v>
      </c>
      <c r="E11" s="54">
        <v>1</v>
      </c>
      <c r="F11" s="115">
        <f>'ANNEXURE-I'!F75</f>
        <v>0</v>
      </c>
      <c r="G11" s="118"/>
      <c r="H11" s="116">
        <f>G11*F11/100</f>
        <v>0</v>
      </c>
      <c r="I11" s="116">
        <f>H11+F11</f>
        <v>0</v>
      </c>
      <c r="J11" s="120"/>
    </row>
    <row r="12" spans="1:10" ht="105" customHeight="1" x14ac:dyDescent="0.25">
      <c r="A12" s="75">
        <v>2.2999999999999998</v>
      </c>
      <c r="B12" s="121" t="s">
        <v>222</v>
      </c>
      <c r="C12" s="121"/>
      <c r="D12" s="53" t="s">
        <v>24</v>
      </c>
      <c r="E12" s="54">
        <v>1</v>
      </c>
      <c r="F12" s="115">
        <f>'ANNEXURE-I'!H75</f>
        <v>0</v>
      </c>
      <c r="G12" s="139"/>
      <c r="H12" s="140"/>
      <c r="I12" s="116">
        <f>F12*E12</f>
        <v>0</v>
      </c>
      <c r="J12" s="120"/>
    </row>
    <row r="13" spans="1:10" ht="76.5" customHeight="1" x14ac:dyDescent="0.25">
      <c r="A13" s="75">
        <v>2.4</v>
      </c>
      <c r="B13" s="121" t="s">
        <v>223</v>
      </c>
      <c r="C13" s="121"/>
      <c r="D13" s="53" t="s">
        <v>24</v>
      </c>
      <c r="E13" s="54">
        <v>1</v>
      </c>
      <c r="F13" s="115">
        <f>'ANNEXURE-II'!F28</f>
        <v>0</v>
      </c>
      <c r="G13" s="118"/>
      <c r="H13" s="116">
        <f>G13*F13/100</f>
        <v>0</v>
      </c>
      <c r="I13" s="116">
        <f>H13+F13</f>
        <v>0</v>
      </c>
      <c r="J13" s="120"/>
    </row>
    <row r="14" spans="1:10" ht="83.25" customHeight="1" x14ac:dyDescent="0.25">
      <c r="A14" s="137" t="s">
        <v>224</v>
      </c>
      <c r="B14" s="138"/>
      <c r="C14" s="138"/>
      <c r="D14" s="138"/>
      <c r="E14" s="138"/>
      <c r="F14" s="138"/>
      <c r="G14" s="138"/>
      <c r="H14" s="138"/>
      <c r="I14" s="138"/>
      <c r="J14" s="138"/>
    </row>
    <row r="15" spans="1:10" ht="15" customHeight="1" x14ac:dyDescent="0.25">
      <c r="A15" s="133" t="s">
        <v>10</v>
      </c>
      <c r="B15" s="133"/>
      <c r="C15" s="133"/>
      <c r="D15" s="133"/>
      <c r="E15" s="133"/>
      <c r="F15" s="133"/>
      <c r="G15" s="26"/>
      <c r="H15" s="26"/>
      <c r="I15" s="26"/>
      <c r="J15" s="26"/>
    </row>
    <row r="16" spans="1:10" ht="15.75" customHeight="1" x14ac:dyDescent="0.25">
      <c r="A16" s="34"/>
      <c r="B16" s="34"/>
      <c r="C16" s="50"/>
      <c r="D16" s="34"/>
      <c r="E16" s="35"/>
      <c r="F16" s="26"/>
      <c r="G16" s="26"/>
      <c r="H16" s="26"/>
      <c r="I16" s="26"/>
      <c r="J16" s="26"/>
    </row>
    <row r="17" spans="1:10" ht="29.25" customHeight="1" x14ac:dyDescent="0.25">
      <c r="A17" s="50"/>
      <c r="B17" s="50" t="s">
        <v>11</v>
      </c>
      <c r="C17" s="50" t="s">
        <v>12</v>
      </c>
      <c r="D17" s="50" t="s">
        <v>13</v>
      </c>
      <c r="E17" s="50" t="s">
        <v>14</v>
      </c>
      <c r="F17" s="50" t="s">
        <v>15</v>
      </c>
      <c r="G17" s="26"/>
      <c r="H17" s="26"/>
      <c r="I17" s="26"/>
      <c r="J17" s="26"/>
    </row>
    <row r="26" spans="1:10" x14ac:dyDescent="0.25">
      <c r="E26" s="39"/>
    </row>
    <row r="27" spans="1:10" x14ac:dyDescent="0.25">
      <c r="E27" s="39"/>
    </row>
    <row r="28" spans="1:10" x14ac:dyDescent="0.25">
      <c r="E28" s="39"/>
    </row>
    <row r="29" spans="1:10" x14ac:dyDescent="0.25">
      <c r="E29" s="39"/>
    </row>
    <row r="30" spans="1:10" x14ac:dyDescent="0.25">
      <c r="E30" s="39"/>
    </row>
    <row r="31" spans="1:10" x14ac:dyDescent="0.25">
      <c r="E31" s="39"/>
    </row>
    <row r="32" spans="1:10" x14ac:dyDescent="0.25">
      <c r="E32" s="39"/>
    </row>
    <row r="33" spans="5:5" x14ac:dyDescent="0.25">
      <c r="E33" s="39"/>
    </row>
    <row r="34" spans="5:5" x14ac:dyDescent="0.25">
      <c r="E34" s="39"/>
    </row>
    <row r="35" spans="5:5" x14ac:dyDescent="0.25">
      <c r="E35" s="39"/>
    </row>
    <row r="36" spans="5:5" x14ac:dyDescent="0.25">
      <c r="E36" s="39"/>
    </row>
    <row r="38" spans="5:5" x14ac:dyDescent="0.25">
      <c r="E38" s="40"/>
    </row>
  </sheetData>
  <mergeCells count="20">
    <mergeCell ref="A15:F15"/>
    <mergeCell ref="A5:B5"/>
    <mergeCell ref="A6:B6"/>
    <mergeCell ref="B7:C7"/>
    <mergeCell ref="B8:C8"/>
    <mergeCell ref="B9:C9"/>
    <mergeCell ref="B11:C11"/>
    <mergeCell ref="B12:C12"/>
    <mergeCell ref="B13:C13"/>
    <mergeCell ref="A14:J14"/>
    <mergeCell ref="G12:H12"/>
    <mergeCell ref="B10:C10"/>
    <mergeCell ref="A1:J2"/>
    <mergeCell ref="A4:B4"/>
    <mergeCell ref="A3:B3"/>
    <mergeCell ref="C4:J4"/>
    <mergeCell ref="C3:J3"/>
    <mergeCell ref="C5:J5"/>
    <mergeCell ref="C6:J6"/>
    <mergeCell ref="G10:H10"/>
  </mergeCells>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2"/>
  <sheetViews>
    <sheetView view="pageBreakPreview" topLeftCell="C1" zoomScaleNormal="90" zoomScaleSheetLayoutView="100" zoomScalePageLayoutView="40" workbookViewId="0">
      <selection activeCell="H8" sqref="H8"/>
    </sheetView>
  </sheetViews>
  <sheetFormatPr defaultColWidth="9.140625" defaultRowHeight="15" x14ac:dyDescent="0.25"/>
  <cols>
    <col min="1" max="1" width="6.85546875" style="12" customWidth="1"/>
    <col min="2" max="2" width="99" style="13" customWidth="1"/>
    <col min="3" max="3" width="11" style="14" customWidth="1"/>
    <col min="4" max="4" width="10.140625" style="16" customWidth="1"/>
    <col min="5" max="5" width="27" style="12" customWidth="1"/>
    <col min="6" max="6" width="24.7109375" style="12" customWidth="1"/>
    <col min="7" max="7" width="24.42578125" style="15" customWidth="1"/>
    <col min="8" max="8" width="24.28515625" style="15" customWidth="1"/>
    <col min="9" max="16384" width="9.140625" style="7"/>
  </cols>
  <sheetData>
    <row r="1" spans="1:8" ht="22.5" customHeight="1" x14ac:dyDescent="0.25">
      <c r="A1" s="159" t="s">
        <v>41</v>
      </c>
      <c r="B1" s="160"/>
      <c r="C1" s="165" t="s">
        <v>20</v>
      </c>
      <c r="D1" s="166"/>
      <c r="E1" s="167" t="s">
        <v>119</v>
      </c>
      <c r="F1" s="168"/>
      <c r="G1" s="168"/>
      <c r="H1" s="169"/>
    </row>
    <row r="2" spans="1:8" ht="29.25" customHeight="1" x14ac:dyDescent="0.25">
      <c r="A2" s="161"/>
      <c r="B2" s="162"/>
      <c r="C2" s="165" t="s">
        <v>21</v>
      </c>
      <c r="D2" s="166"/>
      <c r="E2" s="170">
        <v>0</v>
      </c>
      <c r="F2" s="171"/>
      <c r="G2" s="171"/>
      <c r="H2" s="172"/>
    </row>
    <row r="3" spans="1:8" ht="26.25" customHeight="1" x14ac:dyDescent="0.25">
      <c r="A3" s="163"/>
      <c r="B3" s="164"/>
      <c r="C3" s="20" t="s">
        <v>22</v>
      </c>
      <c r="D3" s="19"/>
      <c r="E3" s="173" t="s">
        <v>220</v>
      </c>
      <c r="F3" s="174"/>
      <c r="G3" s="174"/>
      <c r="H3" s="175"/>
    </row>
    <row r="4" spans="1:8" s="8" customFormat="1" ht="15" customHeight="1" x14ac:dyDescent="0.25">
      <c r="A4" s="133" t="s">
        <v>5</v>
      </c>
      <c r="B4" s="133"/>
      <c r="C4" s="158" t="s">
        <v>156</v>
      </c>
      <c r="D4" s="158"/>
      <c r="E4" s="158"/>
      <c r="F4" s="158"/>
      <c r="G4" s="158"/>
      <c r="H4" s="158"/>
    </row>
    <row r="5" spans="1:8" s="8" customFormat="1" ht="19.5" customHeight="1" x14ac:dyDescent="0.25">
      <c r="A5" s="133" t="s">
        <v>6</v>
      </c>
      <c r="B5" s="133"/>
      <c r="C5" s="158" t="s">
        <v>30</v>
      </c>
      <c r="D5" s="158"/>
      <c r="E5" s="158"/>
      <c r="F5" s="158"/>
      <c r="G5" s="158"/>
      <c r="H5" s="158"/>
    </row>
    <row r="6" spans="1:8" s="8" customFormat="1" ht="21.75" customHeight="1" x14ac:dyDescent="0.25">
      <c r="A6" s="133" t="s">
        <v>7</v>
      </c>
      <c r="B6" s="133"/>
      <c r="C6" s="158" t="s">
        <v>120</v>
      </c>
      <c r="D6" s="158"/>
      <c r="E6" s="158"/>
      <c r="F6" s="158"/>
      <c r="G6" s="158"/>
      <c r="H6" s="158"/>
    </row>
    <row r="7" spans="1:8" s="9" customFormat="1" ht="29.25" customHeight="1" x14ac:dyDescent="0.25">
      <c r="A7" s="148"/>
      <c r="B7" s="150" t="s">
        <v>73</v>
      </c>
      <c r="C7" s="152" t="s">
        <v>71</v>
      </c>
      <c r="D7" s="152" t="s">
        <v>0</v>
      </c>
      <c r="E7" s="141" t="s">
        <v>74</v>
      </c>
      <c r="F7" s="142"/>
      <c r="G7" s="141" t="s">
        <v>75</v>
      </c>
      <c r="H7" s="142"/>
    </row>
    <row r="8" spans="1:8" s="9" customFormat="1" ht="29.45" customHeight="1" x14ac:dyDescent="0.25">
      <c r="A8" s="149"/>
      <c r="B8" s="151"/>
      <c r="C8" s="153"/>
      <c r="D8" s="153"/>
      <c r="E8" s="42" t="s">
        <v>116</v>
      </c>
      <c r="F8" s="42" t="s">
        <v>256</v>
      </c>
      <c r="G8" s="42" t="s">
        <v>257</v>
      </c>
      <c r="H8" s="50" t="s">
        <v>258</v>
      </c>
    </row>
    <row r="9" spans="1:8" s="9" customFormat="1" ht="24" customHeight="1" x14ac:dyDescent="0.25">
      <c r="A9" s="44"/>
      <c r="B9" s="47" t="s">
        <v>115</v>
      </c>
      <c r="C9" s="45"/>
      <c r="D9" s="45"/>
      <c r="E9" s="42"/>
      <c r="F9" s="42"/>
      <c r="G9" s="42"/>
      <c r="H9" s="42"/>
    </row>
    <row r="10" spans="1:8" s="9" customFormat="1" ht="24" customHeight="1" x14ac:dyDescent="0.25">
      <c r="A10" s="73" t="s">
        <v>31</v>
      </c>
      <c r="B10" s="5" t="s">
        <v>18</v>
      </c>
      <c r="C10" s="6"/>
      <c r="D10" s="6"/>
      <c r="E10" s="58"/>
      <c r="F10" s="17"/>
      <c r="G10" s="17"/>
      <c r="H10" s="17"/>
    </row>
    <row r="11" spans="1:8" s="9" customFormat="1" ht="68.25" customHeight="1" x14ac:dyDescent="0.25">
      <c r="A11" s="4">
        <v>1</v>
      </c>
      <c r="B11" s="6" t="s">
        <v>219</v>
      </c>
      <c r="C11" s="4">
        <v>2</v>
      </c>
      <c r="D11" s="57" t="s">
        <v>121</v>
      </c>
      <c r="E11" s="85"/>
      <c r="F11" s="17">
        <f>E11*C11</f>
        <v>0</v>
      </c>
      <c r="G11" s="88"/>
      <c r="H11" s="75">
        <f t="shared" ref="H11" si="0">G11*C11</f>
        <v>0</v>
      </c>
    </row>
    <row r="12" spans="1:8" s="9" customFormat="1" ht="54.75" customHeight="1" x14ac:dyDescent="0.25">
      <c r="A12" s="4" t="s">
        <v>52</v>
      </c>
      <c r="B12" s="6" t="s">
        <v>184</v>
      </c>
      <c r="C12" s="4"/>
      <c r="D12" s="57"/>
      <c r="E12" s="58"/>
      <c r="F12" s="75"/>
      <c r="G12" s="17"/>
      <c r="H12" s="17"/>
    </row>
    <row r="13" spans="1:8" s="9" customFormat="1" ht="27.75" customHeight="1" x14ac:dyDescent="0.25">
      <c r="A13" s="4" t="s">
        <v>58</v>
      </c>
      <c r="B13" s="6" t="s">
        <v>122</v>
      </c>
      <c r="C13" s="4">
        <f>6+1</f>
        <v>7</v>
      </c>
      <c r="D13" s="57" t="s">
        <v>72</v>
      </c>
      <c r="E13" s="86"/>
      <c r="F13" s="75">
        <f t="shared" ref="F13:F32" si="1">E13*C13</f>
        <v>0</v>
      </c>
      <c r="G13" s="88"/>
      <c r="H13" s="75">
        <f t="shared" ref="H13" si="2">G13*C13</f>
        <v>0</v>
      </c>
    </row>
    <row r="14" spans="1:8" s="9" customFormat="1" ht="34.5" customHeight="1" x14ac:dyDescent="0.25">
      <c r="A14" s="4" t="s">
        <v>63</v>
      </c>
      <c r="B14" s="6" t="s">
        <v>123</v>
      </c>
      <c r="C14" s="4"/>
      <c r="D14" s="57"/>
      <c r="E14" s="59"/>
      <c r="F14" s="75"/>
      <c r="G14" s="17"/>
      <c r="H14" s="17"/>
    </row>
    <row r="15" spans="1:8" s="9" customFormat="1" ht="23.25" customHeight="1" x14ac:dyDescent="0.25">
      <c r="A15" s="4" t="s">
        <v>58</v>
      </c>
      <c r="B15" s="6" t="s">
        <v>124</v>
      </c>
      <c r="C15" s="4">
        <v>1</v>
      </c>
      <c r="D15" s="57" t="s">
        <v>72</v>
      </c>
      <c r="E15" s="86"/>
      <c r="F15" s="75">
        <f t="shared" si="1"/>
        <v>0</v>
      </c>
      <c r="G15" s="88"/>
      <c r="H15" s="75">
        <f t="shared" ref="H15" si="3">G15*C15</f>
        <v>0</v>
      </c>
    </row>
    <row r="16" spans="1:8" s="9" customFormat="1" ht="54" customHeight="1" x14ac:dyDescent="0.25">
      <c r="A16" s="4" t="s">
        <v>39</v>
      </c>
      <c r="B16" s="6" t="s">
        <v>211</v>
      </c>
      <c r="C16" s="4"/>
      <c r="D16" s="57"/>
      <c r="E16" s="59"/>
      <c r="F16" s="75"/>
      <c r="G16" s="17"/>
      <c r="H16" s="17"/>
    </row>
    <row r="17" spans="1:8" s="9" customFormat="1" ht="21" customHeight="1" x14ac:dyDescent="0.25">
      <c r="A17" s="4" t="s">
        <v>58</v>
      </c>
      <c r="B17" s="6" t="s">
        <v>125</v>
      </c>
      <c r="C17" s="4">
        <f>3+1</f>
        <v>4</v>
      </c>
      <c r="D17" s="57" t="s">
        <v>72</v>
      </c>
      <c r="E17" s="86"/>
      <c r="F17" s="75">
        <f t="shared" si="1"/>
        <v>0</v>
      </c>
      <c r="G17" s="88"/>
      <c r="H17" s="75">
        <f t="shared" ref="H17:H18" si="4">G17*C17</f>
        <v>0</v>
      </c>
    </row>
    <row r="18" spans="1:8" s="9" customFormat="1" ht="21" customHeight="1" x14ac:dyDescent="0.25">
      <c r="A18" s="4" t="s">
        <v>59</v>
      </c>
      <c r="B18" s="6" t="s">
        <v>126</v>
      </c>
      <c r="C18" s="4">
        <v>1</v>
      </c>
      <c r="D18" s="57" t="s">
        <v>72</v>
      </c>
      <c r="E18" s="86"/>
      <c r="F18" s="75">
        <f t="shared" si="1"/>
        <v>0</v>
      </c>
      <c r="G18" s="88"/>
      <c r="H18" s="75">
        <f t="shared" si="4"/>
        <v>0</v>
      </c>
    </row>
    <row r="19" spans="1:8" s="9" customFormat="1" ht="52.5" customHeight="1" x14ac:dyDescent="0.25">
      <c r="A19" s="4" t="s">
        <v>40</v>
      </c>
      <c r="B19" s="6" t="s">
        <v>127</v>
      </c>
      <c r="C19" s="4"/>
      <c r="D19" s="57"/>
      <c r="E19" s="58"/>
      <c r="F19" s="75"/>
      <c r="G19" s="17"/>
      <c r="H19" s="17"/>
    </row>
    <row r="20" spans="1:8" s="9" customFormat="1" ht="26.25" customHeight="1" x14ac:dyDescent="0.25">
      <c r="A20" s="4" t="s">
        <v>58</v>
      </c>
      <c r="B20" s="6" t="s">
        <v>65</v>
      </c>
      <c r="C20" s="4">
        <v>1</v>
      </c>
      <c r="D20" s="57" t="s">
        <v>72</v>
      </c>
      <c r="E20" s="86"/>
      <c r="F20" s="75">
        <f t="shared" si="1"/>
        <v>0</v>
      </c>
      <c r="G20" s="88"/>
      <c r="H20" s="75">
        <f t="shared" ref="H20:H22" si="5">G20*C20</f>
        <v>0</v>
      </c>
    </row>
    <row r="21" spans="1:8" s="9" customFormat="1" ht="26.25" customHeight="1" x14ac:dyDescent="0.25">
      <c r="A21" s="4" t="s">
        <v>59</v>
      </c>
      <c r="B21" s="6" t="s">
        <v>66</v>
      </c>
      <c r="C21" s="4">
        <f>2+1</f>
        <v>3</v>
      </c>
      <c r="D21" s="57" t="s">
        <v>72</v>
      </c>
      <c r="E21" s="86"/>
      <c r="F21" s="75">
        <f t="shared" si="1"/>
        <v>0</v>
      </c>
      <c r="G21" s="88"/>
      <c r="H21" s="75">
        <f t="shared" si="5"/>
        <v>0</v>
      </c>
    </row>
    <row r="22" spans="1:8" s="9" customFormat="1" ht="26.25" customHeight="1" x14ac:dyDescent="0.25">
      <c r="A22" s="4" t="s">
        <v>60</v>
      </c>
      <c r="B22" s="6" t="s">
        <v>64</v>
      </c>
      <c r="C22" s="4">
        <f>3+1</f>
        <v>4</v>
      </c>
      <c r="D22" s="57" t="s">
        <v>72</v>
      </c>
      <c r="E22" s="86"/>
      <c r="F22" s="75">
        <f t="shared" si="1"/>
        <v>0</v>
      </c>
      <c r="G22" s="88"/>
      <c r="H22" s="75">
        <f t="shared" si="5"/>
        <v>0</v>
      </c>
    </row>
    <row r="23" spans="1:8" s="9" customFormat="1" ht="60" customHeight="1" x14ac:dyDescent="0.25">
      <c r="A23" s="4" t="s">
        <v>53</v>
      </c>
      <c r="B23" s="6" t="s">
        <v>151</v>
      </c>
      <c r="C23" s="4"/>
      <c r="D23" s="57"/>
      <c r="E23" s="58"/>
      <c r="F23" s="75"/>
      <c r="G23" s="17"/>
      <c r="H23" s="17"/>
    </row>
    <row r="24" spans="1:8" s="9" customFormat="1" ht="21.75" customHeight="1" x14ac:dyDescent="0.25">
      <c r="A24" s="4" t="s">
        <v>58</v>
      </c>
      <c r="B24" s="6" t="s">
        <v>128</v>
      </c>
      <c r="C24" s="4">
        <v>1</v>
      </c>
      <c r="D24" s="57" t="s">
        <v>72</v>
      </c>
      <c r="E24" s="86"/>
      <c r="F24" s="75">
        <f t="shared" si="1"/>
        <v>0</v>
      </c>
      <c r="G24" s="88"/>
      <c r="H24" s="75">
        <f t="shared" ref="H24:H26" si="6">G24*C24</f>
        <v>0</v>
      </c>
    </row>
    <row r="25" spans="1:8" s="9" customFormat="1" ht="26.25" customHeight="1" x14ac:dyDescent="0.25">
      <c r="A25" s="4" t="s">
        <v>59</v>
      </c>
      <c r="B25" s="6" t="s">
        <v>129</v>
      </c>
      <c r="C25" s="4">
        <f>1</f>
        <v>1</v>
      </c>
      <c r="D25" s="57" t="s">
        <v>72</v>
      </c>
      <c r="E25" s="86"/>
      <c r="F25" s="75">
        <f t="shared" si="1"/>
        <v>0</v>
      </c>
      <c r="G25" s="88"/>
      <c r="H25" s="75">
        <f t="shared" si="6"/>
        <v>0</v>
      </c>
    </row>
    <row r="26" spans="1:8" s="9" customFormat="1" ht="22.5" customHeight="1" x14ac:dyDescent="0.25">
      <c r="A26" s="4" t="s">
        <v>60</v>
      </c>
      <c r="B26" s="6" t="s">
        <v>130</v>
      </c>
      <c r="C26" s="4">
        <f>1+1</f>
        <v>2</v>
      </c>
      <c r="D26" s="57" t="s">
        <v>72</v>
      </c>
      <c r="E26" s="86"/>
      <c r="F26" s="75">
        <f t="shared" si="1"/>
        <v>0</v>
      </c>
      <c r="G26" s="88"/>
      <c r="H26" s="75">
        <f t="shared" si="6"/>
        <v>0</v>
      </c>
    </row>
    <row r="27" spans="1:8" s="9" customFormat="1" ht="54.75" customHeight="1" x14ac:dyDescent="0.25">
      <c r="A27" s="4" t="s">
        <v>54</v>
      </c>
      <c r="B27" s="6" t="s">
        <v>152</v>
      </c>
      <c r="C27" s="4"/>
      <c r="D27" s="57"/>
      <c r="E27" s="58"/>
      <c r="F27" s="75"/>
      <c r="G27" s="17"/>
      <c r="H27" s="17"/>
    </row>
    <row r="28" spans="1:8" s="9" customFormat="1" ht="26.25" customHeight="1" x14ac:dyDescent="0.25">
      <c r="A28" s="4" t="s">
        <v>58</v>
      </c>
      <c r="B28" s="6" t="s">
        <v>131</v>
      </c>
      <c r="C28" s="4">
        <v>1</v>
      </c>
      <c r="D28" s="57" t="s">
        <v>72</v>
      </c>
      <c r="E28" s="86"/>
      <c r="F28" s="75">
        <f t="shared" si="1"/>
        <v>0</v>
      </c>
      <c r="G28" s="88"/>
      <c r="H28" s="75">
        <f t="shared" ref="H28:H30" si="7">G28*C28</f>
        <v>0</v>
      </c>
    </row>
    <row r="29" spans="1:8" s="9" customFormat="1" ht="21" customHeight="1" x14ac:dyDescent="0.25">
      <c r="A29" s="4" t="s">
        <v>59</v>
      </c>
      <c r="B29" s="6" t="s">
        <v>68</v>
      </c>
      <c r="C29" s="4">
        <f>1</f>
        <v>1</v>
      </c>
      <c r="D29" s="57" t="s">
        <v>72</v>
      </c>
      <c r="E29" s="86"/>
      <c r="F29" s="75">
        <f t="shared" si="1"/>
        <v>0</v>
      </c>
      <c r="G29" s="88"/>
      <c r="H29" s="75">
        <f t="shared" si="7"/>
        <v>0</v>
      </c>
    </row>
    <row r="30" spans="1:8" s="9" customFormat="1" ht="20.25" customHeight="1" x14ac:dyDescent="0.25">
      <c r="A30" s="4" t="s">
        <v>60</v>
      </c>
      <c r="B30" s="6" t="s">
        <v>67</v>
      </c>
      <c r="C30" s="4">
        <f>1</f>
        <v>1</v>
      </c>
      <c r="D30" s="57" t="s">
        <v>72</v>
      </c>
      <c r="E30" s="86"/>
      <c r="F30" s="75">
        <f t="shared" si="1"/>
        <v>0</v>
      </c>
      <c r="G30" s="88"/>
      <c r="H30" s="75">
        <f t="shared" si="7"/>
        <v>0</v>
      </c>
    </row>
    <row r="31" spans="1:8" s="9" customFormat="1" ht="54" customHeight="1" x14ac:dyDescent="0.25">
      <c r="A31" s="4" t="s">
        <v>16</v>
      </c>
      <c r="B31" s="6" t="s">
        <v>153</v>
      </c>
      <c r="C31" s="4"/>
      <c r="D31" s="57"/>
      <c r="E31" s="58"/>
      <c r="F31" s="17"/>
      <c r="G31" s="17"/>
      <c r="H31" s="17"/>
    </row>
    <row r="32" spans="1:8" s="9" customFormat="1" ht="31.5" customHeight="1" x14ac:dyDescent="0.25">
      <c r="A32" s="4" t="s">
        <v>58</v>
      </c>
      <c r="B32" s="6" t="s">
        <v>132</v>
      </c>
      <c r="C32" s="4">
        <f>6+4</f>
        <v>10</v>
      </c>
      <c r="D32" s="57" t="s">
        <v>72</v>
      </c>
      <c r="E32" s="86"/>
      <c r="F32" s="75">
        <f t="shared" si="1"/>
        <v>0</v>
      </c>
      <c r="G32" s="88"/>
      <c r="H32" s="75">
        <f t="shared" ref="H32" si="8">G32*C32</f>
        <v>0</v>
      </c>
    </row>
    <row r="33" spans="1:8" s="9" customFormat="1" ht="32.25" customHeight="1" x14ac:dyDescent="0.25">
      <c r="A33" s="73" t="s">
        <v>32</v>
      </c>
      <c r="B33" s="5" t="s">
        <v>33</v>
      </c>
      <c r="C33" s="4"/>
      <c r="D33" s="57"/>
      <c r="E33" s="58"/>
      <c r="F33" s="17"/>
      <c r="G33" s="17"/>
      <c r="H33" s="17"/>
    </row>
    <row r="34" spans="1:8" s="9" customFormat="1" ht="78.75" customHeight="1" x14ac:dyDescent="0.25">
      <c r="A34" s="4" t="s">
        <v>214</v>
      </c>
      <c r="B34" s="6" t="s">
        <v>133</v>
      </c>
      <c r="C34" s="4"/>
      <c r="D34" s="57"/>
      <c r="E34" s="58"/>
      <c r="F34" s="18"/>
      <c r="G34" s="17"/>
      <c r="H34" s="17"/>
    </row>
    <row r="35" spans="1:8" s="9" customFormat="1" ht="53.25" customHeight="1" x14ac:dyDescent="0.25">
      <c r="A35" s="4" t="s">
        <v>58</v>
      </c>
      <c r="B35" s="6" t="s">
        <v>217</v>
      </c>
      <c r="C35" s="4">
        <v>12</v>
      </c>
      <c r="D35" s="57" t="s">
        <v>72</v>
      </c>
      <c r="E35" s="86"/>
      <c r="F35" s="75">
        <f t="shared" ref="F35:F38" si="9">E35*C35</f>
        <v>0</v>
      </c>
      <c r="G35" s="88"/>
      <c r="H35" s="75">
        <f t="shared" ref="H35:H38" si="10">G35*C35</f>
        <v>0</v>
      </c>
    </row>
    <row r="36" spans="1:8" s="9" customFormat="1" ht="53.25" customHeight="1" x14ac:dyDescent="0.25">
      <c r="A36" s="4" t="s">
        <v>59</v>
      </c>
      <c r="B36" s="6" t="s">
        <v>218</v>
      </c>
      <c r="C36" s="4">
        <v>1</v>
      </c>
      <c r="D36" s="57" t="s">
        <v>72</v>
      </c>
      <c r="E36" s="86"/>
      <c r="F36" s="75">
        <f t="shared" si="9"/>
        <v>0</v>
      </c>
      <c r="G36" s="88"/>
      <c r="H36" s="75">
        <f t="shared" si="10"/>
        <v>0</v>
      </c>
    </row>
    <row r="37" spans="1:8" s="9" customFormat="1" ht="72.75" customHeight="1" x14ac:dyDescent="0.25">
      <c r="A37" s="4" t="s">
        <v>60</v>
      </c>
      <c r="B37" s="6" t="s">
        <v>215</v>
      </c>
      <c r="C37" s="4">
        <f>48+2</f>
        <v>50</v>
      </c>
      <c r="D37" s="57" t="s">
        <v>72</v>
      </c>
      <c r="E37" s="86"/>
      <c r="F37" s="75">
        <f t="shared" si="9"/>
        <v>0</v>
      </c>
      <c r="G37" s="88"/>
      <c r="H37" s="75">
        <f t="shared" si="10"/>
        <v>0</v>
      </c>
    </row>
    <row r="38" spans="1:8" s="9" customFormat="1" ht="65.25" customHeight="1" x14ac:dyDescent="0.25">
      <c r="A38" s="4" t="s">
        <v>61</v>
      </c>
      <c r="B38" s="6" t="s">
        <v>216</v>
      </c>
      <c r="C38" s="4">
        <f>3+1</f>
        <v>4</v>
      </c>
      <c r="D38" s="57" t="s">
        <v>72</v>
      </c>
      <c r="E38" s="86"/>
      <c r="F38" s="75">
        <f t="shared" si="9"/>
        <v>0</v>
      </c>
      <c r="G38" s="88"/>
      <c r="H38" s="75">
        <f t="shared" si="10"/>
        <v>0</v>
      </c>
    </row>
    <row r="39" spans="1:8" s="9" customFormat="1" ht="22.5" customHeight="1" x14ac:dyDescent="0.25">
      <c r="A39" s="73" t="s">
        <v>34</v>
      </c>
      <c r="B39" s="5" t="s">
        <v>134</v>
      </c>
      <c r="C39" s="4"/>
      <c r="D39" s="57"/>
      <c r="E39" s="58"/>
      <c r="F39" s="17"/>
      <c r="G39" s="17"/>
      <c r="H39" s="17"/>
    </row>
    <row r="40" spans="1:8" s="9" customFormat="1" ht="38.25" customHeight="1" x14ac:dyDescent="0.25">
      <c r="A40" s="4" t="s">
        <v>62</v>
      </c>
      <c r="B40" s="6" t="s">
        <v>188</v>
      </c>
      <c r="C40" s="4"/>
      <c r="D40" s="57"/>
      <c r="E40" s="58"/>
      <c r="F40" s="17"/>
      <c r="G40" s="17"/>
      <c r="H40" s="17"/>
    </row>
    <row r="41" spans="1:8" s="9" customFormat="1" ht="21.75" customHeight="1" x14ac:dyDescent="0.25">
      <c r="A41" s="4" t="s">
        <v>58</v>
      </c>
      <c r="B41" s="6" t="s">
        <v>69</v>
      </c>
      <c r="C41" s="4">
        <v>150</v>
      </c>
      <c r="D41" s="57" t="s">
        <v>3</v>
      </c>
      <c r="E41" s="86"/>
      <c r="F41" s="75">
        <f t="shared" ref="F41:F70" si="11">E41*C41</f>
        <v>0</v>
      </c>
      <c r="G41" s="88"/>
      <c r="H41" s="75">
        <f t="shared" ref="H41:H49" si="12">G41*C41</f>
        <v>0</v>
      </c>
    </row>
    <row r="42" spans="1:8" s="9" customFormat="1" ht="21.75" customHeight="1" x14ac:dyDescent="0.25">
      <c r="A42" s="4" t="s">
        <v>59</v>
      </c>
      <c r="B42" s="6" t="s">
        <v>70</v>
      </c>
      <c r="C42" s="4">
        <v>150</v>
      </c>
      <c r="D42" s="57" t="s">
        <v>3</v>
      </c>
      <c r="E42" s="86"/>
      <c r="F42" s="75">
        <f t="shared" si="11"/>
        <v>0</v>
      </c>
      <c r="G42" s="88"/>
      <c r="H42" s="75">
        <f t="shared" si="12"/>
        <v>0</v>
      </c>
    </row>
    <row r="43" spans="1:8" s="9" customFormat="1" ht="21.75" customHeight="1" x14ac:dyDescent="0.25">
      <c r="A43" s="4" t="s">
        <v>60</v>
      </c>
      <c r="B43" s="6" t="s">
        <v>135</v>
      </c>
      <c r="C43" s="4">
        <v>300</v>
      </c>
      <c r="D43" s="57" t="s">
        <v>3</v>
      </c>
      <c r="E43" s="86"/>
      <c r="F43" s="75">
        <f t="shared" si="11"/>
        <v>0</v>
      </c>
      <c r="G43" s="88"/>
      <c r="H43" s="75">
        <f t="shared" si="12"/>
        <v>0</v>
      </c>
    </row>
    <row r="44" spans="1:8" s="9" customFormat="1" ht="21.75" customHeight="1" x14ac:dyDescent="0.25">
      <c r="A44" s="4" t="s">
        <v>61</v>
      </c>
      <c r="B44" s="6" t="s">
        <v>136</v>
      </c>
      <c r="C44" s="4">
        <v>400</v>
      </c>
      <c r="D44" s="57" t="s">
        <v>3</v>
      </c>
      <c r="E44" s="86"/>
      <c r="F44" s="75">
        <f t="shared" si="11"/>
        <v>0</v>
      </c>
      <c r="G44" s="88"/>
      <c r="H44" s="75">
        <f t="shared" si="12"/>
        <v>0</v>
      </c>
    </row>
    <row r="45" spans="1:8" s="9" customFormat="1" ht="21.75" customHeight="1" x14ac:dyDescent="0.25">
      <c r="A45" s="4" t="s">
        <v>52</v>
      </c>
      <c r="B45" s="6" t="s">
        <v>212</v>
      </c>
      <c r="C45" s="4">
        <v>250</v>
      </c>
      <c r="D45" s="57" t="s">
        <v>3</v>
      </c>
      <c r="E45" s="86"/>
      <c r="F45" s="75">
        <f t="shared" si="11"/>
        <v>0</v>
      </c>
      <c r="G45" s="88"/>
      <c r="H45" s="75">
        <f t="shared" si="12"/>
        <v>0</v>
      </c>
    </row>
    <row r="46" spans="1:8" s="9" customFormat="1" ht="27" customHeight="1" x14ac:dyDescent="0.25">
      <c r="A46" s="4">
        <v>3</v>
      </c>
      <c r="B46" s="68" t="s">
        <v>181</v>
      </c>
      <c r="C46" s="56">
        <v>1</v>
      </c>
      <c r="D46" s="57" t="s">
        <v>4</v>
      </c>
      <c r="E46" s="86"/>
      <c r="F46" s="75">
        <f t="shared" si="11"/>
        <v>0</v>
      </c>
      <c r="G46" s="88"/>
      <c r="H46" s="75">
        <f t="shared" si="12"/>
        <v>0</v>
      </c>
    </row>
    <row r="47" spans="1:8" s="9" customFormat="1" ht="22.5" customHeight="1" x14ac:dyDescent="0.25">
      <c r="A47" s="4" t="s">
        <v>39</v>
      </c>
      <c r="B47" s="6" t="s">
        <v>137</v>
      </c>
      <c r="C47" s="4">
        <v>10</v>
      </c>
      <c r="D47" s="57" t="s">
        <v>3</v>
      </c>
      <c r="E47" s="86"/>
      <c r="F47" s="75">
        <f t="shared" si="11"/>
        <v>0</v>
      </c>
      <c r="G47" s="88"/>
      <c r="H47" s="75">
        <f t="shared" si="12"/>
        <v>0</v>
      </c>
    </row>
    <row r="48" spans="1:8" s="9" customFormat="1" ht="25.5" customHeight="1" x14ac:dyDescent="0.25">
      <c r="A48" s="4" t="s">
        <v>40</v>
      </c>
      <c r="B48" s="6" t="s">
        <v>138</v>
      </c>
      <c r="C48" s="4">
        <v>5</v>
      </c>
      <c r="D48" s="57" t="s">
        <v>3</v>
      </c>
      <c r="E48" s="86"/>
      <c r="F48" s="75">
        <f t="shared" si="11"/>
        <v>0</v>
      </c>
      <c r="G48" s="88"/>
      <c r="H48" s="75">
        <f t="shared" si="12"/>
        <v>0</v>
      </c>
    </row>
    <row r="49" spans="1:8" s="9" customFormat="1" ht="23.25" customHeight="1" x14ac:dyDescent="0.25">
      <c r="A49" s="4" t="s">
        <v>53</v>
      </c>
      <c r="B49" s="6" t="s">
        <v>139</v>
      </c>
      <c r="C49" s="4">
        <v>50</v>
      </c>
      <c r="D49" s="57" t="s">
        <v>3</v>
      </c>
      <c r="E49" s="86"/>
      <c r="F49" s="75">
        <f t="shared" si="11"/>
        <v>0</v>
      </c>
      <c r="G49" s="88"/>
      <c r="H49" s="75">
        <f t="shared" si="12"/>
        <v>0</v>
      </c>
    </row>
    <row r="50" spans="1:8" s="9" customFormat="1" ht="23.25" customHeight="1" x14ac:dyDescent="0.25">
      <c r="A50" s="4" t="s">
        <v>54</v>
      </c>
      <c r="B50" s="6" t="s">
        <v>140</v>
      </c>
      <c r="C50" s="4"/>
      <c r="D50" s="57"/>
      <c r="E50" s="58"/>
      <c r="F50" s="17"/>
      <c r="G50" s="17"/>
      <c r="H50" s="17"/>
    </row>
    <row r="51" spans="1:8" s="9" customFormat="1" ht="21.75" customHeight="1" x14ac:dyDescent="0.25">
      <c r="A51" s="4" t="s">
        <v>58</v>
      </c>
      <c r="B51" s="6" t="s">
        <v>141</v>
      </c>
      <c r="C51" s="4">
        <v>10</v>
      </c>
      <c r="D51" s="57" t="s">
        <v>3</v>
      </c>
      <c r="E51" s="86"/>
      <c r="F51" s="75">
        <f t="shared" si="11"/>
        <v>0</v>
      </c>
      <c r="G51" s="88"/>
      <c r="H51" s="75">
        <f t="shared" ref="H51:H53" si="13">G51*C51</f>
        <v>0</v>
      </c>
    </row>
    <row r="52" spans="1:8" s="9" customFormat="1" ht="24" customHeight="1" x14ac:dyDescent="0.25">
      <c r="A52" s="4" t="s">
        <v>59</v>
      </c>
      <c r="B52" s="6" t="s">
        <v>142</v>
      </c>
      <c r="C52" s="4">
        <v>5</v>
      </c>
      <c r="D52" s="57" t="s">
        <v>3</v>
      </c>
      <c r="E52" s="86"/>
      <c r="F52" s="75">
        <f t="shared" si="11"/>
        <v>0</v>
      </c>
      <c r="G52" s="88"/>
      <c r="H52" s="75">
        <f t="shared" si="13"/>
        <v>0</v>
      </c>
    </row>
    <row r="53" spans="1:8" s="9" customFormat="1" ht="42.75" customHeight="1" x14ac:dyDescent="0.25">
      <c r="A53" s="4" t="s">
        <v>16</v>
      </c>
      <c r="B53" s="6" t="s">
        <v>154</v>
      </c>
      <c r="C53" s="4">
        <v>5</v>
      </c>
      <c r="D53" s="57" t="s">
        <v>3</v>
      </c>
      <c r="E53" s="86"/>
      <c r="F53" s="75">
        <f t="shared" si="11"/>
        <v>0</v>
      </c>
      <c r="G53" s="88"/>
      <c r="H53" s="75">
        <f t="shared" si="13"/>
        <v>0</v>
      </c>
    </row>
    <row r="54" spans="1:8" s="9" customFormat="1" ht="25.5" customHeight="1" x14ac:dyDescent="0.25">
      <c r="A54" s="74" t="s">
        <v>185</v>
      </c>
      <c r="B54" s="6" t="s">
        <v>143</v>
      </c>
      <c r="C54" s="4"/>
      <c r="D54" s="57"/>
      <c r="E54" s="58"/>
      <c r="F54" s="18"/>
      <c r="G54" s="17"/>
      <c r="H54" s="17"/>
    </row>
    <row r="55" spans="1:8" s="9" customFormat="1" ht="21" customHeight="1" x14ac:dyDescent="0.25">
      <c r="A55" s="4" t="s">
        <v>58</v>
      </c>
      <c r="B55" s="6" t="s">
        <v>144</v>
      </c>
      <c r="C55" s="4">
        <v>10</v>
      </c>
      <c r="D55" s="57" t="s">
        <v>3</v>
      </c>
      <c r="E55" s="86"/>
      <c r="F55" s="75">
        <f t="shared" si="11"/>
        <v>0</v>
      </c>
      <c r="G55" s="88"/>
      <c r="H55" s="75">
        <f t="shared" ref="H55:H57" si="14">G55*C55</f>
        <v>0</v>
      </c>
    </row>
    <row r="56" spans="1:8" s="9" customFormat="1" ht="36.75" customHeight="1" x14ac:dyDescent="0.25">
      <c r="A56" s="4" t="s">
        <v>59</v>
      </c>
      <c r="B56" s="6" t="s">
        <v>145</v>
      </c>
      <c r="C56" s="4">
        <v>10</v>
      </c>
      <c r="D56" s="57" t="s">
        <v>146</v>
      </c>
      <c r="E56" s="86"/>
      <c r="F56" s="75">
        <f t="shared" si="11"/>
        <v>0</v>
      </c>
      <c r="G56" s="88"/>
      <c r="H56" s="75">
        <f t="shared" si="14"/>
        <v>0</v>
      </c>
    </row>
    <row r="57" spans="1:8" s="9" customFormat="1" ht="33" customHeight="1" x14ac:dyDescent="0.25">
      <c r="A57" s="4">
        <v>10</v>
      </c>
      <c r="B57" s="6" t="s">
        <v>213</v>
      </c>
      <c r="C57" s="4">
        <v>1</v>
      </c>
      <c r="D57" s="57" t="s">
        <v>4</v>
      </c>
      <c r="E57" s="86"/>
      <c r="F57" s="75">
        <f t="shared" si="11"/>
        <v>0</v>
      </c>
      <c r="G57" s="88"/>
      <c r="H57" s="75">
        <f t="shared" si="14"/>
        <v>0</v>
      </c>
    </row>
    <row r="58" spans="1:8" s="9" customFormat="1" ht="43.5" customHeight="1" x14ac:dyDescent="0.25">
      <c r="A58" s="4">
        <v>11</v>
      </c>
      <c r="B58" s="69" t="s">
        <v>190</v>
      </c>
      <c r="C58" s="4"/>
      <c r="D58" s="57"/>
      <c r="E58" s="58"/>
      <c r="F58" s="17"/>
      <c r="G58" s="17"/>
      <c r="H58" s="17"/>
    </row>
    <row r="59" spans="1:8" s="9" customFormat="1" ht="69" customHeight="1" x14ac:dyDescent="0.25">
      <c r="A59" s="4" t="s">
        <v>199</v>
      </c>
      <c r="B59" s="71" t="s">
        <v>210</v>
      </c>
      <c r="C59" s="70">
        <v>1</v>
      </c>
      <c r="D59" s="72" t="s">
        <v>4</v>
      </c>
      <c r="E59" s="86"/>
      <c r="F59" s="75">
        <f t="shared" si="11"/>
        <v>0</v>
      </c>
      <c r="G59" s="88"/>
      <c r="H59" s="75">
        <f>G59*C59</f>
        <v>0</v>
      </c>
    </row>
    <row r="60" spans="1:8" s="9" customFormat="1" ht="43.5" customHeight="1" x14ac:dyDescent="0.25">
      <c r="A60" s="4" t="s">
        <v>200</v>
      </c>
      <c r="B60" s="71" t="s">
        <v>191</v>
      </c>
      <c r="C60" s="70">
        <v>1</v>
      </c>
      <c r="D60" s="72" t="s">
        <v>4</v>
      </c>
      <c r="E60" s="86"/>
      <c r="F60" s="75">
        <f t="shared" si="11"/>
        <v>0</v>
      </c>
      <c r="G60" s="88"/>
      <c r="H60" s="75">
        <f t="shared" ref="H60:H67" si="15">G60*C60</f>
        <v>0</v>
      </c>
    </row>
    <row r="61" spans="1:8" s="9" customFormat="1" ht="43.5" customHeight="1" x14ac:dyDescent="0.25">
      <c r="A61" s="4" t="s">
        <v>201</v>
      </c>
      <c r="B61" s="71" t="s">
        <v>192</v>
      </c>
      <c r="C61" s="70">
        <v>1</v>
      </c>
      <c r="D61" s="72" t="s">
        <v>4</v>
      </c>
      <c r="E61" s="86"/>
      <c r="F61" s="75">
        <f t="shared" si="11"/>
        <v>0</v>
      </c>
      <c r="G61" s="88"/>
      <c r="H61" s="75">
        <f t="shared" si="15"/>
        <v>0</v>
      </c>
    </row>
    <row r="62" spans="1:8" s="9" customFormat="1" ht="43.5" customHeight="1" x14ac:dyDescent="0.25">
      <c r="A62" s="4" t="s">
        <v>202</v>
      </c>
      <c r="B62" s="69" t="s">
        <v>193</v>
      </c>
      <c r="C62" s="70">
        <v>1</v>
      </c>
      <c r="D62" s="72" t="s">
        <v>4</v>
      </c>
      <c r="E62" s="86"/>
      <c r="F62" s="75">
        <f t="shared" si="11"/>
        <v>0</v>
      </c>
      <c r="G62" s="88"/>
      <c r="H62" s="75">
        <f t="shared" si="15"/>
        <v>0</v>
      </c>
    </row>
    <row r="63" spans="1:8" s="9" customFormat="1" ht="43.5" customHeight="1" x14ac:dyDescent="0.25">
      <c r="A63" s="4" t="s">
        <v>203</v>
      </c>
      <c r="B63" s="71" t="s">
        <v>194</v>
      </c>
      <c r="C63" s="70">
        <v>1</v>
      </c>
      <c r="D63" s="72" t="s">
        <v>4</v>
      </c>
      <c r="E63" s="86"/>
      <c r="F63" s="75">
        <f t="shared" si="11"/>
        <v>0</v>
      </c>
      <c r="G63" s="88"/>
      <c r="H63" s="75">
        <f t="shared" si="15"/>
        <v>0</v>
      </c>
    </row>
    <row r="64" spans="1:8" s="9" customFormat="1" ht="26.25" customHeight="1" x14ac:dyDescent="0.25">
      <c r="A64" s="4" t="s">
        <v>204</v>
      </c>
      <c r="B64" s="71" t="s">
        <v>195</v>
      </c>
      <c r="C64" s="70">
        <v>1</v>
      </c>
      <c r="D64" s="72" t="s">
        <v>4</v>
      </c>
      <c r="E64" s="86"/>
      <c r="F64" s="75">
        <f t="shared" si="11"/>
        <v>0</v>
      </c>
      <c r="G64" s="88"/>
      <c r="H64" s="75">
        <f t="shared" si="15"/>
        <v>0</v>
      </c>
    </row>
    <row r="65" spans="1:8" s="9" customFormat="1" ht="26.25" customHeight="1" x14ac:dyDescent="0.25">
      <c r="A65" s="4" t="s">
        <v>205</v>
      </c>
      <c r="B65" s="71" t="s">
        <v>196</v>
      </c>
      <c r="C65" s="70">
        <v>1</v>
      </c>
      <c r="D65" s="72" t="s">
        <v>4</v>
      </c>
      <c r="E65" s="86"/>
      <c r="F65" s="75">
        <f t="shared" si="11"/>
        <v>0</v>
      </c>
      <c r="G65" s="88"/>
      <c r="H65" s="75">
        <f t="shared" si="15"/>
        <v>0</v>
      </c>
    </row>
    <row r="66" spans="1:8" s="9" customFormat="1" ht="26.25" customHeight="1" x14ac:dyDescent="0.25">
      <c r="A66" s="4" t="s">
        <v>206</v>
      </c>
      <c r="B66" s="71" t="s">
        <v>197</v>
      </c>
      <c r="C66" s="70">
        <v>1</v>
      </c>
      <c r="D66" s="72" t="s">
        <v>4</v>
      </c>
      <c r="E66" s="86"/>
      <c r="F66" s="75">
        <f t="shared" si="11"/>
        <v>0</v>
      </c>
      <c r="G66" s="88"/>
      <c r="H66" s="75">
        <f t="shared" si="15"/>
        <v>0</v>
      </c>
    </row>
    <row r="67" spans="1:8" s="9" customFormat="1" ht="26.25" customHeight="1" x14ac:dyDescent="0.25">
      <c r="A67" s="4" t="s">
        <v>207</v>
      </c>
      <c r="B67" s="71" t="s">
        <v>198</v>
      </c>
      <c r="C67" s="70">
        <v>1</v>
      </c>
      <c r="D67" s="72" t="s">
        <v>4</v>
      </c>
      <c r="E67" s="86"/>
      <c r="F67" s="75">
        <f t="shared" si="11"/>
        <v>0</v>
      </c>
      <c r="G67" s="88"/>
      <c r="H67" s="75">
        <f t="shared" si="15"/>
        <v>0</v>
      </c>
    </row>
    <row r="68" spans="1:8" s="9" customFormat="1" ht="49.5" customHeight="1" x14ac:dyDescent="0.25">
      <c r="A68" s="4" t="s">
        <v>208</v>
      </c>
      <c r="B68" s="71" t="s">
        <v>209</v>
      </c>
      <c r="C68" s="70">
        <v>1</v>
      </c>
      <c r="D68" s="72" t="s">
        <v>4</v>
      </c>
      <c r="E68" s="86"/>
      <c r="F68" s="75">
        <f t="shared" si="11"/>
        <v>0</v>
      </c>
      <c r="G68" s="88"/>
      <c r="H68" s="52">
        <f>G68*C68</f>
        <v>0</v>
      </c>
    </row>
    <row r="69" spans="1:8" s="9" customFormat="1" ht="23.25" customHeight="1" x14ac:dyDescent="0.25">
      <c r="A69" s="4" t="s">
        <v>186</v>
      </c>
      <c r="B69" s="6" t="s">
        <v>147</v>
      </c>
      <c r="C69" s="4"/>
      <c r="D69" s="57"/>
      <c r="E69" s="58"/>
      <c r="F69" s="18"/>
      <c r="G69" s="17"/>
      <c r="H69" s="17"/>
    </row>
    <row r="70" spans="1:8" s="9" customFormat="1" ht="35.25" customHeight="1" x14ac:dyDescent="0.25">
      <c r="A70" s="4" t="s">
        <v>148</v>
      </c>
      <c r="B70" s="6" t="s">
        <v>149</v>
      </c>
      <c r="C70" s="4">
        <v>1</v>
      </c>
      <c r="D70" s="57" t="s">
        <v>72</v>
      </c>
      <c r="E70" s="86"/>
      <c r="F70" s="75">
        <f t="shared" si="11"/>
        <v>0</v>
      </c>
      <c r="G70" s="88"/>
      <c r="H70" s="17">
        <f>G70*C70</f>
        <v>0</v>
      </c>
    </row>
    <row r="71" spans="1:8" s="9" customFormat="1" ht="45.75" customHeight="1" x14ac:dyDescent="0.25">
      <c r="A71" s="4">
        <v>13</v>
      </c>
      <c r="B71" s="6" t="s">
        <v>182</v>
      </c>
      <c r="C71" s="4">
        <v>1</v>
      </c>
      <c r="D71" s="57" t="s">
        <v>4</v>
      </c>
      <c r="E71" s="58">
        <f>'APPENDIX-A'!F36</f>
        <v>0</v>
      </c>
      <c r="F71" s="84">
        <f>E71*C71</f>
        <v>0</v>
      </c>
      <c r="G71" s="67" t="s">
        <v>117</v>
      </c>
      <c r="H71" s="67" t="s">
        <v>117</v>
      </c>
    </row>
    <row r="72" spans="1:8" s="9" customFormat="1" ht="35.25" customHeight="1" x14ac:dyDescent="0.25">
      <c r="A72" s="4">
        <v>14</v>
      </c>
      <c r="B72" s="6" t="s">
        <v>183</v>
      </c>
      <c r="C72" s="4">
        <v>1</v>
      </c>
      <c r="D72" s="57" t="s">
        <v>4</v>
      </c>
      <c r="E72" s="58">
        <f>'APPENDIX-B'!F15</f>
        <v>0</v>
      </c>
      <c r="F72" s="84">
        <f>E72*C72</f>
        <v>0</v>
      </c>
      <c r="G72" s="67" t="s">
        <v>117</v>
      </c>
      <c r="H72" s="67" t="s">
        <v>117</v>
      </c>
    </row>
    <row r="73" spans="1:8" s="9" customFormat="1" ht="35.25" customHeight="1" x14ac:dyDescent="0.25">
      <c r="A73" s="4" t="s">
        <v>187</v>
      </c>
      <c r="B73" s="6" t="s">
        <v>150</v>
      </c>
      <c r="C73" s="4">
        <v>20</v>
      </c>
      <c r="D73" s="57" t="s">
        <v>118</v>
      </c>
      <c r="E73" s="67" t="s">
        <v>117</v>
      </c>
      <c r="F73" s="67" t="s">
        <v>117</v>
      </c>
      <c r="G73" s="89"/>
      <c r="H73" s="90">
        <f>G73*C73</f>
        <v>0</v>
      </c>
    </row>
    <row r="74" spans="1:8" s="9" customFormat="1" ht="24.75" customHeight="1" x14ac:dyDescent="0.25">
      <c r="A74" s="4">
        <v>16</v>
      </c>
      <c r="B74" s="3" t="s">
        <v>114</v>
      </c>
      <c r="C74" s="56">
        <v>1</v>
      </c>
      <c r="D74" s="57" t="s">
        <v>4</v>
      </c>
      <c r="E74" s="87"/>
      <c r="F74" s="84">
        <f>E74*C74</f>
        <v>0</v>
      </c>
      <c r="G74" s="88"/>
      <c r="H74" s="17">
        <f>G74*C74</f>
        <v>0</v>
      </c>
    </row>
    <row r="75" spans="1:8" ht="15" customHeight="1" x14ac:dyDescent="0.25">
      <c r="A75" s="46" t="s">
        <v>17</v>
      </c>
      <c r="B75" s="46"/>
      <c r="C75" s="46"/>
      <c r="D75" s="46"/>
      <c r="E75" s="46" t="s">
        <v>230</v>
      </c>
      <c r="F75" s="4">
        <f>SUM(F11:F74)</f>
        <v>0</v>
      </c>
      <c r="G75" s="76" t="s">
        <v>230</v>
      </c>
      <c r="H75" s="4">
        <f>SUM(H11:H74)</f>
        <v>0</v>
      </c>
    </row>
    <row r="76" spans="1:8" ht="38.25" customHeight="1" x14ac:dyDescent="0.25">
      <c r="A76" s="4">
        <v>1</v>
      </c>
      <c r="B76" s="154" t="s">
        <v>35</v>
      </c>
      <c r="C76" s="154"/>
      <c r="D76" s="154"/>
      <c r="E76" s="154"/>
      <c r="F76" s="154"/>
      <c r="G76" s="154"/>
      <c r="H76" s="154"/>
    </row>
    <row r="77" spans="1:8" ht="24.75" customHeight="1" x14ac:dyDescent="0.25">
      <c r="A77" s="4">
        <v>2</v>
      </c>
      <c r="B77" s="154" t="s">
        <v>36</v>
      </c>
      <c r="C77" s="154"/>
      <c r="D77" s="154"/>
      <c r="E77" s="154"/>
      <c r="F77" s="154"/>
      <c r="G77" s="154"/>
      <c r="H77" s="154"/>
    </row>
    <row r="78" spans="1:8" ht="24.75" customHeight="1" x14ac:dyDescent="0.25">
      <c r="A78" s="4">
        <v>3</v>
      </c>
      <c r="B78" s="155" t="s">
        <v>107</v>
      </c>
      <c r="C78" s="156"/>
      <c r="D78" s="156"/>
      <c r="E78" s="156"/>
      <c r="F78" s="156"/>
      <c r="G78" s="156"/>
      <c r="H78" s="157"/>
    </row>
    <row r="79" spans="1:8" ht="36" customHeight="1" x14ac:dyDescent="0.25">
      <c r="A79" s="4">
        <v>4</v>
      </c>
      <c r="B79" s="154" t="s">
        <v>37</v>
      </c>
      <c r="C79" s="154"/>
      <c r="D79" s="154"/>
      <c r="E79" s="154"/>
      <c r="F79" s="154"/>
      <c r="G79" s="154"/>
      <c r="H79" s="154"/>
    </row>
    <row r="80" spans="1:8" ht="15" customHeight="1" x14ac:dyDescent="0.25">
      <c r="A80" s="145" t="s">
        <v>10</v>
      </c>
      <c r="B80" s="146"/>
      <c r="C80" s="146"/>
      <c r="D80" s="146"/>
      <c r="E80" s="147"/>
      <c r="F80" s="43"/>
      <c r="G80" s="41"/>
      <c r="H80" s="41"/>
    </row>
    <row r="81" spans="1:8" ht="18" customHeight="1" x14ac:dyDescent="0.25">
      <c r="A81" s="10"/>
      <c r="B81" s="10"/>
      <c r="C81" s="143"/>
      <c r="D81" s="144"/>
      <c r="E81" s="10"/>
      <c r="F81" s="10"/>
      <c r="G81" s="10"/>
      <c r="H81" s="10"/>
    </row>
    <row r="82" spans="1:8" ht="21" customHeight="1" x14ac:dyDescent="0.25">
      <c r="A82" s="42"/>
      <c r="B82" s="42" t="s">
        <v>11</v>
      </c>
      <c r="C82" s="141" t="s">
        <v>12</v>
      </c>
      <c r="D82" s="142"/>
      <c r="E82" s="42"/>
      <c r="F82" s="42"/>
      <c r="G82" s="42"/>
      <c r="H82" s="42"/>
    </row>
    <row r="83" spans="1:8" x14ac:dyDescent="0.25">
      <c r="D83" s="14"/>
    </row>
    <row r="84" spans="1:8" x14ac:dyDescent="0.25">
      <c r="D84" s="14"/>
    </row>
    <row r="85" spans="1:8" x14ac:dyDescent="0.25">
      <c r="D85" s="14"/>
    </row>
    <row r="86" spans="1:8" x14ac:dyDescent="0.25">
      <c r="D86" s="14"/>
    </row>
    <row r="87" spans="1:8" x14ac:dyDescent="0.25">
      <c r="D87" s="14"/>
    </row>
    <row r="88" spans="1:8" x14ac:dyDescent="0.25">
      <c r="D88" s="14"/>
    </row>
    <row r="89" spans="1:8" x14ac:dyDescent="0.25">
      <c r="D89" s="14"/>
    </row>
    <row r="90" spans="1:8" x14ac:dyDescent="0.25">
      <c r="D90" s="14"/>
    </row>
    <row r="91" spans="1:8" x14ac:dyDescent="0.25">
      <c r="A91" s="7"/>
      <c r="B91" s="7"/>
      <c r="C91" s="7"/>
      <c r="D91" s="14"/>
      <c r="E91" s="7"/>
      <c r="F91" s="7"/>
      <c r="G91" s="7"/>
      <c r="H91" s="7"/>
    </row>
    <row r="92" spans="1:8" x14ac:dyDescent="0.25">
      <c r="A92" s="7"/>
      <c r="B92" s="7"/>
      <c r="C92" s="7"/>
      <c r="D92" s="14"/>
      <c r="E92" s="7"/>
      <c r="F92" s="7"/>
      <c r="G92" s="7"/>
      <c r="H92" s="7"/>
    </row>
    <row r="93" spans="1:8" x14ac:dyDescent="0.25">
      <c r="A93" s="7"/>
      <c r="B93" s="7"/>
      <c r="C93" s="7"/>
      <c r="D93" s="14"/>
      <c r="E93" s="7"/>
      <c r="F93" s="7"/>
      <c r="G93" s="7"/>
      <c r="H93" s="7"/>
    </row>
    <row r="94" spans="1:8" x14ac:dyDescent="0.25">
      <c r="A94" s="7"/>
      <c r="B94" s="7"/>
      <c r="C94" s="7"/>
      <c r="D94" s="14"/>
      <c r="E94" s="7"/>
      <c r="F94" s="7"/>
      <c r="G94" s="7"/>
      <c r="H94" s="7"/>
    </row>
    <row r="95" spans="1:8" x14ac:dyDescent="0.25">
      <c r="A95" s="7"/>
      <c r="B95" s="7"/>
      <c r="C95" s="7"/>
      <c r="D95" s="14"/>
      <c r="E95" s="7"/>
      <c r="F95" s="7"/>
      <c r="G95" s="7"/>
      <c r="H95" s="7"/>
    </row>
    <row r="96" spans="1:8" x14ac:dyDescent="0.25">
      <c r="A96" s="7"/>
      <c r="B96" s="7"/>
      <c r="C96" s="7"/>
      <c r="D96" s="14"/>
      <c r="E96" s="7"/>
      <c r="F96" s="7"/>
      <c r="G96" s="7"/>
      <c r="H96" s="7"/>
    </row>
    <row r="97" spans="1:8" x14ac:dyDescent="0.25">
      <c r="A97" s="7"/>
      <c r="B97" s="7"/>
      <c r="C97" s="7"/>
      <c r="D97" s="14"/>
      <c r="E97" s="7"/>
      <c r="F97" s="7"/>
      <c r="G97" s="7"/>
      <c r="H97" s="7"/>
    </row>
    <row r="98" spans="1:8" x14ac:dyDescent="0.25">
      <c r="A98" s="7"/>
      <c r="B98" s="7"/>
      <c r="C98" s="7"/>
      <c r="D98" s="14"/>
      <c r="E98" s="7"/>
      <c r="F98" s="7"/>
      <c r="G98" s="7"/>
      <c r="H98" s="7"/>
    </row>
    <row r="99" spans="1:8" x14ac:dyDescent="0.25">
      <c r="A99" s="7"/>
      <c r="B99" s="7"/>
      <c r="C99" s="7"/>
      <c r="D99" s="14"/>
      <c r="E99" s="7"/>
      <c r="F99" s="7"/>
      <c r="G99" s="7"/>
      <c r="H99" s="7"/>
    </row>
    <row r="100" spans="1:8" x14ac:dyDescent="0.25">
      <c r="A100" s="7"/>
      <c r="B100" s="7"/>
      <c r="C100" s="7"/>
      <c r="D100" s="14"/>
      <c r="E100" s="7"/>
      <c r="F100" s="7"/>
      <c r="G100" s="7"/>
      <c r="H100" s="7"/>
    </row>
    <row r="101" spans="1:8" x14ac:dyDescent="0.25">
      <c r="A101" s="7"/>
      <c r="B101" s="7"/>
      <c r="C101" s="7"/>
      <c r="D101" s="14"/>
      <c r="E101" s="7"/>
      <c r="F101" s="7"/>
      <c r="G101" s="7"/>
      <c r="H101" s="7"/>
    </row>
    <row r="102" spans="1:8" x14ac:dyDescent="0.25">
      <c r="A102" s="7"/>
      <c r="B102" s="7"/>
      <c r="C102" s="7"/>
      <c r="D102" s="14"/>
      <c r="E102" s="7"/>
      <c r="F102" s="7"/>
      <c r="G102" s="7"/>
      <c r="H102" s="7"/>
    </row>
    <row r="103" spans="1:8" x14ac:dyDescent="0.25">
      <c r="A103" s="7"/>
      <c r="B103" s="7"/>
      <c r="C103" s="7"/>
      <c r="D103" s="14"/>
      <c r="E103" s="7"/>
      <c r="F103" s="7"/>
      <c r="G103" s="7"/>
      <c r="H103" s="7"/>
    </row>
    <row r="104" spans="1:8" x14ac:dyDescent="0.25">
      <c r="A104" s="7"/>
      <c r="B104" s="7"/>
      <c r="C104" s="7"/>
      <c r="D104" s="14"/>
      <c r="E104" s="7"/>
      <c r="F104" s="7"/>
      <c r="G104" s="7"/>
      <c r="H104" s="7"/>
    </row>
    <row r="105" spans="1:8" x14ac:dyDescent="0.25">
      <c r="A105" s="7"/>
      <c r="B105" s="7"/>
      <c r="C105" s="7"/>
      <c r="D105" s="14"/>
      <c r="E105" s="7"/>
      <c r="F105" s="7"/>
      <c r="G105" s="7"/>
      <c r="H105" s="7"/>
    </row>
    <row r="106" spans="1:8" x14ac:dyDescent="0.25">
      <c r="A106" s="7"/>
      <c r="B106" s="7"/>
      <c r="C106" s="7"/>
      <c r="D106" s="14"/>
      <c r="E106" s="7"/>
      <c r="F106" s="7"/>
      <c r="G106" s="7"/>
      <c r="H106" s="7"/>
    </row>
    <row r="107" spans="1:8" x14ac:dyDescent="0.25">
      <c r="A107" s="7"/>
      <c r="B107" s="7"/>
      <c r="C107" s="7"/>
      <c r="D107" s="14"/>
      <c r="E107" s="7"/>
      <c r="F107" s="7"/>
      <c r="G107" s="7"/>
      <c r="H107" s="7"/>
    </row>
    <row r="108" spans="1:8" x14ac:dyDescent="0.25">
      <c r="A108" s="7"/>
      <c r="B108" s="7"/>
      <c r="C108" s="7"/>
      <c r="D108" s="14"/>
      <c r="E108" s="7"/>
      <c r="F108" s="7"/>
      <c r="G108" s="7"/>
      <c r="H108" s="7"/>
    </row>
    <row r="109" spans="1:8" x14ac:dyDescent="0.25">
      <c r="A109" s="7"/>
      <c r="B109" s="7"/>
      <c r="C109" s="7"/>
      <c r="D109" s="14"/>
      <c r="E109" s="7"/>
      <c r="F109" s="7"/>
      <c r="G109" s="7"/>
      <c r="H109" s="7"/>
    </row>
    <row r="110" spans="1:8" x14ac:dyDescent="0.25">
      <c r="A110" s="7"/>
      <c r="B110" s="7"/>
      <c r="C110" s="7"/>
      <c r="D110" s="14"/>
      <c r="E110" s="7"/>
      <c r="F110" s="7"/>
      <c r="G110" s="7"/>
      <c r="H110" s="7"/>
    </row>
    <row r="111" spans="1:8" x14ac:dyDescent="0.25">
      <c r="A111" s="7"/>
      <c r="B111" s="7"/>
      <c r="C111" s="7"/>
      <c r="D111" s="14"/>
      <c r="E111" s="7"/>
      <c r="F111" s="7"/>
      <c r="G111" s="7"/>
      <c r="H111" s="7"/>
    </row>
    <row r="112" spans="1:8" x14ac:dyDescent="0.25">
      <c r="A112" s="7"/>
      <c r="B112" s="7"/>
      <c r="C112" s="7"/>
      <c r="D112" s="14"/>
      <c r="E112" s="7"/>
      <c r="F112" s="7"/>
      <c r="G112" s="7"/>
      <c r="H112" s="7"/>
    </row>
    <row r="113" spans="1:8" x14ac:dyDescent="0.25">
      <c r="A113" s="7"/>
      <c r="B113" s="7"/>
      <c r="C113" s="7"/>
      <c r="D113" s="14"/>
      <c r="E113" s="7"/>
      <c r="F113" s="7"/>
      <c r="G113" s="7"/>
      <c r="H113" s="7"/>
    </row>
    <row r="114" spans="1:8" x14ac:dyDescent="0.25">
      <c r="A114" s="7"/>
      <c r="B114" s="7"/>
      <c r="C114" s="7"/>
      <c r="D114" s="14"/>
      <c r="E114" s="7"/>
      <c r="F114" s="7"/>
      <c r="G114" s="7"/>
      <c r="H114" s="7"/>
    </row>
    <row r="115" spans="1:8" x14ac:dyDescent="0.25">
      <c r="A115" s="7"/>
      <c r="B115" s="7"/>
      <c r="C115" s="7"/>
      <c r="D115" s="14"/>
      <c r="E115" s="7"/>
      <c r="F115" s="7"/>
      <c r="G115" s="7"/>
      <c r="H115" s="7"/>
    </row>
    <row r="116" spans="1:8" x14ac:dyDescent="0.25">
      <c r="A116" s="7"/>
      <c r="B116" s="7"/>
      <c r="C116" s="7"/>
      <c r="D116" s="14"/>
      <c r="E116" s="7"/>
      <c r="F116" s="7"/>
      <c r="G116" s="7"/>
      <c r="H116" s="7"/>
    </row>
    <row r="117" spans="1:8" x14ac:dyDescent="0.25">
      <c r="A117" s="7"/>
      <c r="B117" s="7"/>
      <c r="C117" s="7"/>
      <c r="D117" s="14"/>
      <c r="E117" s="7"/>
      <c r="F117" s="7"/>
      <c r="G117" s="7"/>
      <c r="H117" s="7"/>
    </row>
    <row r="118" spans="1:8" x14ac:dyDescent="0.25">
      <c r="A118" s="7"/>
      <c r="B118" s="7"/>
      <c r="C118" s="7"/>
      <c r="D118" s="14"/>
      <c r="E118" s="7"/>
      <c r="F118" s="7"/>
      <c r="G118" s="7"/>
      <c r="H118" s="7"/>
    </row>
    <row r="119" spans="1:8" x14ac:dyDescent="0.25">
      <c r="A119" s="7"/>
      <c r="B119" s="7"/>
      <c r="C119" s="7"/>
      <c r="D119" s="14"/>
      <c r="E119" s="7"/>
      <c r="F119" s="7"/>
      <c r="G119" s="7"/>
      <c r="H119" s="7"/>
    </row>
    <row r="120" spans="1:8" x14ac:dyDescent="0.25">
      <c r="A120" s="7"/>
      <c r="B120" s="7"/>
      <c r="C120" s="7"/>
      <c r="D120" s="14"/>
      <c r="E120" s="7"/>
      <c r="F120" s="7"/>
      <c r="G120" s="7"/>
      <c r="H120" s="7"/>
    </row>
    <row r="121" spans="1:8" x14ac:dyDescent="0.25">
      <c r="A121" s="7"/>
      <c r="B121" s="7"/>
      <c r="C121" s="7"/>
      <c r="D121" s="14"/>
      <c r="E121" s="7"/>
      <c r="F121" s="7"/>
      <c r="G121" s="7"/>
      <c r="H121" s="7"/>
    </row>
    <row r="122" spans="1:8" x14ac:dyDescent="0.25">
      <c r="A122" s="7"/>
      <c r="B122" s="7"/>
      <c r="C122" s="7"/>
      <c r="D122" s="14"/>
      <c r="E122" s="7"/>
      <c r="F122" s="7"/>
      <c r="G122" s="7"/>
      <c r="H122" s="7"/>
    </row>
    <row r="123" spans="1:8" x14ac:dyDescent="0.25">
      <c r="A123" s="7"/>
      <c r="B123" s="7"/>
      <c r="C123" s="7"/>
      <c r="D123" s="14"/>
      <c r="E123" s="7"/>
      <c r="F123" s="7"/>
      <c r="G123" s="7"/>
      <c r="H123" s="7"/>
    </row>
    <row r="124" spans="1:8" x14ac:dyDescent="0.25">
      <c r="A124" s="7"/>
      <c r="B124" s="7"/>
      <c r="C124" s="7"/>
      <c r="D124" s="14"/>
      <c r="E124" s="7"/>
      <c r="F124" s="7"/>
      <c r="G124" s="7"/>
      <c r="H124" s="7"/>
    </row>
    <row r="125" spans="1:8" x14ac:dyDescent="0.25">
      <c r="A125" s="7"/>
      <c r="B125" s="7"/>
      <c r="C125" s="7"/>
      <c r="D125" s="14"/>
      <c r="E125" s="7"/>
      <c r="F125" s="7"/>
      <c r="G125" s="7"/>
      <c r="H125" s="7"/>
    </row>
    <row r="126" spans="1:8" x14ac:dyDescent="0.25">
      <c r="A126" s="7"/>
      <c r="B126" s="7"/>
      <c r="C126" s="7"/>
      <c r="D126" s="14"/>
      <c r="E126" s="7"/>
      <c r="F126" s="7"/>
      <c r="G126" s="7"/>
      <c r="H126" s="7"/>
    </row>
    <row r="127" spans="1:8" x14ac:dyDescent="0.25">
      <c r="A127" s="7"/>
      <c r="B127" s="7"/>
      <c r="C127" s="7"/>
      <c r="D127" s="14"/>
      <c r="E127" s="7"/>
      <c r="F127" s="7"/>
      <c r="G127" s="7"/>
      <c r="H127" s="7"/>
    </row>
    <row r="128" spans="1:8" x14ac:dyDescent="0.25">
      <c r="A128" s="7"/>
      <c r="B128" s="7"/>
      <c r="C128" s="7"/>
      <c r="D128" s="14"/>
      <c r="E128" s="7"/>
      <c r="F128" s="7"/>
      <c r="G128" s="7"/>
      <c r="H128" s="7"/>
    </row>
    <row r="129" spans="1:8" x14ac:dyDescent="0.25">
      <c r="A129" s="7"/>
      <c r="B129" s="7"/>
      <c r="C129" s="7"/>
      <c r="D129" s="14"/>
      <c r="E129" s="7"/>
      <c r="F129" s="7"/>
      <c r="G129" s="7"/>
      <c r="H129" s="7"/>
    </row>
    <row r="130" spans="1:8" x14ac:dyDescent="0.25">
      <c r="A130" s="7"/>
      <c r="B130" s="7"/>
      <c r="C130" s="7"/>
      <c r="D130" s="14"/>
      <c r="E130" s="7"/>
      <c r="F130" s="7"/>
      <c r="G130" s="7"/>
      <c r="H130" s="7"/>
    </row>
    <row r="131" spans="1:8" x14ac:dyDescent="0.25">
      <c r="A131" s="7"/>
      <c r="B131" s="7"/>
      <c r="C131" s="7"/>
      <c r="D131" s="14"/>
      <c r="E131" s="7"/>
      <c r="F131" s="7"/>
      <c r="G131" s="7"/>
      <c r="H131" s="7"/>
    </row>
    <row r="132" spans="1:8" x14ac:dyDescent="0.25">
      <c r="A132" s="7"/>
      <c r="B132" s="7"/>
      <c r="C132" s="7"/>
      <c r="D132" s="14"/>
      <c r="E132" s="7"/>
      <c r="F132" s="7"/>
      <c r="G132" s="7"/>
      <c r="H132" s="7"/>
    </row>
    <row r="133" spans="1:8" x14ac:dyDescent="0.25">
      <c r="A133" s="7"/>
      <c r="B133" s="7"/>
      <c r="C133" s="7"/>
      <c r="D133" s="14"/>
      <c r="E133" s="7"/>
      <c r="F133" s="7"/>
      <c r="G133" s="7"/>
      <c r="H133" s="7"/>
    </row>
    <row r="134" spans="1:8" x14ac:dyDescent="0.25">
      <c r="A134" s="7"/>
      <c r="B134" s="7"/>
      <c r="C134" s="7"/>
      <c r="D134" s="14"/>
      <c r="E134" s="7"/>
      <c r="F134" s="7"/>
      <c r="G134" s="7"/>
      <c r="H134" s="7"/>
    </row>
    <row r="135" spans="1:8" x14ac:dyDescent="0.25">
      <c r="A135" s="7"/>
      <c r="B135" s="7"/>
      <c r="C135" s="7"/>
      <c r="D135" s="14"/>
      <c r="E135" s="7"/>
      <c r="F135" s="7"/>
      <c r="G135" s="7"/>
      <c r="H135" s="7"/>
    </row>
    <row r="136" spans="1:8" x14ac:dyDescent="0.25">
      <c r="A136" s="7"/>
      <c r="B136" s="7"/>
      <c r="C136" s="7"/>
      <c r="D136" s="14"/>
      <c r="E136" s="7"/>
      <c r="F136" s="7"/>
      <c r="G136" s="7"/>
      <c r="H136" s="7"/>
    </row>
    <row r="137" spans="1:8" x14ac:dyDescent="0.25">
      <c r="A137" s="7"/>
      <c r="B137" s="7"/>
      <c r="C137" s="7"/>
      <c r="D137" s="14"/>
      <c r="E137" s="7"/>
      <c r="F137" s="7"/>
      <c r="G137" s="7"/>
      <c r="H137" s="7"/>
    </row>
    <row r="138" spans="1:8" x14ac:dyDescent="0.25">
      <c r="A138" s="7"/>
      <c r="B138" s="7"/>
      <c r="C138" s="7"/>
      <c r="D138" s="14"/>
      <c r="E138" s="7"/>
      <c r="F138" s="7"/>
      <c r="G138" s="7"/>
      <c r="H138" s="7"/>
    </row>
    <row r="139" spans="1:8" x14ac:dyDescent="0.25">
      <c r="A139" s="7"/>
      <c r="B139" s="7"/>
      <c r="C139" s="7"/>
      <c r="D139" s="14"/>
      <c r="E139" s="7"/>
      <c r="F139" s="7"/>
      <c r="G139" s="7"/>
      <c r="H139" s="7"/>
    </row>
    <row r="140" spans="1:8" x14ac:dyDescent="0.25">
      <c r="A140" s="7"/>
      <c r="B140" s="7"/>
      <c r="C140" s="7"/>
      <c r="D140" s="14"/>
      <c r="E140" s="7"/>
      <c r="F140" s="7"/>
      <c r="G140" s="7"/>
      <c r="H140" s="7"/>
    </row>
    <row r="141" spans="1:8" x14ac:dyDescent="0.25">
      <c r="A141" s="7"/>
      <c r="B141" s="7"/>
      <c r="C141" s="7"/>
      <c r="D141" s="14"/>
      <c r="E141" s="7"/>
      <c r="F141" s="7"/>
      <c r="G141" s="7"/>
      <c r="H141" s="7"/>
    </row>
    <row r="142" spans="1:8" x14ac:dyDescent="0.25">
      <c r="A142" s="7"/>
      <c r="B142" s="7"/>
      <c r="C142" s="7"/>
      <c r="D142" s="14"/>
      <c r="E142" s="7"/>
      <c r="F142" s="7"/>
      <c r="G142" s="7"/>
      <c r="H142" s="7"/>
    </row>
    <row r="143" spans="1:8" x14ac:dyDescent="0.25">
      <c r="A143" s="7"/>
      <c r="B143" s="7"/>
      <c r="C143" s="7"/>
      <c r="D143" s="14"/>
      <c r="E143" s="7"/>
      <c r="F143" s="7"/>
      <c r="G143" s="7"/>
      <c r="H143" s="7"/>
    </row>
    <row r="144" spans="1:8" x14ac:dyDescent="0.25">
      <c r="A144" s="7"/>
      <c r="B144" s="7"/>
      <c r="C144" s="7"/>
      <c r="D144" s="14"/>
      <c r="E144" s="7"/>
      <c r="F144" s="7"/>
      <c r="G144" s="7"/>
      <c r="H144" s="7"/>
    </row>
    <row r="145" spans="1:8" x14ac:dyDescent="0.25">
      <c r="A145" s="7"/>
      <c r="B145" s="7"/>
      <c r="C145" s="7"/>
      <c r="D145" s="14"/>
      <c r="E145" s="7"/>
      <c r="F145" s="7"/>
      <c r="G145" s="7"/>
      <c r="H145" s="7"/>
    </row>
    <row r="146" spans="1:8" x14ac:dyDescent="0.25">
      <c r="A146" s="7"/>
      <c r="B146" s="7"/>
      <c r="C146" s="7"/>
      <c r="D146" s="14"/>
      <c r="E146" s="7"/>
      <c r="F146" s="7"/>
      <c r="G146" s="7"/>
      <c r="H146" s="7"/>
    </row>
    <row r="147" spans="1:8" x14ac:dyDescent="0.25">
      <c r="A147" s="7"/>
      <c r="B147" s="7"/>
      <c r="C147" s="7"/>
      <c r="D147" s="14"/>
      <c r="E147" s="7"/>
      <c r="F147" s="7"/>
      <c r="G147" s="7"/>
      <c r="H147" s="7"/>
    </row>
    <row r="148" spans="1:8" x14ac:dyDescent="0.25">
      <c r="A148" s="7"/>
      <c r="B148" s="7"/>
      <c r="C148" s="7"/>
      <c r="D148" s="14"/>
      <c r="E148" s="7"/>
      <c r="F148" s="7"/>
      <c r="G148" s="7"/>
      <c r="H148" s="7"/>
    </row>
    <row r="149" spans="1:8" x14ac:dyDescent="0.25">
      <c r="A149" s="7"/>
      <c r="B149" s="7"/>
      <c r="C149" s="7"/>
      <c r="D149" s="14"/>
      <c r="E149" s="7"/>
      <c r="F149" s="7"/>
      <c r="G149" s="7"/>
      <c r="H149" s="7"/>
    </row>
    <row r="150" spans="1:8" x14ac:dyDescent="0.25">
      <c r="A150" s="7"/>
      <c r="B150" s="7"/>
      <c r="C150" s="7"/>
      <c r="D150" s="14"/>
      <c r="E150" s="7"/>
      <c r="F150" s="7"/>
      <c r="G150" s="7"/>
      <c r="H150" s="7"/>
    </row>
    <row r="151" spans="1:8" x14ac:dyDescent="0.25">
      <c r="A151" s="7"/>
      <c r="B151" s="7"/>
      <c r="C151" s="7"/>
      <c r="D151" s="14"/>
      <c r="E151" s="7"/>
      <c r="F151" s="7"/>
      <c r="G151" s="7"/>
      <c r="H151" s="7"/>
    </row>
    <row r="152" spans="1:8" x14ac:dyDescent="0.25">
      <c r="A152" s="7"/>
      <c r="B152" s="7"/>
      <c r="C152" s="7"/>
      <c r="D152" s="14"/>
      <c r="E152" s="7"/>
      <c r="F152" s="7"/>
      <c r="G152" s="7"/>
      <c r="H152" s="7"/>
    </row>
    <row r="153" spans="1:8" x14ac:dyDescent="0.25">
      <c r="A153" s="7"/>
      <c r="B153" s="7"/>
      <c r="C153" s="7"/>
      <c r="D153" s="14"/>
      <c r="E153" s="7"/>
      <c r="F153" s="7"/>
      <c r="G153" s="7"/>
      <c r="H153" s="7"/>
    </row>
    <row r="154" spans="1:8" x14ac:dyDescent="0.25">
      <c r="A154" s="7"/>
      <c r="B154" s="7"/>
      <c r="C154" s="7"/>
      <c r="D154" s="14"/>
      <c r="E154" s="7"/>
      <c r="F154" s="7"/>
      <c r="G154" s="7"/>
      <c r="H154" s="7"/>
    </row>
    <row r="155" spans="1:8" x14ac:dyDescent="0.25">
      <c r="A155" s="7"/>
      <c r="B155" s="7"/>
      <c r="C155" s="7"/>
      <c r="D155" s="14"/>
      <c r="E155" s="7"/>
      <c r="F155" s="7"/>
      <c r="G155" s="7"/>
      <c r="H155" s="7"/>
    </row>
    <row r="156" spans="1:8" x14ac:dyDescent="0.25">
      <c r="A156" s="7"/>
      <c r="B156" s="7"/>
      <c r="C156" s="7"/>
      <c r="D156" s="14"/>
      <c r="E156" s="7"/>
      <c r="F156" s="7"/>
      <c r="G156" s="7"/>
      <c r="H156" s="7"/>
    </row>
    <row r="157" spans="1:8" x14ac:dyDescent="0.25">
      <c r="A157" s="7"/>
      <c r="B157" s="7"/>
      <c r="C157" s="7"/>
      <c r="D157" s="14"/>
      <c r="E157" s="7"/>
      <c r="F157" s="7"/>
      <c r="G157" s="7"/>
      <c r="H157" s="7"/>
    </row>
    <row r="158" spans="1:8" x14ac:dyDescent="0.25">
      <c r="A158" s="7"/>
      <c r="B158" s="7"/>
      <c r="C158" s="7"/>
      <c r="D158" s="14"/>
      <c r="E158" s="7"/>
      <c r="F158" s="7"/>
      <c r="G158" s="7"/>
      <c r="H158" s="7"/>
    </row>
    <row r="159" spans="1:8" x14ac:dyDescent="0.25">
      <c r="A159" s="7"/>
      <c r="B159" s="7"/>
      <c r="C159" s="7"/>
      <c r="D159" s="14"/>
      <c r="E159" s="7"/>
      <c r="F159" s="7"/>
      <c r="G159" s="7"/>
      <c r="H159" s="7"/>
    </row>
    <row r="160" spans="1:8" x14ac:dyDescent="0.25">
      <c r="A160" s="7"/>
      <c r="B160" s="7"/>
      <c r="C160" s="7"/>
      <c r="D160" s="14"/>
      <c r="E160" s="7"/>
      <c r="F160" s="7"/>
      <c r="G160" s="7"/>
      <c r="H160" s="7"/>
    </row>
    <row r="161" spans="1:8" x14ac:dyDescent="0.25">
      <c r="A161" s="7"/>
      <c r="B161" s="7"/>
      <c r="C161" s="7"/>
      <c r="D161" s="14"/>
      <c r="E161" s="7"/>
      <c r="F161" s="7"/>
      <c r="G161" s="7"/>
      <c r="H161" s="7"/>
    </row>
    <row r="162" spans="1:8" x14ac:dyDescent="0.25">
      <c r="A162" s="7"/>
      <c r="B162" s="7"/>
      <c r="C162" s="7"/>
      <c r="D162" s="14"/>
      <c r="E162" s="7"/>
      <c r="F162" s="7"/>
      <c r="G162" s="7"/>
      <c r="H162" s="7"/>
    </row>
    <row r="163" spans="1:8" x14ac:dyDescent="0.25">
      <c r="A163" s="7"/>
      <c r="B163" s="7"/>
      <c r="C163" s="7"/>
      <c r="D163" s="14"/>
      <c r="E163" s="7"/>
      <c r="F163" s="7"/>
      <c r="G163" s="7"/>
      <c r="H163" s="7"/>
    </row>
    <row r="164" spans="1:8" x14ac:dyDescent="0.25">
      <c r="A164" s="7"/>
      <c r="B164" s="7"/>
      <c r="C164" s="7"/>
      <c r="D164" s="14"/>
      <c r="E164" s="7"/>
      <c r="F164" s="7"/>
      <c r="G164" s="7"/>
      <c r="H164" s="7"/>
    </row>
    <row r="165" spans="1:8" x14ac:dyDescent="0.25">
      <c r="A165" s="7"/>
      <c r="B165" s="7"/>
      <c r="C165" s="7"/>
      <c r="D165" s="14"/>
      <c r="E165" s="7"/>
      <c r="F165" s="7"/>
      <c r="G165" s="7"/>
      <c r="H165" s="7"/>
    </row>
    <row r="166" spans="1:8" x14ac:dyDescent="0.25">
      <c r="A166" s="7"/>
      <c r="B166" s="7"/>
      <c r="C166" s="7"/>
      <c r="D166" s="14"/>
      <c r="E166" s="7"/>
      <c r="F166" s="7"/>
      <c r="G166" s="7"/>
      <c r="H166" s="7"/>
    </row>
    <row r="167" spans="1:8" x14ac:dyDescent="0.25">
      <c r="A167" s="7"/>
      <c r="B167" s="7"/>
      <c r="C167" s="7"/>
      <c r="D167" s="14"/>
      <c r="E167" s="7"/>
      <c r="F167" s="7"/>
      <c r="G167" s="7"/>
      <c r="H167" s="7"/>
    </row>
    <row r="168" spans="1:8" x14ac:dyDescent="0.25">
      <c r="A168" s="7"/>
      <c r="B168" s="7"/>
      <c r="C168" s="7"/>
      <c r="D168" s="14"/>
      <c r="E168" s="7"/>
      <c r="F168" s="7"/>
      <c r="G168" s="7"/>
      <c r="H168" s="7"/>
    </row>
    <row r="169" spans="1:8" x14ac:dyDescent="0.25">
      <c r="A169" s="7"/>
      <c r="B169" s="7"/>
      <c r="C169" s="7"/>
      <c r="D169" s="14"/>
      <c r="E169" s="7"/>
      <c r="F169" s="7"/>
      <c r="G169" s="7"/>
      <c r="H169" s="7"/>
    </row>
    <row r="170" spans="1:8" x14ac:dyDescent="0.25">
      <c r="A170" s="7"/>
      <c r="B170" s="7"/>
      <c r="C170" s="7"/>
      <c r="D170" s="14"/>
      <c r="E170" s="7"/>
      <c r="F170" s="7"/>
      <c r="G170" s="7"/>
      <c r="H170" s="7"/>
    </row>
    <row r="171" spans="1:8" x14ac:dyDescent="0.25">
      <c r="A171" s="7"/>
      <c r="B171" s="7"/>
      <c r="C171" s="7"/>
      <c r="D171" s="14"/>
      <c r="E171" s="7"/>
      <c r="F171" s="7"/>
      <c r="G171" s="7"/>
      <c r="H171" s="7"/>
    </row>
    <row r="172" spans="1:8" x14ac:dyDescent="0.25">
      <c r="A172" s="7"/>
      <c r="B172" s="7"/>
      <c r="C172" s="7"/>
      <c r="D172" s="14"/>
      <c r="E172" s="7"/>
      <c r="F172" s="7"/>
      <c r="G172" s="7"/>
      <c r="H172" s="7"/>
    </row>
    <row r="173" spans="1:8" x14ac:dyDescent="0.25">
      <c r="A173" s="7"/>
      <c r="B173" s="7"/>
      <c r="C173" s="7"/>
      <c r="D173" s="14"/>
      <c r="E173" s="7"/>
      <c r="F173" s="7"/>
      <c r="G173" s="7"/>
      <c r="H173" s="7"/>
    </row>
    <row r="174" spans="1:8" x14ac:dyDescent="0.25">
      <c r="A174" s="7"/>
      <c r="B174" s="7"/>
      <c r="C174" s="7"/>
      <c r="D174" s="14"/>
      <c r="E174" s="7"/>
      <c r="F174" s="7"/>
      <c r="G174" s="7"/>
      <c r="H174" s="7"/>
    </row>
    <row r="175" spans="1:8" x14ac:dyDescent="0.25">
      <c r="A175" s="7"/>
      <c r="B175" s="7"/>
      <c r="C175" s="7"/>
      <c r="D175" s="14"/>
      <c r="E175" s="7"/>
      <c r="F175" s="7"/>
      <c r="G175" s="7"/>
      <c r="H175" s="7"/>
    </row>
    <row r="176" spans="1:8" x14ac:dyDescent="0.25">
      <c r="A176" s="7"/>
      <c r="B176" s="7"/>
      <c r="C176" s="7"/>
      <c r="D176" s="14"/>
      <c r="E176" s="7"/>
      <c r="F176" s="7"/>
      <c r="G176" s="7"/>
      <c r="H176" s="7"/>
    </row>
    <row r="177" spans="1:8" x14ac:dyDescent="0.25">
      <c r="A177" s="7"/>
      <c r="B177" s="7"/>
      <c r="C177" s="7"/>
      <c r="D177" s="14"/>
      <c r="E177" s="7"/>
      <c r="F177" s="7"/>
      <c r="G177" s="7"/>
      <c r="H177" s="7"/>
    </row>
    <row r="178" spans="1:8" x14ac:dyDescent="0.25">
      <c r="A178" s="7"/>
      <c r="B178" s="7"/>
      <c r="C178" s="7"/>
      <c r="D178" s="14"/>
      <c r="E178" s="7"/>
      <c r="F178" s="7"/>
      <c r="G178" s="7"/>
      <c r="H178" s="7"/>
    </row>
    <row r="179" spans="1:8" x14ac:dyDescent="0.25">
      <c r="A179" s="7"/>
      <c r="B179" s="7"/>
      <c r="C179" s="7"/>
      <c r="D179" s="14"/>
      <c r="E179" s="7"/>
      <c r="F179" s="7"/>
      <c r="G179" s="7"/>
      <c r="H179" s="7"/>
    </row>
    <row r="180" spans="1:8" x14ac:dyDescent="0.25">
      <c r="A180" s="7"/>
      <c r="B180" s="7"/>
      <c r="C180" s="7"/>
      <c r="D180" s="14"/>
      <c r="E180" s="7"/>
      <c r="F180" s="7"/>
      <c r="G180" s="7"/>
      <c r="H180" s="7"/>
    </row>
    <row r="181" spans="1:8" x14ac:dyDescent="0.25">
      <c r="A181" s="7"/>
      <c r="B181" s="7"/>
      <c r="C181" s="7"/>
      <c r="D181" s="14"/>
      <c r="E181" s="7"/>
      <c r="F181" s="7"/>
      <c r="G181" s="7"/>
      <c r="H181" s="7"/>
    </row>
    <row r="182" spans="1:8" x14ac:dyDescent="0.25">
      <c r="A182" s="7"/>
      <c r="B182" s="7"/>
      <c r="C182" s="7"/>
      <c r="D182" s="14"/>
      <c r="E182" s="7"/>
      <c r="F182" s="7"/>
      <c r="G182" s="7"/>
      <c r="H182" s="7"/>
    </row>
    <row r="183" spans="1:8" x14ac:dyDescent="0.25">
      <c r="A183" s="7"/>
      <c r="B183" s="7"/>
      <c r="C183" s="7"/>
      <c r="D183" s="14"/>
      <c r="E183" s="7"/>
      <c r="F183" s="7"/>
      <c r="G183" s="7"/>
      <c r="H183" s="7"/>
    </row>
    <row r="184" spans="1:8" x14ac:dyDescent="0.25">
      <c r="A184" s="7"/>
      <c r="B184" s="7"/>
      <c r="C184" s="7"/>
      <c r="D184" s="14"/>
      <c r="E184" s="7"/>
      <c r="F184" s="7"/>
      <c r="G184" s="7"/>
      <c r="H184" s="7"/>
    </row>
    <row r="185" spans="1:8" x14ac:dyDescent="0.25">
      <c r="A185" s="7"/>
      <c r="B185" s="7"/>
      <c r="C185" s="7"/>
      <c r="D185" s="14"/>
      <c r="E185" s="7"/>
      <c r="F185" s="7"/>
      <c r="G185" s="7"/>
      <c r="H185" s="7"/>
    </row>
    <row r="186" spans="1:8" x14ac:dyDescent="0.25">
      <c r="A186" s="7"/>
      <c r="B186" s="7"/>
      <c r="C186" s="7"/>
      <c r="D186" s="14"/>
      <c r="E186" s="7"/>
      <c r="F186" s="7"/>
      <c r="G186" s="7"/>
      <c r="H186" s="7"/>
    </row>
    <row r="187" spans="1:8" x14ac:dyDescent="0.25">
      <c r="A187" s="7"/>
      <c r="B187" s="7"/>
      <c r="C187" s="7"/>
      <c r="D187" s="14"/>
      <c r="E187" s="7"/>
      <c r="F187" s="7"/>
      <c r="G187" s="7"/>
      <c r="H187" s="7"/>
    </row>
    <row r="188" spans="1:8" x14ac:dyDescent="0.25">
      <c r="A188" s="7"/>
      <c r="B188" s="7"/>
      <c r="C188" s="7"/>
      <c r="D188" s="14"/>
      <c r="E188" s="7"/>
      <c r="F188" s="7"/>
      <c r="G188" s="7"/>
      <c r="H188" s="7"/>
    </row>
    <row r="189" spans="1:8" x14ac:dyDescent="0.25">
      <c r="A189" s="7"/>
      <c r="B189" s="7"/>
      <c r="C189" s="7"/>
      <c r="D189" s="14"/>
      <c r="E189" s="7"/>
      <c r="F189" s="7"/>
      <c r="G189" s="7"/>
      <c r="H189" s="7"/>
    </row>
    <row r="190" spans="1:8" x14ac:dyDescent="0.25">
      <c r="A190" s="7"/>
      <c r="B190" s="7"/>
      <c r="C190" s="7"/>
      <c r="D190" s="14"/>
      <c r="E190" s="7"/>
      <c r="F190" s="7"/>
      <c r="G190" s="7"/>
      <c r="H190" s="7"/>
    </row>
    <row r="191" spans="1:8" x14ac:dyDescent="0.25">
      <c r="A191" s="7"/>
      <c r="B191" s="7"/>
      <c r="C191" s="7"/>
      <c r="D191" s="14"/>
      <c r="E191" s="7"/>
      <c r="F191" s="7"/>
      <c r="G191" s="7"/>
      <c r="H191" s="7"/>
    </row>
    <row r="192" spans="1:8" x14ac:dyDescent="0.25">
      <c r="A192" s="7"/>
      <c r="B192" s="7"/>
      <c r="C192" s="7"/>
      <c r="D192" s="14"/>
      <c r="E192" s="7"/>
      <c r="F192" s="7"/>
      <c r="G192" s="7"/>
      <c r="H192" s="7"/>
    </row>
    <row r="193" spans="1:8" x14ac:dyDescent="0.25">
      <c r="A193" s="7"/>
      <c r="B193" s="7"/>
      <c r="C193" s="7"/>
      <c r="D193" s="14"/>
      <c r="E193" s="7"/>
      <c r="F193" s="7"/>
      <c r="G193" s="7"/>
      <c r="H193" s="7"/>
    </row>
    <row r="194" spans="1:8" x14ac:dyDescent="0.25">
      <c r="A194" s="7"/>
      <c r="B194" s="7"/>
      <c r="C194" s="7"/>
      <c r="D194" s="14"/>
      <c r="E194" s="7"/>
      <c r="F194" s="7"/>
      <c r="G194" s="7"/>
      <c r="H194" s="7"/>
    </row>
    <row r="195" spans="1:8" x14ac:dyDescent="0.25">
      <c r="A195" s="7"/>
      <c r="B195" s="7"/>
      <c r="C195" s="7"/>
      <c r="D195" s="14"/>
      <c r="E195" s="7"/>
      <c r="F195" s="7"/>
      <c r="G195" s="7"/>
      <c r="H195" s="7"/>
    </row>
    <row r="196" spans="1:8" x14ac:dyDescent="0.25">
      <c r="A196" s="7"/>
      <c r="B196" s="7"/>
      <c r="C196" s="7"/>
      <c r="D196" s="14"/>
      <c r="E196" s="7"/>
      <c r="F196" s="7"/>
      <c r="G196" s="7"/>
      <c r="H196" s="7"/>
    </row>
    <row r="197" spans="1:8" x14ac:dyDescent="0.25">
      <c r="A197" s="7"/>
      <c r="B197" s="7"/>
      <c r="C197" s="7"/>
      <c r="D197" s="14"/>
      <c r="E197" s="7"/>
      <c r="F197" s="7"/>
      <c r="G197" s="7"/>
      <c r="H197" s="7"/>
    </row>
    <row r="198" spans="1:8" x14ac:dyDescent="0.25">
      <c r="A198" s="7"/>
      <c r="B198" s="7"/>
      <c r="C198" s="7"/>
      <c r="D198" s="14"/>
      <c r="E198" s="7"/>
      <c r="F198" s="7"/>
      <c r="G198" s="7"/>
      <c r="H198" s="7"/>
    </row>
    <row r="199" spans="1:8" x14ac:dyDescent="0.25">
      <c r="A199" s="7"/>
      <c r="B199" s="7"/>
      <c r="C199" s="7"/>
      <c r="D199" s="14"/>
      <c r="E199" s="7"/>
      <c r="F199" s="7"/>
      <c r="G199" s="7"/>
      <c r="H199" s="7"/>
    </row>
    <row r="200" spans="1:8" x14ac:dyDescent="0.25">
      <c r="A200" s="7"/>
      <c r="B200" s="7"/>
      <c r="C200" s="7"/>
      <c r="D200" s="14"/>
      <c r="E200" s="7"/>
      <c r="F200" s="7"/>
      <c r="G200" s="7"/>
      <c r="H200" s="7"/>
    </row>
    <row r="201" spans="1:8" x14ac:dyDescent="0.25">
      <c r="A201" s="7"/>
      <c r="B201" s="7"/>
      <c r="C201" s="7"/>
      <c r="D201" s="14"/>
      <c r="E201" s="7"/>
      <c r="F201" s="7"/>
      <c r="G201" s="7"/>
      <c r="H201" s="7"/>
    </row>
    <row r="202" spans="1:8" x14ac:dyDescent="0.25">
      <c r="A202" s="7"/>
      <c r="B202" s="7"/>
      <c r="C202" s="7"/>
      <c r="D202" s="14"/>
      <c r="E202" s="7"/>
      <c r="F202" s="7"/>
      <c r="G202" s="7"/>
      <c r="H202" s="7"/>
    </row>
    <row r="203" spans="1:8" x14ac:dyDescent="0.25">
      <c r="A203" s="7"/>
      <c r="B203" s="7"/>
      <c r="C203" s="7"/>
      <c r="D203" s="14"/>
      <c r="E203" s="7"/>
      <c r="F203" s="7"/>
      <c r="G203" s="7"/>
      <c r="H203" s="7"/>
    </row>
    <row r="204" spans="1:8" x14ac:dyDescent="0.25">
      <c r="A204" s="7"/>
      <c r="B204" s="7"/>
      <c r="C204" s="7"/>
      <c r="D204" s="14"/>
      <c r="E204" s="7"/>
      <c r="F204" s="7"/>
      <c r="G204" s="7"/>
      <c r="H204" s="7"/>
    </row>
    <row r="205" spans="1:8" x14ac:dyDescent="0.25">
      <c r="A205" s="7"/>
      <c r="B205" s="7"/>
      <c r="C205" s="7"/>
      <c r="D205" s="14"/>
      <c r="E205" s="7"/>
      <c r="F205" s="7"/>
      <c r="G205" s="7"/>
      <c r="H205" s="7"/>
    </row>
    <row r="206" spans="1:8" x14ac:dyDescent="0.25">
      <c r="A206" s="7"/>
      <c r="B206" s="7"/>
      <c r="C206" s="7"/>
      <c r="D206" s="14"/>
      <c r="E206" s="7"/>
      <c r="F206" s="7"/>
      <c r="G206" s="7"/>
      <c r="H206" s="7"/>
    </row>
    <row r="207" spans="1:8" x14ac:dyDescent="0.25">
      <c r="A207" s="7"/>
      <c r="B207" s="7"/>
      <c r="C207" s="7"/>
      <c r="D207" s="14"/>
      <c r="E207" s="7"/>
      <c r="F207" s="7"/>
      <c r="G207" s="7"/>
      <c r="H207" s="7"/>
    </row>
    <row r="208" spans="1:8" x14ac:dyDescent="0.25">
      <c r="A208" s="7"/>
      <c r="B208" s="7"/>
      <c r="C208" s="7"/>
      <c r="D208" s="14"/>
      <c r="E208" s="7"/>
      <c r="F208" s="7"/>
      <c r="G208" s="7"/>
      <c r="H208" s="7"/>
    </row>
    <row r="209" spans="1:8" x14ac:dyDescent="0.25">
      <c r="A209" s="7"/>
      <c r="B209" s="7"/>
      <c r="C209" s="7"/>
      <c r="D209" s="14"/>
      <c r="E209" s="7"/>
      <c r="F209" s="7"/>
      <c r="G209" s="7"/>
      <c r="H209" s="7"/>
    </row>
    <row r="210" spans="1:8" x14ac:dyDescent="0.25">
      <c r="A210" s="7"/>
      <c r="B210" s="7"/>
      <c r="C210" s="7"/>
      <c r="D210" s="14"/>
      <c r="E210" s="7"/>
      <c r="F210" s="7"/>
      <c r="G210" s="7"/>
      <c r="H210" s="7"/>
    </row>
    <row r="211" spans="1:8" x14ac:dyDescent="0.25">
      <c r="A211" s="7"/>
      <c r="B211" s="7"/>
      <c r="C211" s="7"/>
      <c r="D211" s="14"/>
      <c r="E211" s="7"/>
      <c r="F211" s="7"/>
      <c r="G211" s="7"/>
      <c r="H211" s="7"/>
    </row>
    <row r="212" spans="1:8" x14ac:dyDescent="0.25">
      <c r="A212" s="7"/>
      <c r="B212" s="7"/>
      <c r="C212" s="7"/>
      <c r="D212" s="14"/>
      <c r="E212" s="7"/>
      <c r="F212" s="7"/>
      <c r="G212" s="7"/>
      <c r="H212" s="7"/>
    </row>
    <row r="213" spans="1:8" x14ac:dyDescent="0.25">
      <c r="A213" s="7"/>
      <c r="B213" s="7"/>
      <c r="C213" s="7"/>
      <c r="D213" s="14"/>
      <c r="E213" s="7"/>
      <c r="F213" s="7"/>
      <c r="G213" s="7"/>
      <c r="H213" s="7"/>
    </row>
    <row r="214" spans="1:8" x14ac:dyDescent="0.25">
      <c r="A214" s="7"/>
      <c r="B214" s="7"/>
      <c r="C214" s="7"/>
      <c r="D214" s="14"/>
      <c r="E214" s="7"/>
      <c r="F214" s="7"/>
      <c r="G214" s="7"/>
      <c r="H214" s="7"/>
    </row>
    <row r="215" spans="1:8" x14ac:dyDescent="0.25">
      <c r="A215" s="7"/>
      <c r="B215" s="7"/>
      <c r="C215" s="7"/>
      <c r="D215" s="14"/>
      <c r="E215" s="7"/>
      <c r="F215" s="7"/>
      <c r="G215" s="7"/>
      <c r="H215" s="7"/>
    </row>
    <row r="216" spans="1:8" x14ac:dyDescent="0.25">
      <c r="A216" s="7"/>
      <c r="B216" s="7"/>
      <c r="C216" s="7"/>
      <c r="D216" s="14"/>
      <c r="E216" s="7"/>
      <c r="F216" s="7"/>
      <c r="G216" s="7"/>
      <c r="H216" s="7"/>
    </row>
    <row r="217" spans="1:8" x14ac:dyDescent="0.25">
      <c r="A217" s="7"/>
      <c r="B217" s="7"/>
      <c r="C217" s="7"/>
      <c r="D217" s="14"/>
      <c r="E217" s="7"/>
      <c r="F217" s="7"/>
      <c r="G217" s="7"/>
      <c r="H217" s="7"/>
    </row>
    <row r="218" spans="1:8" x14ac:dyDescent="0.25">
      <c r="A218" s="7"/>
      <c r="B218" s="7"/>
      <c r="C218" s="7"/>
      <c r="D218" s="14"/>
      <c r="E218" s="7"/>
      <c r="F218" s="7"/>
      <c r="G218" s="7"/>
      <c r="H218" s="7"/>
    </row>
    <row r="219" spans="1:8" x14ac:dyDescent="0.25">
      <c r="A219" s="7"/>
      <c r="B219" s="7"/>
      <c r="C219" s="7"/>
      <c r="D219" s="14"/>
      <c r="E219" s="7"/>
      <c r="F219" s="7"/>
      <c r="G219" s="7"/>
      <c r="H219" s="7"/>
    </row>
    <row r="220" spans="1:8" x14ac:dyDescent="0.25">
      <c r="A220" s="7"/>
      <c r="B220" s="7"/>
      <c r="C220" s="7"/>
      <c r="D220" s="14"/>
      <c r="E220" s="7"/>
      <c r="F220" s="7"/>
      <c r="G220" s="7"/>
      <c r="H220" s="7"/>
    </row>
    <row r="221" spans="1:8" x14ac:dyDescent="0.25">
      <c r="A221" s="7"/>
      <c r="B221" s="7"/>
      <c r="C221" s="7"/>
      <c r="D221" s="14"/>
      <c r="E221" s="7"/>
      <c r="F221" s="7"/>
      <c r="G221" s="7"/>
      <c r="H221" s="7"/>
    </row>
    <row r="222" spans="1:8" x14ac:dyDescent="0.25">
      <c r="A222" s="7"/>
      <c r="B222" s="7"/>
      <c r="C222" s="7"/>
      <c r="D222" s="14"/>
      <c r="E222" s="7"/>
      <c r="F222" s="7"/>
      <c r="G222" s="7"/>
      <c r="H222" s="7"/>
    </row>
    <row r="223" spans="1:8" x14ac:dyDescent="0.25">
      <c r="A223" s="7"/>
      <c r="B223" s="7"/>
      <c r="C223" s="7"/>
      <c r="D223" s="14"/>
      <c r="E223" s="7"/>
      <c r="F223" s="7"/>
      <c r="G223" s="7"/>
      <c r="H223" s="7"/>
    </row>
    <row r="224" spans="1:8" x14ac:dyDescent="0.25">
      <c r="A224" s="7"/>
      <c r="B224" s="7"/>
      <c r="C224" s="7"/>
      <c r="D224" s="14"/>
      <c r="E224" s="7"/>
      <c r="F224" s="7"/>
      <c r="G224" s="7"/>
      <c r="H224" s="7"/>
    </row>
    <row r="225" spans="1:8" x14ac:dyDescent="0.25">
      <c r="A225" s="7"/>
      <c r="B225" s="7"/>
      <c r="C225" s="7"/>
      <c r="D225" s="14"/>
      <c r="E225" s="7"/>
      <c r="F225" s="7"/>
      <c r="G225" s="7"/>
      <c r="H225" s="7"/>
    </row>
    <row r="226" spans="1:8" x14ac:dyDescent="0.25">
      <c r="A226" s="7"/>
      <c r="B226" s="7"/>
      <c r="C226" s="7"/>
      <c r="D226" s="14"/>
      <c r="E226" s="7"/>
      <c r="F226" s="7"/>
      <c r="G226" s="7"/>
      <c r="H226" s="7"/>
    </row>
    <row r="227" spans="1:8" x14ac:dyDescent="0.25">
      <c r="A227" s="7"/>
      <c r="B227" s="7"/>
      <c r="C227" s="7"/>
      <c r="D227" s="14"/>
      <c r="E227" s="7"/>
      <c r="F227" s="7"/>
      <c r="G227" s="7"/>
      <c r="H227" s="7"/>
    </row>
    <row r="228" spans="1:8" x14ac:dyDescent="0.25">
      <c r="A228" s="7"/>
      <c r="B228" s="7"/>
      <c r="C228" s="7"/>
      <c r="D228" s="14"/>
      <c r="E228" s="7"/>
      <c r="F228" s="7"/>
      <c r="G228" s="7"/>
      <c r="H228" s="7"/>
    </row>
    <row r="229" spans="1:8" x14ac:dyDescent="0.25">
      <c r="A229" s="7"/>
      <c r="B229" s="7"/>
      <c r="C229" s="7"/>
      <c r="D229" s="14"/>
      <c r="E229" s="7"/>
      <c r="F229" s="7"/>
      <c r="G229" s="7"/>
      <c r="H229" s="7"/>
    </row>
    <row r="230" spans="1:8" x14ac:dyDescent="0.25">
      <c r="A230" s="7"/>
      <c r="B230" s="7"/>
      <c r="C230" s="7"/>
      <c r="D230" s="14"/>
      <c r="E230" s="7"/>
      <c r="F230" s="7"/>
      <c r="G230" s="7"/>
      <c r="H230" s="7"/>
    </row>
    <row r="231" spans="1:8" x14ac:dyDescent="0.25">
      <c r="A231" s="7"/>
      <c r="B231" s="7"/>
      <c r="C231" s="7"/>
      <c r="D231" s="14"/>
      <c r="E231" s="7"/>
      <c r="F231" s="7"/>
      <c r="G231" s="7"/>
      <c r="H231" s="7"/>
    </row>
    <row r="232" spans="1:8" x14ac:dyDescent="0.25">
      <c r="A232" s="7"/>
      <c r="B232" s="7"/>
      <c r="C232" s="7"/>
      <c r="D232" s="14"/>
      <c r="E232" s="7"/>
      <c r="F232" s="7"/>
      <c r="G232" s="7"/>
      <c r="H232" s="7"/>
    </row>
    <row r="233" spans="1:8" x14ac:dyDescent="0.25">
      <c r="A233" s="7"/>
      <c r="B233" s="7"/>
      <c r="C233" s="7"/>
      <c r="D233" s="14"/>
      <c r="E233" s="7"/>
      <c r="F233" s="7"/>
      <c r="G233" s="7"/>
      <c r="H233" s="7"/>
    </row>
    <row r="234" spans="1:8" x14ac:dyDescent="0.25">
      <c r="A234" s="7"/>
      <c r="B234" s="7"/>
      <c r="C234" s="7"/>
      <c r="D234" s="14"/>
      <c r="E234" s="7"/>
      <c r="F234" s="7"/>
      <c r="G234" s="7"/>
      <c r="H234" s="7"/>
    </row>
    <row r="235" spans="1:8" x14ac:dyDescent="0.25">
      <c r="A235" s="7"/>
      <c r="B235" s="7"/>
      <c r="C235" s="7"/>
      <c r="D235" s="14"/>
      <c r="E235" s="7"/>
      <c r="F235" s="7"/>
      <c r="G235" s="7"/>
      <c r="H235" s="7"/>
    </row>
    <row r="236" spans="1:8" x14ac:dyDescent="0.25">
      <c r="A236" s="7"/>
      <c r="B236" s="7"/>
      <c r="C236" s="7"/>
      <c r="D236" s="14"/>
      <c r="E236" s="7"/>
      <c r="F236" s="7"/>
      <c r="G236" s="7"/>
      <c r="H236" s="7"/>
    </row>
    <row r="237" spans="1:8" x14ac:dyDescent="0.25">
      <c r="A237" s="7"/>
      <c r="B237" s="7"/>
      <c r="C237" s="7"/>
      <c r="D237" s="14"/>
      <c r="E237" s="7"/>
      <c r="F237" s="7"/>
      <c r="G237" s="7"/>
      <c r="H237" s="7"/>
    </row>
    <row r="238" spans="1:8" x14ac:dyDescent="0.25">
      <c r="A238" s="7"/>
      <c r="B238" s="7"/>
      <c r="C238" s="7"/>
      <c r="D238" s="14"/>
      <c r="E238" s="7"/>
      <c r="F238" s="7"/>
      <c r="G238" s="7"/>
      <c r="H238" s="7"/>
    </row>
    <row r="239" spans="1:8" x14ac:dyDescent="0.25">
      <c r="A239" s="7"/>
      <c r="B239" s="7"/>
      <c r="C239" s="7"/>
      <c r="D239" s="14"/>
      <c r="E239" s="7"/>
      <c r="F239" s="7"/>
      <c r="G239" s="7"/>
      <c r="H239" s="7"/>
    </row>
    <row r="240" spans="1:8" x14ac:dyDescent="0.25">
      <c r="A240" s="7"/>
      <c r="B240" s="7"/>
      <c r="C240" s="7"/>
      <c r="D240" s="14"/>
      <c r="E240" s="7"/>
      <c r="F240" s="7"/>
      <c r="G240" s="7"/>
      <c r="H240" s="7"/>
    </row>
    <row r="241" spans="1:8" x14ac:dyDescent="0.25">
      <c r="A241" s="7"/>
      <c r="B241" s="7"/>
      <c r="C241" s="7"/>
      <c r="D241" s="14"/>
      <c r="E241" s="7"/>
      <c r="F241" s="7"/>
      <c r="G241" s="7"/>
      <c r="H241" s="7"/>
    </row>
    <row r="242" spans="1:8" x14ac:dyDescent="0.25">
      <c r="A242" s="7"/>
      <c r="B242" s="7"/>
      <c r="C242" s="7"/>
      <c r="D242" s="14"/>
      <c r="E242" s="7"/>
      <c r="F242" s="7"/>
      <c r="G242" s="7"/>
      <c r="H242" s="7"/>
    </row>
    <row r="243" spans="1:8" x14ac:dyDescent="0.25">
      <c r="A243" s="7"/>
      <c r="B243" s="7"/>
      <c r="C243" s="7"/>
      <c r="D243" s="14"/>
      <c r="E243" s="7"/>
      <c r="F243" s="7"/>
      <c r="G243" s="7"/>
      <c r="H243" s="7"/>
    </row>
    <row r="244" spans="1:8" x14ac:dyDescent="0.25">
      <c r="A244" s="7"/>
      <c r="B244" s="7"/>
      <c r="C244" s="7"/>
      <c r="D244" s="14"/>
      <c r="E244" s="7"/>
      <c r="F244" s="7"/>
      <c r="G244" s="7"/>
      <c r="H244" s="7"/>
    </row>
    <row r="245" spans="1:8" x14ac:dyDescent="0.25">
      <c r="A245" s="7"/>
      <c r="B245" s="7"/>
      <c r="C245" s="7"/>
      <c r="D245" s="14"/>
      <c r="E245" s="7"/>
      <c r="F245" s="7"/>
      <c r="G245" s="7"/>
      <c r="H245" s="7"/>
    </row>
    <row r="246" spans="1:8" x14ac:dyDescent="0.25">
      <c r="A246" s="7"/>
      <c r="B246" s="7"/>
      <c r="C246" s="7"/>
      <c r="D246" s="14"/>
      <c r="E246" s="7"/>
      <c r="F246" s="7"/>
      <c r="G246" s="7"/>
      <c r="H246" s="7"/>
    </row>
    <row r="247" spans="1:8" x14ac:dyDescent="0.25">
      <c r="A247" s="7"/>
      <c r="B247" s="7"/>
      <c r="C247" s="7"/>
      <c r="D247" s="14"/>
      <c r="E247" s="7"/>
      <c r="F247" s="7"/>
      <c r="G247" s="7"/>
      <c r="H247" s="7"/>
    </row>
    <row r="248" spans="1:8" x14ac:dyDescent="0.25">
      <c r="A248" s="7"/>
      <c r="B248" s="7"/>
      <c r="C248" s="7"/>
      <c r="D248" s="14"/>
      <c r="E248" s="7"/>
      <c r="F248" s="7"/>
      <c r="G248" s="7"/>
      <c r="H248" s="7"/>
    </row>
    <row r="249" spans="1:8" x14ac:dyDescent="0.25">
      <c r="A249" s="7"/>
      <c r="B249" s="7"/>
      <c r="C249" s="7"/>
      <c r="D249" s="14"/>
      <c r="E249" s="7"/>
      <c r="F249" s="7"/>
      <c r="G249" s="7"/>
      <c r="H249" s="7"/>
    </row>
    <row r="250" spans="1:8" x14ac:dyDescent="0.25">
      <c r="A250" s="7"/>
      <c r="B250" s="7"/>
      <c r="C250" s="7"/>
      <c r="D250" s="14"/>
      <c r="E250" s="7"/>
      <c r="F250" s="7"/>
      <c r="G250" s="7"/>
      <c r="H250" s="7"/>
    </row>
    <row r="251" spans="1:8" x14ac:dyDescent="0.25">
      <c r="A251" s="7"/>
      <c r="B251" s="7"/>
      <c r="C251" s="7"/>
      <c r="D251" s="14"/>
      <c r="E251" s="7"/>
      <c r="F251" s="7"/>
      <c r="G251" s="7"/>
      <c r="H251" s="7"/>
    </row>
    <row r="252" spans="1:8" x14ac:dyDescent="0.25">
      <c r="A252" s="7"/>
      <c r="B252" s="7"/>
      <c r="C252" s="7"/>
      <c r="D252" s="14"/>
      <c r="E252" s="7"/>
      <c r="F252" s="7"/>
      <c r="G252" s="7"/>
      <c r="H252" s="7"/>
    </row>
    <row r="253" spans="1:8" x14ac:dyDescent="0.25">
      <c r="A253" s="7"/>
      <c r="B253" s="7"/>
      <c r="C253" s="7"/>
      <c r="D253" s="14"/>
      <c r="E253" s="7"/>
      <c r="F253" s="7"/>
      <c r="G253" s="7"/>
      <c r="H253" s="7"/>
    </row>
    <row r="254" spans="1:8" x14ac:dyDescent="0.25">
      <c r="A254" s="7"/>
      <c r="B254" s="7"/>
      <c r="C254" s="7"/>
      <c r="D254" s="14"/>
      <c r="E254" s="7"/>
      <c r="F254" s="7"/>
      <c r="G254" s="7"/>
      <c r="H254" s="7"/>
    </row>
    <row r="255" spans="1:8" x14ac:dyDescent="0.25">
      <c r="A255" s="7"/>
      <c r="B255" s="7"/>
      <c r="C255" s="7"/>
      <c r="D255" s="14"/>
      <c r="E255" s="7"/>
      <c r="F255" s="7"/>
      <c r="G255" s="7"/>
      <c r="H255" s="7"/>
    </row>
    <row r="256" spans="1:8" x14ac:dyDescent="0.25">
      <c r="A256" s="7"/>
      <c r="B256" s="7"/>
      <c r="C256" s="7"/>
      <c r="D256" s="14"/>
      <c r="E256" s="7"/>
      <c r="F256" s="7"/>
      <c r="G256" s="7"/>
      <c r="H256" s="7"/>
    </row>
    <row r="257" spans="1:8" x14ac:dyDescent="0.25">
      <c r="A257" s="7"/>
      <c r="B257" s="7"/>
      <c r="C257" s="7"/>
      <c r="D257" s="14"/>
      <c r="E257" s="7"/>
      <c r="F257" s="7"/>
      <c r="G257" s="7"/>
      <c r="H257" s="7"/>
    </row>
    <row r="258" spans="1:8" x14ac:dyDescent="0.25">
      <c r="A258" s="7"/>
      <c r="B258" s="7"/>
      <c r="C258" s="7"/>
      <c r="D258" s="14"/>
      <c r="E258" s="7"/>
      <c r="F258" s="7"/>
      <c r="G258" s="7"/>
      <c r="H258" s="7"/>
    </row>
    <row r="259" spans="1:8" x14ac:dyDescent="0.25">
      <c r="A259" s="7"/>
      <c r="B259" s="7"/>
      <c r="C259" s="7"/>
      <c r="D259" s="14"/>
      <c r="E259" s="7"/>
      <c r="F259" s="7"/>
      <c r="G259" s="7"/>
      <c r="H259" s="7"/>
    </row>
    <row r="260" spans="1:8" x14ac:dyDescent="0.25">
      <c r="A260" s="7"/>
      <c r="B260" s="7"/>
      <c r="C260" s="7"/>
      <c r="D260" s="14"/>
      <c r="E260" s="7"/>
      <c r="F260" s="7"/>
      <c r="G260" s="7"/>
      <c r="H260" s="7"/>
    </row>
    <row r="261" spans="1:8" x14ac:dyDescent="0.25">
      <c r="A261" s="7"/>
      <c r="B261" s="7"/>
      <c r="C261" s="7"/>
      <c r="D261" s="14"/>
      <c r="E261" s="7"/>
      <c r="F261" s="7"/>
      <c r="G261" s="7"/>
      <c r="H261" s="7"/>
    </row>
    <row r="262" spans="1:8" x14ac:dyDescent="0.25">
      <c r="A262" s="7"/>
      <c r="B262" s="7"/>
      <c r="C262" s="7"/>
      <c r="D262" s="14"/>
      <c r="E262" s="7"/>
      <c r="F262" s="7"/>
      <c r="G262" s="7"/>
      <c r="H262" s="7"/>
    </row>
    <row r="263" spans="1:8" x14ac:dyDescent="0.25">
      <c r="A263" s="7"/>
      <c r="B263" s="7"/>
      <c r="C263" s="7"/>
      <c r="D263" s="14"/>
      <c r="E263" s="7"/>
      <c r="F263" s="7"/>
      <c r="G263" s="7"/>
      <c r="H263" s="7"/>
    </row>
    <row r="264" spans="1:8" x14ac:dyDescent="0.25">
      <c r="A264" s="7"/>
      <c r="B264" s="7"/>
      <c r="C264" s="7"/>
      <c r="D264" s="14"/>
      <c r="E264" s="7"/>
      <c r="F264" s="7"/>
      <c r="G264" s="7"/>
      <c r="H264" s="7"/>
    </row>
    <row r="265" spans="1:8" x14ac:dyDescent="0.25">
      <c r="A265" s="7"/>
      <c r="B265" s="7"/>
      <c r="C265" s="7"/>
      <c r="D265" s="14"/>
      <c r="E265" s="7"/>
      <c r="F265" s="7"/>
      <c r="G265" s="7"/>
      <c r="H265" s="7"/>
    </row>
    <row r="266" spans="1:8" x14ac:dyDescent="0.25">
      <c r="A266" s="7"/>
      <c r="B266" s="7"/>
      <c r="C266" s="7"/>
      <c r="D266" s="14"/>
      <c r="E266" s="7"/>
      <c r="F266" s="7"/>
      <c r="G266" s="7"/>
      <c r="H266" s="7"/>
    </row>
    <row r="267" spans="1:8" x14ac:dyDescent="0.25">
      <c r="A267" s="7"/>
      <c r="B267" s="7"/>
      <c r="C267" s="7"/>
      <c r="D267" s="14"/>
      <c r="E267" s="7"/>
      <c r="F267" s="7"/>
      <c r="G267" s="7"/>
      <c r="H267" s="7"/>
    </row>
    <row r="268" spans="1:8" x14ac:dyDescent="0.25">
      <c r="A268" s="7"/>
      <c r="B268" s="7"/>
      <c r="C268" s="7"/>
      <c r="D268" s="14"/>
      <c r="E268" s="7"/>
      <c r="F268" s="7"/>
      <c r="G268" s="7"/>
      <c r="H268" s="7"/>
    </row>
    <row r="269" spans="1:8" x14ac:dyDescent="0.25">
      <c r="A269" s="7"/>
      <c r="B269" s="7"/>
      <c r="C269" s="7"/>
      <c r="D269" s="14"/>
      <c r="E269" s="7"/>
      <c r="F269" s="7"/>
      <c r="G269" s="7"/>
      <c r="H269" s="7"/>
    </row>
    <row r="270" spans="1:8" x14ac:dyDescent="0.25">
      <c r="A270" s="7"/>
      <c r="B270" s="7"/>
      <c r="C270" s="7"/>
      <c r="D270" s="14"/>
      <c r="E270" s="7"/>
      <c r="F270" s="7"/>
      <c r="G270" s="7"/>
      <c r="H270" s="7"/>
    </row>
    <row r="271" spans="1:8" x14ac:dyDescent="0.25">
      <c r="A271" s="7"/>
      <c r="B271" s="7"/>
      <c r="C271" s="7"/>
      <c r="D271" s="14"/>
      <c r="E271" s="7"/>
      <c r="F271" s="7"/>
      <c r="G271" s="7"/>
      <c r="H271" s="7"/>
    </row>
    <row r="272" spans="1:8" x14ac:dyDescent="0.25">
      <c r="A272" s="7"/>
      <c r="B272" s="7"/>
      <c r="C272" s="7"/>
      <c r="D272" s="14"/>
      <c r="E272" s="7"/>
      <c r="F272" s="7"/>
      <c r="G272" s="7"/>
      <c r="H272" s="7"/>
    </row>
    <row r="273" spans="1:8" x14ac:dyDescent="0.25">
      <c r="A273" s="7"/>
      <c r="B273" s="7"/>
      <c r="C273" s="7"/>
      <c r="D273" s="14"/>
      <c r="E273" s="7"/>
      <c r="F273" s="7"/>
      <c r="G273" s="7"/>
      <c r="H273" s="7"/>
    </row>
    <row r="274" spans="1:8" x14ac:dyDescent="0.25">
      <c r="A274" s="7"/>
      <c r="B274" s="7"/>
      <c r="C274" s="7"/>
      <c r="D274" s="14"/>
      <c r="E274" s="7"/>
      <c r="F274" s="7"/>
      <c r="G274" s="7"/>
      <c r="H274" s="7"/>
    </row>
    <row r="275" spans="1:8" x14ac:dyDescent="0.25">
      <c r="A275" s="7"/>
      <c r="B275" s="7"/>
      <c r="C275" s="7"/>
      <c r="D275" s="14"/>
      <c r="E275" s="7"/>
      <c r="F275" s="7"/>
      <c r="G275" s="7"/>
      <c r="H275" s="7"/>
    </row>
    <row r="276" spans="1:8" x14ac:dyDescent="0.25">
      <c r="A276" s="7"/>
      <c r="B276" s="7"/>
      <c r="C276" s="7"/>
      <c r="D276" s="14"/>
      <c r="E276" s="7"/>
      <c r="F276" s="7"/>
      <c r="G276" s="7"/>
      <c r="H276" s="7"/>
    </row>
    <row r="277" spans="1:8" x14ac:dyDescent="0.25">
      <c r="A277" s="7"/>
      <c r="B277" s="7"/>
      <c r="C277" s="7"/>
      <c r="D277" s="14"/>
      <c r="E277" s="7"/>
      <c r="F277" s="7"/>
      <c r="G277" s="7"/>
      <c r="H277" s="7"/>
    </row>
    <row r="278" spans="1:8" x14ac:dyDescent="0.25">
      <c r="A278" s="7"/>
      <c r="B278" s="7"/>
      <c r="C278" s="7"/>
      <c r="D278" s="14"/>
      <c r="E278" s="7"/>
      <c r="F278" s="7"/>
      <c r="G278" s="7"/>
      <c r="H278" s="7"/>
    </row>
    <row r="279" spans="1:8" x14ac:dyDescent="0.25">
      <c r="A279" s="7"/>
      <c r="B279" s="7"/>
      <c r="C279" s="7"/>
      <c r="D279" s="14"/>
      <c r="E279" s="7"/>
      <c r="F279" s="7"/>
      <c r="G279" s="7"/>
      <c r="H279" s="7"/>
    </row>
    <row r="280" spans="1:8" x14ac:dyDescent="0.25">
      <c r="A280" s="7"/>
      <c r="B280" s="7"/>
      <c r="C280" s="7"/>
      <c r="D280" s="14"/>
      <c r="E280" s="7"/>
      <c r="F280" s="7"/>
      <c r="G280" s="7"/>
      <c r="H280" s="7"/>
    </row>
    <row r="281" spans="1:8" x14ac:dyDescent="0.25">
      <c r="A281" s="7"/>
      <c r="B281" s="7"/>
      <c r="C281" s="7"/>
      <c r="D281" s="14"/>
      <c r="E281" s="7"/>
      <c r="F281" s="7"/>
      <c r="G281" s="7"/>
      <c r="H281" s="7"/>
    </row>
    <row r="282" spans="1:8" x14ac:dyDescent="0.25">
      <c r="A282" s="7"/>
      <c r="B282" s="7"/>
      <c r="C282" s="7"/>
      <c r="D282" s="14"/>
      <c r="E282" s="7"/>
      <c r="F282" s="7"/>
      <c r="G282" s="7"/>
      <c r="H282" s="7"/>
    </row>
    <row r="283" spans="1:8" x14ac:dyDescent="0.25">
      <c r="A283" s="7"/>
      <c r="B283" s="7"/>
      <c r="C283" s="7"/>
      <c r="D283" s="14"/>
      <c r="E283" s="7"/>
      <c r="F283" s="7"/>
      <c r="G283" s="7"/>
      <c r="H283" s="7"/>
    </row>
    <row r="284" spans="1:8" x14ac:dyDescent="0.25">
      <c r="A284" s="7"/>
      <c r="B284" s="7"/>
      <c r="C284" s="7"/>
      <c r="D284" s="14"/>
      <c r="E284" s="7"/>
      <c r="F284" s="7"/>
      <c r="G284" s="7"/>
      <c r="H284" s="7"/>
    </row>
    <row r="285" spans="1:8" x14ac:dyDescent="0.25">
      <c r="A285" s="7"/>
      <c r="B285" s="7"/>
      <c r="C285" s="7"/>
      <c r="D285" s="14"/>
      <c r="E285" s="7"/>
      <c r="F285" s="7"/>
      <c r="G285" s="7"/>
      <c r="H285" s="7"/>
    </row>
    <row r="286" spans="1:8" x14ac:dyDescent="0.25">
      <c r="A286" s="7"/>
      <c r="B286" s="7"/>
      <c r="C286" s="7"/>
      <c r="D286" s="14"/>
      <c r="E286" s="7"/>
      <c r="F286" s="7"/>
      <c r="G286" s="7"/>
      <c r="H286" s="7"/>
    </row>
    <row r="287" spans="1:8" x14ac:dyDescent="0.25">
      <c r="A287" s="7"/>
      <c r="B287" s="7"/>
      <c r="C287" s="7"/>
      <c r="D287" s="14"/>
      <c r="E287" s="7"/>
      <c r="F287" s="7"/>
      <c r="G287" s="7"/>
      <c r="H287" s="7"/>
    </row>
    <row r="288" spans="1:8" x14ac:dyDescent="0.25">
      <c r="A288" s="7"/>
      <c r="B288" s="7"/>
      <c r="C288" s="7"/>
      <c r="D288" s="14"/>
      <c r="E288" s="7"/>
      <c r="F288" s="7"/>
      <c r="G288" s="7"/>
      <c r="H288" s="7"/>
    </row>
    <row r="289" spans="1:8" x14ac:dyDescent="0.25">
      <c r="A289" s="7"/>
      <c r="B289" s="7"/>
      <c r="C289" s="7"/>
      <c r="D289" s="14"/>
      <c r="E289" s="7"/>
      <c r="F289" s="7"/>
      <c r="G289" s="7"/>
      <c r="H289" s="7"/>
    </row>
    <row r="290" spans="1:8" x14ac:dyDescent="0.25">
      <c r="A290" s="7"/>
      <c r="B290" s="7"/>
      <c r="C290" s="7"/>
      <c r="D290" s="14"/>
      <c r="E290" s="7"/>
      <c r="F290" s="7"/>
      <c r="G290" s="7"/>
      <c r="H290" s="7"/>
    </row>
    <row r="291" spans="1:8" x14ac:dyDescent="0.25">
      <c r="A291" s="7"/>
      <c r="B291" s="7"/>
      <c r="C291" s="7"/>
      <c r="D291" s="14"/>
      <c r="E291" s="7"/>
      <c r="F291" s="7"/>
      <c r="G291" s="7"/>
      <c r="H291" s="7"/>
    </row>
    <row r="292" spans="1:8" x14ac:dyDescent="0.25">
      <c r="A292" s="7"/>
      <c r="B292" s="7"/>
      <c r="C292" s="7"/>
      <c r="D292" s="14"/>
      <c r="E292" s="7"/>
      <c r="F292" s="7"/>
      <c r="G292" s="7"/>
      <c r="H292" s="7"/>
    </row>
    <row r="293" spans="1:8" x14ac:dyDescent="0.25">
      <c r="A293" s="7"/>
      <c r="B293" s="7"/>
      <c r="C293" s="7"/>
      <c r="D293" s="14"/>
      <c r="E293" s="7"/>
      <c r="F293" s="7"/>
      <c r="G293" s="7"/>
      <c r="H293" s="7"/>
    </row>
    <row r="294" spans="1:8" x14ac:dyDescent="0.25">
      <c r="A294" s="7"/>
      <c r="B294" s="7"/>
      <c r="C294" s="7"/>
      <c r="D294" s="14"/>
      <c r="E294" s="7"/>
      <c r="F294" s="7"/>
      <c r="G294" s="7"/>
      <c r="H294" s="7"/>
    </row>
    <row r="295" spans="1:8" x14ac:dyDescent="0.25">
      <c r="A295" s="7"/>
      <c r="B295" s="7"/>
      <c r="C295" s="7"/>
      <c r="D295" s="14"/>
      <c r="E295" s="7"/>
      <c r="F295" s="7"/>
      <c r="G295" s="7"/>
      <c r="H295" s="7"/>
    </row>
    <row r="296" spans="1:8" x14ac:dyDescent="0.25">
      <c r="A296" s="7"/>
      <c r="B296" s="7"/>
      <c r="C296" s="7"/>
      <c r="D296" s="14"/>
      <c r="E296" s="7"/>
      <c r="F296" s="7"/>
      <c r="G296" s="7"/>
      <c r="H296" s="7"/>
    </row>
    <row r="297" spans="1:8" x14ac:dyDescent="0.25">
      <c r="A297" s="7"/>
      <c r="B297" s="7"/>
      <c r="C297" s="7"/>
      <c r="D297" s="14"/>
      <c r="E297" s="7"/>
      <c r="F297" s="7"/>
      <c r="G297" s="7"/>
      <c r="H297" s="7"/>
    </row>
    <row r="298" spans="1:8" x14ac:dyDescent="0.25">
      <c r="A298" s="7"/>
      <c r="B298" s="7"/>
      <c r="C298" s="7"/>
      <c r="D298" s="14"/>
      <c r="E298" s="7"/>
      <c r="F298" s="7"/>
      <c r="G298" s="7"/>
      <c r="H298" s="7"/>
    </row>
    <row r="299" spans="1:8" x14ac:dyDescent="0.25">
      <c r="A299" s="7"/>
      <c r="B299" s="7"/>
      <c r="C299" s="7"/>
      <c r="D299" s="14"/>
      <c r="E299" s="7"/>
      <c r="F299" s="7"/>
      <c r="G299" s="7"/>
      <c r="H299" s="7"/>
    </row>
    <row r="300" spans="1:8" x14ac:dyDescent="0.25">
      <c r="A300" s="7"/>
      <c r="B300" s="7"/>
      <c r="C300" s="7"/>
      <c r="D300" s="14"/>
      <c r="E300" s="7"/>
      <c r="F300" s="7"/>
      <c r="G300" s="7"/>
      <c r="H300" s="7"/>
    </row>
    <row r="301" spans="1:8" x14ac:dyDescent="0.25">
      <c r="A301" s="7"/>
      <c r="B301" s="7"/>
      <c r="C301" s="7"/>
      <c r="D301" s="14"/>
      <c r="E301" s="7"/>
      <c r="F301" s="7"/>
      <c r="G301" s="7"/>
      <c r="H301" s="7"/>
    </row>
    <row r="302" spans="1:8" x14ac:dyDescent="0.25">
      <c r="A302" s="7"/>
      <c r="B302" s="7"/>
      <c r="C302" s="7"/>
      <c r="D302" s="14"/>
      <c r="E302" s="7"/>
      <c r="F302" s="7"/>
      <c r="G302" s="7"/>
      <c r="H302" s="7"/>
    </row>
    <row r="303" spans="1:8" x14ac:dyDescent="0.25">
      <c r="A303" s="7"/>
      <c r="B303" s="7"/>
      <c r="C303" s="7"/>
      <c r="D303" s="14"/>
      <c r="E303" s="7"/>
      <c r="F303" s="7"/>
      <c r="G303" s="7"/>
      <c r="H303" s="7"/>
    </row>
    <row r="304" spans="1:8" x14ac:dyDescent="0.25">
      <c r="A304" s="7"/>
      <c r="B304" s="7"/>
      <c r="C304" s="7"/>
      <c r="D304" s="14"/>
      <c r="E304" s="7"/>
      <c r="F304" s="7"/>
      <c r="G304" s="7"/>
      <c r="H304" s="7"/>
    </row>
    <row r="305" spans="1:8" x14ac:dyDescent="0.25">
      <c r="A305" s="7"/>
      <c r="B305" s="7"/>
      <c r="C305" s="7"/>
      <c r="D305" s="14"/>
      <c r="E305" s="7"/>
      <c r="F305" s="7"/>
      <c r="G305" s="7"/>
      <c r="H305" s="7"/>
    </row>
    <row r="306" spans="1:8" x14ac:dyDescent="0.25">
      <c r="A306" s="7"/>
      <c r="B306" s="7"/>
      <c r="C306" s="7"/>
      <c r="D306" s="14"/>
      <c r="E306" s="7"/>
      <c r="F306" s="7"/>
      <c r="G306" s="7"/>
      <c r="H306" s="7"/>
    </row>
    <row r="307" spans="1:8" x14ac:dyDescent="0.25">
      <c r="A307" s="7"/>
      <c r="B307" s="7"/>
      <c r="C307" s="7"/>
      <c r="D307" s="14"/>
      <c r="E307" s="7"/>
      <c r="F307" s="7"/>
      <c r="G307" s="7"/>
      <c r="H307" s="7"/>
    </row>
    <row r="308" spans="1:8" x14ac:dyDescent="0.25">
      <c r="A308" s="7"/>
      <c r="B308" s="7"/>
      <c r="C308" s="7"/>
      <c r="D308" s="14"/>
      <c r="E308" s="7"/>
      <c r="F308" s="7"/>
      <c r="G308" s="7"/>
      <c r="H308" s="7"/>
    </row>
    <row r="309" spans="1:8" x14ac:dyDescent="0.25">
      <c r="A309" s="7"/>
      <c r="B309" s="7"/>
      <c r="C309" s="7"/>
      <c r="D309" s="14"/>
      <c r="E309" s="7"/>
      <c r="F309" s="7"/>
      <c r="G309" s="7"/>
      <c r="H309" s="7"/>
    </row>
    <row r="310" spans="1:8" x14ac:dyDescent="0.25">
      <c r="A310" s="7"/>
      <c r="B310" s="7"/>
      <c r="C310" s="7"/>
      <c r="D310" s="14"/>
      <c r="E310" s="7"/>
      <c r="F310" s="7"/>
      <c r="G310" s="7"/>
      <c r="H310" s="7"/>
    </row>
    <row r="311" spans="1:8" x14ac:dyDescent="0.25">
      <c r="A311" s="7"/>
      <c r="B311" s="7"/>
      <c r="C311" s="7"/>
      <c r="D311" s="14"/>
      <c r="E311" s="7"/>
      <c r="F311" s="7"/>
      <c r="G311" s="7"/>
      <c r="H311" s="7"/>
    </row>
    <row r="312" spans="1:8" x14ac:dyDescent="0.25">
      <c r="A312" s="7"/>
      <c r="B312" s="7"/>
      <c r="C312" s="7"/>
      <c r="D312" s="14"/>
      <c r="E312" s="7"/>
      <c r="F312" s="7"/>
      <c r="G312" s="7"/>
      <c r="H312" s="7"/>
    </row>
    <row r="313" spans="1:8" x14ac:dyDescent="0.25">
      <c r="A313" s="7"/>
      <c r="B313" s="7"/>
      <c r="C313" s="7"/>
      <c r="D313" s="14"/>
      <c r="E313" s="7"/>
      <c r="F313" s="7"/>
      <c r="G313" s="7"/>
      <c r="H313" s="7"/>
    </row>
    <row r="314" spans="1:8" x14ac:dyDescent="0.25">
      <c r="A314" s="7"/>
      <c r="B314" s="7"/>
      <c r="C314" s="7"/>
      <c r="D314" s="14"/>
      <c r="E314" s="7"/>
      <c r="F314" s="7"/>
      <c r="G314" s="7"/>
      <c r="H314" s="7"/>
    </row>
    <row r="315" spans="1:8" x14ac:dyDescent="0.25">
      <c r="A315" s="7"/>
      <c r="B315" s="7"/>
      <c r="C315" s="7"/>
      <c r="D315" s="14"/>
      <c r="E315" s="7"/>
      <c r="F315" s="7"/>
      <c r="G315" s="7"/>
      <c r="H315" s="7"/>
    </row>
    <row r="316" spans="1:8" x14ac:dyDescent="0.25">
      <c r="A316" s="7"/>
      <c r="B316" s="7"/>
      <c r="C316" s="7"/>
      <c r="D316" s="14"/>
      <c r="E316" s="7"/>
      <c r="F316" s="7"/>
      <c r="G316" s="7"/>
      <c r="H316" s="7"/>
    </row>
    <row r="317" spans="1:8" x14ac:dyDescent="0.25">
      <c r="A317" s="7"/>
      <c r="B317" s="7"/>
      <c r="C317" s="7"/>
      <c r="D317" s="14"/>
      <c r="E317" s="7"/>
      <c r="F317" s="7"/>
      <c r="G317" s="7"/>
      <c r="H317" s="7"/>
    </row>
    <row r="318" spans="1:8" x14ac:dyDescent="0.25">
      <c r="A318" s="7"/>
      <c r="B318" s="7"/>
      <c r="C318" s="7"/>
      <c r="D318" s="14"/>
      <c r="E318" s="7"/>
      <c r="F318" s="7"/>
      <c r="G318" s="7"/>
      <c r="H318" s="7"/>
    </row>
    <row r="319" spans="1:8" x14ac:dyDescent="0.25">
      <c r="A319" s="7"/>
      <c r="B319" s="7"/>
      <c r="C319" s="7"/>
      <c r="D319" s="14"/>
      <c r="E319" s="7"/>
      <c r="F319" s="7"/>
      <c r="G319" s="7"/>
      <c r="H319" s="7"/>
    </row>
    <row r="320" spans="1:8" x14ac:dyDescent="0.25">
      <c r="A320" s="7"/>
      <c r="B320" s="7"/>
      <c r="C320" s="7"/>
      <c r="D320" s="14"/>
      <c r="E320" s="7"/>
      <c r="F320" s="7"/>
      <c r="G320" s="7"/>
      <c r="H320" s="7"/>
    </row>
    <row r="321" spans="1:8" x14ac:dyDescent="0.25">
      <c r="A321" s="7"/>
      <c r="B321" s="7"/>
      <c r="C321" s="7"/>
      <c r="D321" s="14"/>
      <c r="E321" s="7"/>
      <c r="F321" s="7"/>
      <c r="G321" s="7"/>
      <c r="H321" s="7"/>
    </row>
    <row r="322" spans="1:8" x14ac:dyDescent="0.25">
      <c r="A322" s="7"/>
      <c r="B322" s="7"/>
      <c r="C322" s="7"/>
      <c r="D322" s="14"/>
      <c r="E322" s="7"/>
      <c r="F322" s="7"/>
      <c r="G322" s="7"/>
      <c r="H322" s="7"/>
    </row>
    <row r="323" spans="1:8" x14ac:dyDescent="0.25">
      <c r="A323" s="7"/>
      <c r="B323" s="7"/>
      <c r="C323" s="7"/>
      <c r="D323" s="14"/>
      <c r="E323" s="7"/>
      <c r="F323" s="7"/>
      <c r="G323" s="7"/>
      <c r="H323" s="7"/>
    </row>
    <row r="324" spans="1:8" x14ac:dyDescent="0.25">
      <c r="A324" s="7"/>
      <c r="B324" s="7"/>
      <c r="C324" s="7"/>
      <c r="D324" s="14"/>
      <c r="E324" s="7"/>
      <c r="F324" s="7"/>
      <c r="G324" s="7"/>
      <c r="H324" s="7"/>
    </row>
    <row r="325" spans="1:8" x14ac:dyDescent="0.25">
      <c r="A325" s="7"/>
      <c r="B325" s="7"/>
      <c r="C325" s="7"/>
      <c r="D325" s="14"/>
      <c r="E325" s="7"/>
      <c r="F325" s="7"/>
      <c r="G325" s="7"/>
      <c r="H325" s="7"/>
    </row>
    <row r="326" spans="1:8" x14ac:dyDescent="0.25">
      <c r="A326" s="7"/>
      <c r="B326" s="7"/>
      <c r="C326" s="7"/>
      <c r="D326" s="14"/>
      <c r="E326" s="7"/>
      <c r="F326" s="7"/>
      <c r="G326" s="7"/>
      <c r="H326" s="7"/>
    </row>
    <row r="327" spans="1:8" x14ac:dyDescent="0.25">
      <c r="A327" s="7"/>
      <c r="B327" s="7"/>
      <c r="C327" s="7"/>
      <c r="D327" s="14"/>
      <c r="E327" s="7"/>
      <c r="F327" s="7"/>
      <c r="G327" s="7"/>
      <c r="H327" s="7"/>
    </row>
    <row r="328" spans="1:8" x14ac:dyDescent="0.25">
      <c r="A328" s="7"/>
      <c r="B328" s="7"/>
      <c r="C328" s="7"/>
      <c r="D328" s="14"/>
      <c r="E328" s="7"/>
      <c r="F328" s="7"/>
      <c r="G328" s="7"/>
      <c r="H328" s="7"/>
    </row>
    <row r="329" spans="1:8" x14ac:dyDescent="0.25">
      <c r="A329" s="7"/>
      <c r="B329" s="7"/>
      <c r="C329" s="7"/>
      <c r="D329" s="14"/>
      <c r="E329" s="7"/>
      <c r="F329" s="7"/>
      <c r="G329" s="7"/>
      <c r="H329" s="7"/>
    </row>
    <row r="330" spans="1:8" x14ac:dyDescent="0.25">
      <c r="A330" s="7"/>
      <c r="B330" s="7"/>
      <c r="C330" s="7"/>
      <c r="D330" s="14"/>
      <c r="E330" s="7"/>
      <c r="F330" s="7"/>
      <c r="G330" s="7"/>
      <c r="H330" s="7"/>
    </row>
    <row r="331" spans="1:8" x14ac:dyDescent="0.25">
      <c r="A331" s="7"/>
      <c r="B331" s="7"/>
      <c r="C331" s="7"/>
      <c r="D331" s="14"/>
      <c r="E331" s="7"/>
      <c r="F331" s="7"/>
      <c r="G331" s="7"/>
      <c r="H331" s="7"/>
    </row>
    <row r="332" spans="1:8" x14ac:dyDescent="0.25">
      <c r="A332" s="7"/>
      <c r="B332" s="7"/>
      <c r="C332" s="7"/>
      <c r="D332" s="14"/>
      <c r="E332" s="7"/>
      <c r="F332" s="7"/>
      <c r="G332" s="7"/>
      <c r="H332" s="7"/>
    </row>
    <row r="333" spans="1:8" x14ac:dyDescent="0.25">
      <c r="A333" s="7"/>
      <c r="B333" s="7"/>
      <c r="C333" s="7"/>
      <c r="D333" s="14"/>
      <c r="E333" s="7"/>
      <c r="F333" s="7"/>
      <c r="G333" s="7"/>
      <c r="H333" s="7"/>
    </row>
    <row r="334" spans="1:8" x14ac:dyDescent="0.25">
      <c r="A334" s="7"/>
      <c r="B334" s="7"/>
      <c r="C334" s="7"/>
      <c r="D334" s="14"/>
      <c r="E334" s="7"/>
      <c r="F334" s="7"/>
      <c r="G334" s="7"/>
      <c r="H334" s="7"/>
    </row>
    <row r="335" spans="1:8" x14ac:dyDescent="0.25">
      <c r="A335" s="7"/>
      <c r="B335" s="7"/>
      <c r="C335" s="7"/>
      <c r="D335" s="14"/>
      <c r="E335" s="7"/>
      <c r="F335" s="7"/>
      <c r="G335" s="7"/>
      <c r="H335" s="7"/>
    </row>
    <row r="336" spans="1:8" x14ac:dyDescent="0.25">
      <c r="A336" s="7"/>
      <c r="B336" s="7"/>
      <c r="C336" s="7"/>
      <c r="D336" s="14"/>
      <c r="E336" s="7"/>
      <c r="F336" s="7"/>
      <c r="G336" s="7"/>
      <c r="H336" s="7"/>
    </row>
    <row r="337" spans="1:8" x14ac:dyDescent="0.25">
      <c r="A337" s="7"/>
      <c r="B337" s="7"/>
      <c r="C337" s="7"/>
      <c r="D337" s="14"/>
      <c r="E337" s="7"/>
      <c r="F337" s="7"/>
      <c r="G337" s="7"/>
      <c r="H337" s="7"/>
    </row>
    <row r="338" spans="1:8" x14ac:dyDescent="0.25">
      <c r="A338" s="7"/>
      <c r="B338" s="7"/>
      <c r="C338" s="7"/>
      <c r="D338" s="14"/>
      <c r="E338" s="7"/>
      <c r="F338" s="7"/>
      <c r="G338" s="7"/>
      <c r="H338" s="7"/>
    </row>
    <row r="339" spans="1:8" x14ac:dyDescent="0.25">
      <c r="A339" s="7"/>
      <c r="B339" s="7"/>
      <c r="C339" s="7"/>
      <c r="D339" s="14"/>
      <c r="E339" s="7"/>
      <c r="F339" s="7"/>
      <c r="G339" s="7"/>
      <c r="H339" s="7"/>
    </row>
    <row r="340" spans="1:8" x14ac:dyDescent="0.25">
      <c r="A340" s="7"/>
      <c r="B340" s="7"/>
      <c r="C340" s="7"/>
      <c r="D340" s="14"/>
      <c r="E340" s="7"/>
      <c r="F340" s="7"/>
      <c r="G340" s="7"/>
      <c r="H340" s="7"/>
    </row>
    <row r="341" spans="1:8" x14ac:dyDescent="0.25">
      <c r="A341" s="7"/>
      <c r="B341" s="7"/>
      <c r="C341" s="7"/>
      <c r="D341" s="14"/>
      <c r="E341" s="7"/>
      <c r="F341" s="7"/>
      <c r="G341" s="7"/>
      <c r="H341" s="7"/>
    </row>
    <row r="342" spans="1:8" x14ac:dyDescent="0.25">
      <c r="A342" s="7"/>
      <c r="B342" s="7"/>
      <c r="C342" s="7"/>
      <c r="D342" s="14"/>
      <c r="E342" s="7"/>
      <c r="F342" s="7"/>
      <c r="G342" s="7"/>
      <c r="H342" s="7"/>
    </row>
    <row r="343" spans="1:8" x14ac:dyDescent="0.25">
      <c r="A343" s="7"/>
      <c r="B343" s="7"/>
      <c r="C343" s="7"/>
      <c r="D343" s="14"/>
      <c r="E343" s="7"/>
      <c r="F343" s="7"/>
      <c r="G343" s="7"/>
      <c r="H343" s="7"/>
    </row>
    <row r="344" spans="1:8" x14ac:dyDescent="0.25">
      <c r="A344" s="7"/>
      <c r="B344" s="7"/>
      <c r="C344" s="7"/>
      <c r="D344" s="14"/>
      <c r="E344" s="7"/>
      <c r="F344" s="7"/>
      <c r="G344" s="7"/>
      <c r="H344" s="7"/>
    </row>
    <row r="345" spans="1:8" x14ac:dyDescent="0.25">
      <c r="A345" s="7"/>
      <c r="B345" s="7"/>
      <c r="C345" s="7"/>
      <c r="D345" s="14"/>
      <c r="E345" s="7"/>
      <c r="F345" s="7"/>
      <c r="G345" s="7"/>
      <c r="H345" s="7"/>
    </row>
    <row r="346" spans="1:8" x14ac:dyDescent="0.25">
      <c r="A346" s="7"/>
      <c r="B346" s="7"/>
      <c r="C346" s="7"/>
      <c r="D346" s="14"/>
      <c r="E346" s="7"/>
      <c r="F346" s="7"/>
      <c r="G346" s="7"/>
      <c r="H346" s="7"/>
    </row>
    <row r="347" spans="1:8" x14ac:dyDescent="0.25">
      <c r="A347" s="7"/>
      <c r="B347" s="7"/>
      <c r="C347" s="7"/>
      <c r="D347" s="14"/>
      <c r="E347" s="7"/>
      <c r="F347" s="7"/>
      <c r="G347" s="7"/>
      <c r="H347" s="7"/>
    </row>
    <row r="348" spans="1:8" x14ac:dyDescent="0.25">
      <c r="A348" s="7"/>
      <c r="B348" s="7"/>
      <c r="C348" s="7"/>
      <c r="D348" s="14"/>
      <c r="E348" s="7"/>
      <c r="F348" s="7"/>
      <c r="G348" s="7"/>
      <c r="H348" s="7"/>
    </row>
    <row r="349" spans="1:8" x14ac:dyDescent="0.25">
      <c r="A349" s="7"/>
      <c r="B349" s="7"/>
      <c r="C349" s="7"/>
      <c r="D349" s="14"/>
      <c r="E349" s="7"/>
      <c r="F349" s="7"/>
      <c r="G349" s="7"/>
      <c r="H349" s="7"/>
    </row>
    <row r="350" spans="1:8" x14ac:dyDescent="0.25">
      <c r="A350" s="7"/>
      <c r="B350" s="7"/>
      <c r="C350" s="7"/>
      <c r="D350" s="14"/>
      <c r="E350" s="7"/>
      <c r="F350" s="7"/>
      <c r="G350" s="7"/>
      <c r="H350" s="7"/>
    </row>
    <row r="351" spans="1:8" x14ac:dyDescent="0.25">
      <c r="A351" s="7"/>
      <c r="B351" s="7"/>
      <c r="C351" s="7"/>
      <c r="D351" s="14"/>
      <c r="E351" s="7"/>
      <c r="F351" s="7"/>
      <c r="G351" s="7"/>
      <c r="H351" s="7"/>
    </row>
    <row r="352" spans="1:8" x14ac:dyDescent="0.25">
      <c r="A352" s="7"/>
      <c r="B352" s="7"/>
      <c r="C352" s="7"/>
      <c r="D352" s="14"/>
      <c r="E352" s="7"/>
      <c r="F352" s="7"/>
      <c r="G352" s="7"/>
      <c r="H352" s="7"/>
    </row>
    <row r="353" spans="1:8" x14ac:dyDescent="0.25">
      <c r="A353" s="7"/>
      <c r="B353" s="7"/>
      <c r="C353" s="7"/>
      <c r="D353" s="14"/>
      <c r="E353" s="7"/>
      <c r="F353" s="7"/>
      <c r="G353" s="7"/>
      <c r="H353" s="7"/>
    </row>
    <row r="354" spans="1:8" x14ac:dyDescent="0.25">
      <c r="A354" s="7"/>
      <c r="B354" s="7"/>
      <c r="C354" s="7"/>
      <c r="D354" s="14"/>
      <c r="E354" s="7"/>
      <c r="F354" s="7"/>
      <c r="G354" s="7"/>
      <c r="H354" s="7"/>
    </row>
    <row r="355" spans="1:8" x14ac:dyDescent="0.25">
      <c r="A355" s="7"/>
      <c r="B355" s="7"/>
      <c r="C355" s="7"/>
      <c r="D355" s="14"/>
      <c r="E355" s="7"/>
      <c r="F355" s="7"/>
      <c r="G355" s="7"/>
      <c r="H355" s="7"/>
    </row>
    <row r="356" spans="1:8" x14ac:dyDescent="0.25">
      <c r="A356" s="7"/>
      <c r="B356" s="7"/>
      <c r="C356" s="7"/>
      <c r="D356" s="14"/>
      <c r="E356" s="7"/>
      <c r="F356" s="7"/>
      <c r="G356" s="7"/>
      <c r="H356" s="7"/>
    </row>
    <row r="357" spans="1:8" x14ac:dyDescent="0.25">
      <c r="A357" s="7"/>
      <c r="B357" s="7"/>
      <c r="C357" s="7"/>
      <c r="D357" s="14"/>
      <c r="E357" s="7"/>
      <c r="F357" s="7"/>
      <c r="G357" s="7"/>
      <c r="H357" s="7"/>
    </row>
    <row r="358" spans="1:8" x14ac:dyDescent="0.25">
      <c r="A358" s="7"/>
      <c r="B358" s="7"/>
      <c r="C358" s="7"/>
      <c r="D358" s="14"/>
      <c r="E358" s="7"/>
      <c r="F358" s="7"/>
      <c r="G358" s="7"/>
      <c r="H358" s="7"/>
    </row>
    <row r="359" spans="1:8" x14ac:dyDescent="0.25">
      <c r="A359" s="7"/>
      <c r="B359" s="7"/>
      <c r="C359" s="7"/>
      <c r="D359" s="14"/>
      <c r="E359" s="7"/>
      <c r="F359" s="7"/>
      <c r="G359" s="7"/>
      <c r="H359" s="7"/>
    </row>
    <row r="360" spans="1:8" x14ac:dyDescent="0.25">
      <c r="A360" s="7"/>
      <c r="B360" s="7"/>
      <c r="C360" s="7"/>
      <c r="D360" s="14"/>
      <c r="E360" s="7"/>
      <c r="F360" s="7"/>
      <c r="G360" s="7"/>
      <c r="H360" s="7"/>
    </row>
    <row r="361" spans="1:8" x14ac:dyDescent="0.25">
      <c r="A361" s="7"/>
      <c r="B361" s="7"/>
      <c r="C361" s="7"/>
      <c r="D361" s="14"/>
      <c r="E361" s="7"/>
      <c r="F361" s="7"/>
      <c r="G361" s="7"/>
      <c r="H361" s="7"/>
    </row>
    <row r="362" spans="1:8" x14ac:dyDescent="0.25">
      <c r="A362" s="7"/>
      <c r="B362" s="7"/>
      <c r="C362" s="7"/>
      <c r="D362" s="14"/>
      <c r="E362" s="7"/>
      <c r="F362" s="7"/>
      <c r="G362" s="7"/>
      <c r="H362" s="7"/>
    </row>
    <row r="363" spans="1:8" x14ac:dyDescent="0.25">
      <c r="A363" s="7"/>
      <c r="B363" s="7"/>
      <c r="C363" s="7"/>
      <c r="D363" s="14"/>
      <c r="E363" s="7"/>
      <c r="F363" s="7"/>
      <c r="G363" s="7"/>
      <c r="H363" s="7"/>
    </row>
    <row r="364" spans="1:8" x14ac:dyDescent="0.25">
      <c r="A364" s="7"/>
      <c r="B364" s="7"/>
      <c r="C364" s="7"/>
      <c r="D364" s="14"/>
      <c r="E364" s="7"/>
      <c r="F364" s="7"/>
      <c r="G364" s="7"/>
      <c r="H364" s="7"/>
    </row>
    <row r="365" spans="1:8" x14ac:dyDescent="0.25">
      <c r="A365" s="7"/>
      <c r="B365" s="7"/>
      <c r="C365" s="7"/>
      <c r="D365" s="14"/>
      <c r="E365" s="7"/>
      <c r="F365" s="7"/>
      <c r="G365" s="7"/>
      <c r="H365" s="7"/>
    </row>
    <row r="366" spans="1:8" x14ac:dyDescent="0.25">
      <c r="A366" s="7"/>
      <c r="B366" s="7"/>
      <c r="C366" s="7"/>
      <c r="D366" s="14"/>
      <c r="E366" s="7"/>
      <c r="F366" s="7"/>
      <c r="G366" s="7"/>
      <c r="H366" s="7"/>
    </row>
    <row r="367" spans="1:8" x14ac:dyDescent="0.25">
      <c r="A367" s="7"/>
      <c r="B367" s="7"/>
      <c r="C367" s="7"/>
      <c r="D367" s="14"/>
      <c r="E367" s="7"/>
      <c r="F367" s="7"/>
      <c r="G367" s="7"/>
      <c r="H367" s="7"/>
    </row>
    <row r="368" spans="1:8" x14ac:dyDescent="0.25">
      <c r="A368" s="7"/>
      <c r="B368" s="7"/>
      <c r="C368" s="7"/>
      <c r="D368" s="14"/>
      <c r="E368" s="7"/>
      <c r="F368" s="7"/>
      <c r="G368" s="7"/>
      <c r="H368" s="7"/>
    </row>
    <row r="369" spans="1:8" x14ac:dyDescent="0.25">
      <c r="A369" s="7"/>
      <c r="B369" s="7"/>
      <c r="C369" s="7"/>
      <c r="D369" s="14"/>
      <c r="E369" s="7"/>
      <c r="F369" s="7"/>
      <c r="G369" s="7"/>
      <c r="H369" s="7"/>
    </row>
    <row r="370" spans="1:8" x14ac:dyDescent="0.25">
      <c r="A370" s="7"/>
      <c r="B370" s="7"/>
      <c r="C370" s="7"/>
      <c r="D370" s="14"/>
      <c r="E370" s="7"/>
      <c r="F370" s="7"/>
      <c r="G370" s="7"/>
      <c r="H370" s="7"/>
    </row>
    <row r="371" spans="1:8" x14ac:dyDescent="0.25">
      <c r="A371" s="7"/>
      <c r="B371" s="7"/>
      <c r="C371" s="7"/>
      <c r="D371" s="14"/>
      <c r="E371" s="7"/>
      <c r="F371" s="7"/>
      <c r="G371" s="7"/>
      <c r="H371" s="7"/>
    </row>
    <row r="372" spans="1:8" x14ac:dyDescent="0.25">
      <c r="A372" s="7"/>
      <c r="B372" s="7"/>
      <c r="C372" s="7"/>
      <c r="D372" s="14"/>
      <c r="E372" s="7"/>
      <c r="F372" s="7"/>
      <c r="G372" s="7"/>
      <c r="H372" s="7"/>
    </row>
    <row r="373" spans="1:8" x14ac:dyDescent="0.25">
      <c r="A373" s="7"/>
      <c r="B373" s="7"/>
      <c r="C373" s="7"/>
      <c r="D373" s="14"/>
      <c r="E373" s="7"/>
      <c r="F373" s="7"/>
      <c r="G373" s="7"/>
      <c r="H373" s="7"/>
    </row>
    <row r="374" spans="1:8" x14ac:dyDescent="0.25">
      <c r="A374" s="7"/>
      <c r="B374" s="7"/>
      <c r="C374" s="7"/>
      <c r="D374" s="14"/>
      <c r="E374" s="7"/>
      <c r="F374" s="7"/>
      <c r="G374" s="7"/>
      <c r="H374" s="7"/>
    </row>
    <row r="375" spans="1:8" x14ac:dyDescent="0.25">
      <c r="A375" s="7"/>
      <c r="B375" s="7"/>
      <c r="C375" s="7"/>
      <c r="D375" s="14"/>
      <c r="E375" s="7"/>
      <c r="F375" s="7"/>
      <c r="G375" s="7"/>
      <c r="H375" s="7"/>
    </row>
    <row r="376" spans="1:8" x14ac:dyDescent="0.25">
      <c r="A376" s="7"/>
      <c r="B376" s="7"/>
      <c r="C376" s="7"/>
      <c r="D376" s="14"/>
      <c r="E376" s="7"/>
      <c r="F376" s="7"/>
      <c r="G376" s="7"/>
      <c r="H376" s="7"/>
    </row>
    <row r="377" spans="1:8" x14ac:dyDescent="0.25">
      <c r="A377" s="7"/>
      <c r="B377" s="7"/>
      <c r="C377" s="7"/>
      <c r="D377" s="14"/>
      <c r="E377" s="7"/>
      <c r="F377" s="7"/>
      <c r="G377" s="7"/>
      <c r="H377" s="7"/>
    </row>
    <row r="378" spans="1:8" x14ac:dyDescent="0.25">
      <c r="A378" s="7"/>
      <c r="B378" s="7"/>
      <c r="C378" s="7"/>
      <c r="D378" s="14"/>
      <c r="E378" s="7"/>
      <c r="F378" s="7"/>
      <c r="G378" s="7"/>
      <c r="H378" s="7"/>
    </row>
    <row r="379" spans="1:8" x14ac:dyDescent="0.25">
      <c r="A379" s="7"/>
      <c r="B379" s="7"/>
      <c r="C379" s="7"/>
      <c r="D379" s="14"/>
      <c r="E379" s="7"/>
      <c r="F379" s="7"/>
      <c r="G379" s="7"/>
      <c r="H379" s="7"/>
    </row>
    <row r="380" spans="1:8" x14ac:dyDescent="0.25">
      <c r="A380" s="7"/>
      <c r="B380" s="7"/>
      <c r="C380" s="7"/>
      <c r="D380" s="14"/>
      <c r="E380" s="7"/>
      <c r="F380" s="7"/>
      <c r="G380" s="7"/>
      <c r="H380" s="7"/>
    </row>
    <row r="381" spans="1:8" x14ac:dyDescent="0.25">
      <c r="A381" s="7"/>
      <c r="B381" s="7"/>
      <c r="C381" s="7"/>
      <c r="D381" s="14"/>
      <c r="E381" s="7"/>
      <c r="F381" s="7"/>
      <c r="G381" s="7"/>
      <c r="H381" s="7"/>
    </row>
    <row r="382" spans="1:8" x14ac:dyDescent="0.25">
      <c r="A382" s="7"/>
      <c r="B382" s="7"/>
      <c r="C382" s="7"/>
      <c r="D382" s="14"/>
      <c r="E382" s="7"/>
      <c r="F382" s="7"/>
      <c r="G382" s="7"/>
      <c r="H382" s="7"/>
    </row>
    <row r="383" spans="1:8" x14ac:dyDescent="0.25">
      <c r="A383" s="7"/>
      <c r="B383" s="7"/>
      <c r="C383" s="7"/>
      <c r="D383" s="14"/>
      <c r="E383" s="7"/>
      <c r="F383" s="7"/>
      <c r="G383" s="7"/>
      <c r="H383" s="7"/>
    </row>
    <row r="384" spans="1:8" x14ac:dyDescent="0.25">
      <c r="A384" s="7"/>
      <c r="B384" s="7"/>
      <c r="C384" s="7"/>
      <c r="D384" s="14"/>
      <c r="E384" s="7"/>
      <c r="F384" s="7"/>
      <c r="G384" s="7"/>
      <c r="H384" s="7"/>
    </row>
    <row r="385" spans="1:8" x14ac:dyDescent="0.25">
      <c r="A385" s="7"/>
      <c r="B385" s="7"/>
      <c r="C385" s="7"/>
      <c r="D385" s="14"/>
      <c r="E385" s="7"/>
      <c r="F385" s="7"/>
      <c r="G385" s="7"/>
      <c r="H385" s="7"/>
    </row>
    <row r="386" spans="1:8" x14ac:dyDescent="0.25">
      <c r="A386" s="7"/>
      <c r="B386" s="7"/>
      <c r="C386" s="7"/>
      <c r="D386" s="14"/>
      <c r="E386" s="7"/>
      <c r="F386" s="7"/>
      <c r="G386" s="7"/>
      <c r="H386" s="7"/>
    </row>
    <row r="387" spans="1:8" x14ac:dyDescent="0.25">
      <c r="A387" s="7"/>
      <c r="B387" s="7"/>
      <c r="C387" s="7"/>
      <c r="D387" s="14"/>
      <c r="E387" s="7"/>
      <c r="F387" s="7"/>
      <c r="G387" s="7"/>
      <c r="H387" s="7"/>
    </row>
    <row r="388" spans="1:8" x14ac:dyDescent="0.25">
      <c r="A388" s="7"/>
      <c r="B388" s="7"/>
      <c r="C388" s="7"/>
      <c r="D388" s="14"/>
      <c r="E388" s="7"/>
      <c r="F388" s="7"/>
      <c r="G388" s="7"/>
      <c r="H388" s="7"/>
    </row>
    <row r="389" spans="1:8" x14ac:dyDescent="0.25">
      <c r="A389" s="7"/>
      <c r="B389" s="7"/>
      <c r="C389" s="7"/>
      <c r="D389" s="14"/>
      <c r="E389" s="7"/>
      <c r="F389" s="7"/>
      <c r="G389" s="7"/>
      <c r="H389" s="7"/>
    </row>
    <row r="390" spans="1:8" x14ac:dyDescent="0.25">
      <c r="A390" s="7"/>
      <c r="B390" s="7"/>
      <c r="C390" s="7"/>
      <c r="D390" s="14"/>
      <c r="E390" s="7"/>
      <c r="F390" s="7"/>
      <c r="G390" s="7"/>
      <c r="H390" s="7"/>
    </row>
    <row r="391" spans="1:8" x14ac:dyDescent="0.25">
      <c r="A391" s="7"/>
      <c r="B391" s="7"/>
      <c r="C391" s="7"/>
      <c r="D391" s="14"/>
      <c r="E391" s="7"/>
      <c r="F391" s="7"/>
      <c r="G391" s="7"/>
      <c r="H391" s="7"/>
    </row>
    <row r="392" spans="1:8" x14ac:dyDescent="0.25">
      <c r="A392" s="7"/>
      <c r="B392" s="7"/>
      <c r="C392" s="7"/>
      <c r="D392" s="14"/>
      <c r="E392" s="7"/>
      <c r="F392" s="7"/>
      <c r="G392" s="7"/>
      <c r="H392" s="7"/>
    </row>
    <row r="393" spans="1:8" x14ac:dyDescent="0.25">
      <c r="A393" s="7"/>
      <c r="B393" s="7"/>
      <c r="C393" s="7"/>
      <c r="D393" s="14"/>
      <c r="E393" s="7"/>
      <c r="F393" s="7"/>
      <c r="G393" s="7"/>
      <c r="H393" s="7"/>
    </row>
    <row r="394" spans="1:8" x14ac:dyDescent="0.25">
      <c r="A394" s="7"/>
      <c r="B394" s="7"/>
      <c r="C394" s="7"/>
      <c r="D394" s="14"/>
      <c r="E394" s="7"/>
      <c r="F394" s="7"/>
      <c r="G394" s="7"/>
      <c r="H394" s="7"/>
    </row>
    <row r="395" spans="1:8" x14ac:dyDescent="0.25">
      <c r="A395" s="7"/>
      <c r="B395" s="7"/>
      <c r="C395" s="7"/>
      <c r="D395" s="14"/>
      <c r="E395" s="7"/>
      <c r="F395" s="7"/>
      <c r="G395" s="7"/>
      <c r="H395" s="7"/>
    </row>
    <row r="396" spans="1:8" x14ac:dyDescent="0.25">
      <c r="A396" s="7"/>
      <c r="B396" s="7"/>
      <c r="C396" s="7"/>
      <c r="D396" s="14"/>
      <c r="E396" s="7"/>
      <c r="F396" s="7"/>
      <c r="G396" s="7"/>
      <c r="H396" s="7"/>
    </row>
    <row r="397" spans="1:8" x14ac:dyDescent="0.25">
      <c r="A397" s="7"/>
      <c r="B397" s="7"/>
      <c r="C397" s="7"/>
      <c r="D397" s="14"/>
      <c r="E397" s="7"/>
      <c r="F397" s="7"/>
      <c r="G397" s="7"/>
      <c r="H397" s="7"/>
    </row>
    <row r="398" spans="1:8" x14ac:dyDescent="0.25">
      <c r="A398" s="7"/>
      <c r="B398" s="7"/>
      <c r="C398" s="7"/>
      <c r="D398" s="14"/>
      <c r="E398" s="7"/>
      <c r="F398" s="7"/>
      <c r="G398" s="7"/>
      <c r="H398" s="7"/>
    </row>
    <row r="399" spans="1:8" x14ac:dyDescent="0.25">
      <c r="A399" s="7"/>
      <c r="B399" s="7"/>
      <c r="C399" s="7"/>
      <c r="D399" s="14"/>
      <c r="E399" s="7"/>
      <c r="F399" s="7"/>
      <c r="G399" s="7"/>
      <c r="H399" s="7"/>
    </row>
    <row r="400" spans="1:8" x14ac:dyDescent="0.25">
      <c r="A400" s="7"/>
      <c r="B400" s="7"/>
      <c r="C400" s="7"/>
      <c r="D400" s="14"/>
      <c r="E400" s="7"/>
      <c r="F400" s="7"/>
      <c r="G400" s="7"/>
      <c r="H400" s="7"/>
    </row>
    <row r="401" spans="1:8" x14ac:dyDescent="0.25">
      <c r="A401" s="7"/>
      <c r="B401" s="7"/>
      <c r="C401" s="7"/>
      <c r="D401" s="14"/>
      <c r="E401" s="7"/>
      <c r="F401" s="7"/>
      <c r="G401" s="7"/>
      <c r="H401" s="7"/>
    </row>
    <row r="402" spans="1:8" x14ac:dyDescent="0.25">
      <c r="A402" s="7"/>
      <c r="B402" s="7"/>
      <c r="C402" s="7"/>
      <c r="D402" s="14"/>
      <c r="E402" s="7"/>
      <c r="F402" s="7"/>
      <c r="G402" s="7"/>
      <c r="H402" s="7"/>
    </row>
    <row r="403" spans="1:8" x14ac:dyDescent="0.25">
      <c r="A403" s="7"/>
      <c r="B403" s="7"/>
      <c r="C403" s="7"/>
      <c r="D403" s="14"/>
      <c r="E403" s="7"/>
      <c r="F403" s="7"/>
      <c r="G403" s="7"/>
      <c r="H403" s="7"/>
    </row>
    <row r="404" spans="1:8" x14ac:dyDescent="0.25">
      <c r="A404" s="7"/>
      <c r="B404" s="7"/>
      <c r="C404" s="7"/>
      <c r="D404" s="14"/>
      <c r="E404" s="7"/>
      <c r="F404" s="7"/>
      <c r="G404" s="7"/>
      <c r="H404" s="7"/>
    </row>
    <row r="405" spans="1:8" x14ac:dyDescent="0.25">
      <c r="A405" s="7"/>
      <c r="B405" s="7"/>
      <c r="C405" s="7"/>
      <c r="D405" s="14"/>
      <c r="E405" s="7"/>
      <c r="F405" s="7"/>
      <c r="G405" s="7"/>
      <c r="H405" s="7"/>
    </row>
    <row r="406" spans="1:8" x14ac:dyDescent="0.25">
      <c r="A406" s="7"/>
      <c r="B406" s="7"/>
      <c r="C406" s="7"/>
      <c r="D406" s="14"/>
      <c r="E406" s="7"/>
      <c r="F406" s="7"/>
      <c r="G406" s="7"/>
      <c r="H406" s="7"/>
    </row>
    <row r="407" spans="1:8" x14ac:dyDescent="0.25">
      <c r="A407" s="7"/>
      <c r="B407" s="7"/>
      <c r="C407" s="7"/>
      <c r="D407" s="14"/>
      <c r="E407" s="7"/>
      <c r="F407" s="7"/>
      <c r="G407" s="7"/>
      <c r="H407" s="7"/>
    </row>
    <row r="408" spans="1:8" x14ac:dyDescent="0.25">
      <c r="A408" s="7"/>
      <c r="B408" s="7"/>
      <c r="C408" s="7"/>
      <c r="D408" s="14"/>
      <c r="E408" s="7"/>
      <c r="F408" s="7"/>
      <c r="G408" s="7"/>
      <c r="H408" s="7"/>
    </row>
    <row r="409" spans="1:8" x14ac:dyDescent="0.25">
      <c r="A409" s="7"/>
      <c r="B409" s="7"/>
      <c r="C409" s="7"/>
      <c r="D409" s="14"/>
      <c r="E409" s="7"/>
      <c r="F409" s="7"/>
      <c r="G409" s="7"/>
      <c r="H409" s="7"/>
    </row>
    <row r="410" spans="1:8" x14ac:dyDescent="0.25">
      <c r="A410" s="7"/>
      <c r="B410" s="7"/>
      <c r="C410" s="7"/>
      <c r="D410" s="14"/>
      <c r="E410" s="7"/>
      <c r="F410" s="7"/>
      <c r="G410" s="7"/>
      <c r="H410" s="7"/>
    </row>
    <row r="411" spans="1:8" x14ac:dyDescent="0.25">
      <c r="A411" s="7"/>
      <c r="B411" s="7"/>
      <c r="C411" s="7"/>
      <c r="D411" s="14"/>
      <c r="E411" s="7"/>
      <c r="F411" s="7"/>
      <c r="G411" s="7"/>
      <c r="H411" s="7"/>
    </row>
    <row r="412" spans="1:8" x14ac:dyDescent="0.25">
      <c r="A412" s="7"/>
      <c r="B412" s="7"/>
      <c r="C412" s="7"/>
      <c r="D412" s="14"/>
      <c r="E412" s="7"/>
      <c r="F412" s="7"/>
      <c r="G412" s="7"/>
      <c r="H412" s="7"/>
    </row>
  </sheetData>
  <mergeCells count="25">
    <mergeCell ref="C5:H5"/>
    <mergeCell ref="C6:H6"/>
    <mergeCell ref="G7:H7"/>
    <mergeCell ref="A1:B3"/>
    <mergeCell ref="C1:D1"/>
    <mergeCell ref="C2:D2"/>
    <mergeCell ref="E1:H1"/>
    <mergeCell ref="E2:H2"/>
    <mergeCell ref="E3:H3"/>
    <mergeCell ref="A4:B4"/>
    <mergeCell ref="A5:B5"/>
    <mergeCell ref="A6:B6"/>
    <mergeCell ref="C4:H4"/>
    <mergeCell ref="C82:D82"/>
    <mergeCell ref="C81:D81"/>
    <mergeCell ref="A80:E80"/>
    <mergeCell ref="A7:A8"/>
    <mergeCell ref="B7:B8"/>
    <mergeCell ref="C7:C8"/>
    <mergeCell ref="D7:D8"/>
    <mergeCell ref="E7:F7"/>
    <mergeCell ref="B77:H77"/>
    <mergeCell ref="B79:H79"/>
    <mergeCell ref="B76:H76"/>
    <mergeCell ref="B78:H78"/>
  </mergeCells>
  <phoneticPr fontId="4" type="noConversion"/>
  <printOptions horizontalCentered="1"/>
  <pageMargins left="0.23622047244094491" right="0.23622047244094491" top="0.74803149606299213" bottom="0.74803149606299213" header="0.31496062992125984" footer="0.31496062992125984"/>
  <pageSetup paperSize="9" scale="45" fitToHeight="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view="pageBreakPreview" zoomScaleNormal="85" zoomScaleSheetLayoutView="100" zoomScalePageLayoutView="40" workbookViewId="0">
      <selection activeCell="E9" sqref="E9:E12"/>
    </sheetView>
  </sheetViews>
  <sheetFormatPr defaultColWidth="9.140625" defaultRowHeight="15" x14ac:dyDescent="0.25"/>
  <cols>
    <col min="1" max="1" width="6.85546875" style="12" customWidth="1"/>
    <col min="2" max="2" width="57.5703125" style="13" customWidth="1"/>
    <col min="3" max="3" width="15.7109375" style="14" customWidth="1"/>
    <col min="4" max="4" width="15" style="14" customWidth="1"/>
    <col min="5" max="5" width="15.7109375" style="12" customWidth="1"/>
    <col min="6" max="6" width="17.42578125" style="13" customWidth="1"/>
    <col min="7" max="16384" width="9.140625" style="29"/>
  </cols>
  <sheetData>
    <row r="1" spans="1:6" ht="23.25" customHeight="1" x14ac:dyDescent="0.25">
      <c r="A1" s="181" t="s">
        <v>26</v>
      </c>
      <c r="B1" s="182"/>
      <c r="C1" s="182"/>
      <c r="D1" s="182"/>
      <c r="E1" s="182"/>
      <c r="F1" s="183"/>
    </row>
    <row r="2" spans="1:6" ht="19.5" customHeight="1" x14ac:dyDescent="0.25">
      <c r="A2" s="184"/>
      <c r="B2" s="185"/>
      <c r="C2" s="185"/>
      <c r="D2" s="185"/>
      <c r="E2" s="185"/>
      <c r="F2" s="186"/>
    </row>
    <row r="3" spans="1:6" s="28" customFormat="1" ht="19.5" customHeight="1" x14ac:dyDescent="0.25">
      <c r="A3" s="187"/>
      <c r="B3" s="188"/>
      <c r="C3" s="188"/>
      <c r="D3" s="188"/>
      <c r="E3" s="188"/>
      <c r="F3" s="189"/>
    </row>
    <row r="4" spans="1:6" s="23" customFormat="1" x14ac:dyDescent="0.25">
      <c r="A4" s="134" t="s">
        <v>5</v>
      </c>
      <c r="B4" s="134"/>
      <c r="C4" s="180" t="s">
        <v>156</v>
      </c>
      <c r="D4" s="180"/>
      <c r="E4" s="180"/>
      <c r="F4" s="180"/>
    </row>
    <row r="5" spans="1:6" s="23" customFormat="1" x14ac:dyDescent="0.25">
      <c r="A5" s="134" t="s">
        <v>6</v>
      </c>
      <c r="B5" s="134"/>
      <c r="C5" s="180" t="s">
        <v>30</v>
      </c>
      <c r="D5" s="180"/>
      <c r="E5" s="180"/>
      <c r="F5" s="180"/>
    </row>
    <row r="6" spans="1:6" s="23" customFormat="1" x14ac:dyDescent="0.25">
      <c r="A6" s="134" t="s">
        <v>7</v>
      </c>
      <c r="B6" s="134"/>
      <c r="C6" s="180" t="s">
        <v>155</v>
      </c>
      <c r="D6" s="180"/>
      <c r="E6" s="180"/>
      <c r="F6" s="180"/>
    </row>
    <row r="7" spans="1:6" s="27" customFormat="1" ht="16.5" customHeight="1" x14ac:dyDescent="0.25">
      <c r="A7" s="176" t="s">
        <v>1</v>
      </c>
      <c r="B7" s="176" t="s">
        <v>25</v>
      </c>
      <c r="C7" s="176" t="s">
        <v>0</v>
      </c>
      <c r="D7" s="176" t="s">
        <v>2</v>
      </c>
      <c r="E7" s="178" t="s">
        <v>231</v>
      </c>
      <c r="F7" s="178" t="s">
        <v>232</v>
      </c>
    </row>
    <row r="8" spans="1:6" s="27" customFormat="1" ht="36.6" customHeight="1" x14ac:dyDescent="0.25">
      <c r="A8" s="177"/>
      <c r="B8" s="177"/>
      <c r="C8" s="176"/>
      <c r="D8" s="176"/>
      <c r="E8" s="179"/>
      <c r="F8" s="179"/>
    </row>
    <row r="9" spans="1:6" s="28" customFormat="1" ht="21.75" customHeight="1" x14ac:dyDescent="0.25">
      <c r="A9" s="2">
        <v>1</v>
      </c>
      <c r="B9" s="33" t="s">
        <v>76</v>
      </c>
      <c r="C9" s="1" t="s">
        <v>109</v>
      </c>
      <c r="D9" s="1">
        <v>1</v>
      </c>
      <c r="E9" s="91"/>
      <c r="F9" s="1">
        <f>E9*D9</f>
        <v>0</v>
      </c>
    </row>
    <row r="10" spans="1:6" s="28" customFormat="1" ht="21.75" customHeight="1" x14ac:dyDescent="0.25">
      <c r="A10" s="2">
        <v>2</v>
      </c>
      <c r="B10" s="33" t="s">
        <v>77</v>
      </c>
      <c r="C10" s="1" t="s">
        <v>109</v>
      </c>
      <c r="D10" s="1">
        <v>1</v>
      </c>
      <c r="E10" s="91"/>
      <c r="F10" s="1">
        <f t="shared" ref="F10:F35" si="0">E10*D10</f>
        <v>0</v>
      </c>
    </row>
    <row r="11" spans="1:6" s="28" customFormat="1" ht="21.75" customHeight="1" x14ac:dyDescent="0.25">
      <c r="A11" s="2">
        <v>3</v>
      </c>
      <c r="B11" s="33" t="s">
        <v>43</v>
      </c>
      <c r="C11" s="1" t="s">
        <v>109</v>
      </c>
      <c r="D11" s="1">
        <v>1</v>
      </c>
      <c r="E11" s="91"/>
      <c r="F11" s="1">
        <f t="shared" si="0"/>
        <v>0</v>
      </c>
    </row>
    <row r="12" spans="1:6" s="28" customFormat="1" ht="21.75" customHeight="1" x14ac:dyDescent="0.25">
      <c r="A12" s="2">
        <v>4</v>
      </c>
      <c r="B12" s="33" t="s">
        <v>78</v>
      </c>
      <c r="C12" s="1" t="s">
        <v>109</v>
      </c>
      <c r="D12" s="1">
        <v>1</v>
      </c>
      <c r="E12" s="91"/>
      <c r="F12" s="1">
        <f t="shared" si="0"/>
        <v>0</v>
      </c>
    </row>
    <row r="13" spans="1:6" s="28" customFormat="1" ht="21.75" customHeight="1" x14ac:dyDescent="0.25">
      <c r="A13" s="2">
        <v>5</v>
      </c>
      <c r="B13" s="33" t="s">
        <v>79</v>
      </c>
      <c r="C13" s="1" t="s">
        <v>110</v>
      </c>
      <c r="D13" s="1">
        <v>1</v>
      </c>
      <c r="E13" s="91"/>
      <c r="F13" s="1">
        <f t="shared" si="0"/>
        <v>0</v>
      </c>
    </row>
    <row r="14" spans="1:6" s="28" customFormat="1" ht="21.75" customHeight="1" x14ac:dyDescent="0.25">
      <c r="A14" s="2">
        <v>6</v>
      </c>
      <c r="B14" s="33" t="s">
        <v>80</v>
      </c>
      <c r="C14" s="1" t="s">
        <v>110</v>
      </c>
      <c r="D14" s="1">
        <v>1</v>
      </c>
      <c r="E14" s="91"/>
      <c r="F14" s="1">
        <f t="shared" si="0"/>
        <v>0</v>
      </c>
    </row>
    <row r="15" spans="1:6" s="28" customFormat="1" ht="21.75" customHeight="1" x14ac:dyDescent="0.25">
      <c r="A15" s="2">
        <v>7</v>
      </c>
      <c r="B15" s="33" t="s">
        <v>81</v>
      </c>
      <c r="C15" s="1" t="s">
        <v>110</v>
      </c>
      <c r="D15" s="1">
        <v>1</v>
      </c>
      <c r="E15" s="91"/>
      <c r="F15" s="1">
        <f t="shared" si="0"/>
        <v>0</v>
      </c>
    </row>
    <row r="16" spans="1:6" s="28" customFormat="1" ht="21.75" customHeight="1" x14ac:dyDescent="0.25">
      <c r="A16" s="2">
        <v>8</v>
      </c>
      <c r="B16" s="33" t="s">
        <v>82</v>
      </c>
      <c r="C16" s="1" t="s">
        <v>110</v>
      </c>
      <c r="D16" s="1">
        <v>1</v>
      </c>
      <c r="E16" s="91"/>
      <c r="F16" s="1">
        <f t="shared" si="0"/>
        <v>0</v>
      </c>
    </row>
    <row r="17" spans="1:6" s="28" customFormat="1" ht="21.75" customHeight="1" x14ac:dyDescent="0.25">
      <c r="A17" s="2">
        <v>9</v>
      </c>
      <c r="B17" s="33" t="s">
        <v>44</v>
      </c>
      <c r="C17" s="1" t="s">
        <v>110</v>
      </c>
      <c r="D17" s="1">
        <v>1</v>
      </c>
      <c r="E17" s="91"/>
      <c r="F17" s="1">
        <f t="shared" si="0"/>
        <v>0</v>
      </c>
    </row>
    <row r="18" spans="1:6" s="28" customFormat="1" ht="21.75" customHeight="1" x14ac:dyDescent="0.25">
      <c r="A18" s="2">
        <v>10</v>
      </c>
      <c r="B18" s="33" t="s">
        <v>45</v>
      </c>
      <c r="C18" s="1" t="s">
        <v>110</v>
      </c>
      <c r="D18" s="1">
        <v>1</v>
      </c>
      <c r="E18" s="91"/>
      <c r="F18" s="1">
        <f t="shared" si="0"/>
        <v>0</v>
      </c>
    </row>
    <row r="19" spans="1:6" s="28" customFormat="1" ht="21.75" customHeight="1" x14ac:dyDescent="0.25">
      <c r="A19" s="2">
        <v>11</v>
      </c>
      <c r="B19" s="33" t="s">
        <v>83</v>
      </c>
      <c r="C19" s="1" t="s">
        <v>110</v>
      </c>
      <c r="D19" s="1">
        <v>1</v>
      </c>
      <c r="E19" s="91"/>
      <c r="F19" s="1">
        <f t="shared" si="0"/>
        <v>0</v>
      </c>
    </row>
    <row r="20" spans="1:6" s="28" customFormat="1" ht="21.75" customHeight="1" x14ac:dyDescent="0.25">
      <c r="A20" s="2">
        <v>12</v>
      </c>
      <c r="B20" s="33" t="s">
        <v>46</v>
      </c>
      <c r="C20" s="1" t="s">
        <v>110</v>
      </c>
      <c r="D20" s="1">
        <v>1</v>
      </c>
      <c r="E20" s="91"/>
      <c r="F20" s="1">
        <f t="shared" si="0"/>
        <v>0</v>
      </c>
    </row>
    <row r="21" spans="1:6" s="28" customFormat="1" ht="21.75" customHeight="1" x14ac:dyDescent="0.25">
      <c r="A21" s="2">
        <v>13</v>
      </c>
      <c r="B21" s="33" t="s">
        <v>47</v>
      </c>
      <c r="C21" s="1" t="s">
        <v>110</v>
      </c>
      <c r="D21" s="1">
        <v>1</v>
      </c>
      <c r="E21" s="91"/>
      <c r="F21" s="1">
        <f t="shared" si="0"/>
        <v>0</v>
      </c>
    </row>
    <row r="22" spans="1:6" s="28" customFormat="1" ht="21.75" customHeight="1" x14ac:dyDescent="0.25">
      <c r="A22" s="2">
        <v>14</v>
      </c>
      <c r="B22" s="33" t="s">
        <v>84</v>
      </c>
      <c r="C22" s="1" t="s">
        <v>110</v>
      </c>
      <c r="D22" s="1">
        <v>1</v>
      </c>
      <c r="E22" s="91"/>
      <c r="F22" s="1">
        <f t="shared" si="0"/>
        <v>0</v>
      </c>
    </row>
    <row r="23" spans="1:6" s="28" customFormat="1" ht="21.75" customHeight="1" x14ac:dyDescent="0.25">
      <c r="A23" s="2">
        <v>15</v>
      </c>
      <c r="B23" s="33" t="s">
        <v>85</v>
      </c>
      <c r="C23" s="1" t="s">
        <v>110</v>
      </c>
      <c r="D23" s="1">
        <v>1</v>
      </c>
      <c r="E23" s="91"/>
      <c r="F23" s="1">
        <f t="shared" si="0"/>
        <v>0</v>
      </c>
    </row>
    <row r="24" spans="1:6" s="28" customFormat="1" ht="21.75" customHeight="1" x14ac:dyDescent="0.25">
      <c r="A24" s="2">
        <v>16</v>
      </c>
      <c r="B24" s="33" t="s">
        <v>86</v>
      </c>
      <c r="C24" s="1" t="s">
        <v>110</v>
      </c>
      <c r="D24" s="1">
        <v>1</v>
      </c>
      <c r="E24" s="91"/>
      <c r="F24" s="1">
        <f t="shared" si="0"/>
        <v>0</v>
      </c>
    </row>
    <row r="25" spans="1:6" s="28" customFormat="1" ht="21.75" customHeight="1" x14ac:dyDescent="0.25">
      <c r="A25" s="2">
        <v>17</v>
      </c>
      <c r="B25" s="33" t="s">
        <v>87</v>
      </c>
      <c r="C25" s="1" t="s">
        <v>111</v>
      </c>
      <c r="D25" s="1">
        <v>6</v>
      </c>
      <c r="E25" s="91"/>
      <c r="F25" s="1">
        <f t="shared" si="0"/>
        <v>0</v>
      </c>
    </row>
    <row r="26" spans="1:6" s="28" customFormat="1" ht="21.75" customHeight="1" x14ac:dyDescent="0.25">
      <c r="A26" s="2">
        <v>18</v>
      </c>
      <c r="B26" s="33" t="s">
        <v>88</v>
      </c>
      <c r="C26" s="1" t="s">
        <v>110</v>
      </c>
      <c r="D26" s="1">
        <v>1</v>
      </c>
      <c r="E26" s="91"/>
      <c r="F26" s="1">
        <f t="shared" si="0"/>
        <v>0</v>
      </c>
    </row>
    <row r="27" spans="1:6" s="28" customFormat="1" ht="21.75" customHeight="1" x14ac:dyDescent="0.25">
      <c r="A27" s="2">
        <v>19</v>
      </c>
      <c r="B27" s="33" t="s">
        <v>48</v>
      </c>
      <c r="C27" s="1" t="s">
        <v>110</v>
      </c>
      <c r="D27" s="1">
        <v>1</v>
      </c>
      <c r="E27" s="91"/>
      <c r="F27" s="1">
        <f t="shared" si="0"/>
        <v>0</v>
      </c>
    </row>
    <row r="28" spans="1:6" s="28" customFormat="1" ht="21.75" customHeight="1" x14ac:dyDescent="0.25">
      <c r="A28" s="2">
        <v>20</v>
      </c>
      <c r="B28" s="33" t="s">
        <v>89</v>
      </c>
      <c r="C28" s="1" t="s">
        <v>110</v>
      </c>
      <c r="D28" s="1">
        <v>1</v>
      </c>
      <c r="E28" s="91"/>
      <c r="F28" s="1">
        <f t="shared" si="0"/>
        <v>0</v>
      </c>
    </row>
    <row r="29" spans="1:6" s="28" customFormat="1" ht="21.75" customHeight="1" x14ac:dyDescent="0.25">
      <c r="A29" s="2">
        <v>21</v>
      </c>
      <c r="B29" s="33" t="s">
        <v>90</v>
      </c>
      <c r="C29" s="1" t="s">
        <v>110</v>
      </c>
      <c r="D29" s="1">
        <v>1</v>
      </c>
      <c r="E29" s="91"/>
      <c r="F29" s="1">
        <f t="shared" si="0"/>
        <v>0</v>
      </c>
    </row>
    <row r="30" spans="1:6" s="28" customFormat="1" ht="35.25" customHeight="1" x14ac:dyDescent="0.25">
      <c r="A30" s="2">
        <v>22</v>
      </c>
      <c r="B30" s="33" t="s">
        <v>49</v>
      </c>
      <c r="C30" s="1" t="s">
        <v>110</v>
      </c>
      <c r="D30" s="1">
        <v>1</v>
      </c>
      <c r="E30" s="91"/>
      <c r="F30" s="1">
        <f t="shared" si="0"/>
        <v>0</v>
      </c>
    </row>
    <row r="31" spans="1:6" s="28" customFormat="1" ht="29.25" customHeight="1" x14ac:dyDescent="0.25">
      <c r="A31" s="2">
        <v>23</v>
      </c>
      <c r="B31" s="33" t="s">
        <v>91</v>
      </c>
      <c r="C31" s="1" t="s">
        <v>110</v>
      </c>
      <c r="D31" s="1">
        <v>1</v>
      </c>
      <c r="E31" s="91"/>
      <c r="F31" s="1">
        <f t="shared" si="0"/>
        <v>0</v>
      </c>
    </row>
    <row r="32" spans="1:6" s="28" customFormat="1" ht="21.75" customHeight="1" x14ac:dyDescent="0.25">
      <c r="A32" s="2">
        <v>24</v>
      </c>
      <c r="B32" s="33" t="s">
        <v>50</v>
      </c>
      <c r="C32" s="1" t="s">
        <v>110</v>
      </c>
      <c r="D32" s="1">
        <v>1</v>
      </c>
      <c r="E32" s="91"/>
      <c r="F32" s="1">
        <f t="shared" si="0"/>
        <v>0</v>
      </c>
    </row>
    <row r="33" spans="1:6" s="28" customFormat="1" ht="21.75" customHeight="1" x14ac:dyDescent="0.25">
      <c r="A33" s="2">
        <v>25</v>
      </c>
      <c r="B33" s="33" t="s">
        <v>92</v>
      </c>
      <c r="C33" s="1" t="s">
        <v>110</v>
      </c>
      <c r="D33" s="1">
        <v>1</v>
      </c>
      <c r="E33" s="91"/>
      <c r="F33" s="1">
        <f t="shared" si="0"/>
        <v>0</v>
      </c>
    </row>
    <row r="34" spans="1:6" s="28" customFormat="1" ht="21.75" customHeight="1" x14ac:dyDescent="0.25">
      <c r="A34" s="2">
        <v>26</v>
      </c>
      <c r="B34" s="33" t="s">
        <v>93</v>
      </c>
      <c r="C34" s="1" t="s">
        <v>110</v>
      </c>
      <c r="D34" s="1">
        <v>1</v>
      </c>
      <c r="E34" s="91"/>
      <c r="F34" s="1">
        <f t="shared" si="0"/>
        <v>0</v>
      </c>
    </row>
    <row r="35" spans="1:6" s="28" customFormat="1" ht="21.75" customHeight="1" x14ac:dyDescent="0.25">
      <c r="A35" s="2">
        <v>27</v>
      </c>
      <c r="B35" s="33" t="s">
        <v>108</v>
      </c>
      <c r="C35" s="1" t="s">
        <v>110</v>
      </c>
      <c r="D35" s="1">
        <v>1</v>
      </c>
      <c r="E35" s="91"/>
      <c r="F35" s="1">
        <f t="shared" si="0"/>
        <v>0</v>
      </c>
    </row>
    <row r="36" spans="1:6" s="28" customFormat="1" ht="21.75" customHeight="1" x14ac:dyDescent="0.25">
      <c r="A36" s="2"/>
      <c r="B36" s="33"/>
      <c r="C36" s="1"/>
      <c r="D36" s="1"/>
      <c r="E36" s="1"/>
      <c r="F36" s="1">
        <f>SUM(F9:F35)</f>
        <v>0</v>
      </c>
    </row>
    <row r="37" spans="1:6" x14ac:dyDescent="0.25">
      <c r="A37" s="154" t="s">
        <v>17</v>
      </c>
      <c r="B37" s="154"/>
      <c r="C37" s="154"/>
      <c r="D37" s="154"/>
      <c r="E37" s="154"/>
      <c r="F37" s="154"/>
    </row>
    <row r="38" spans="1:6" ht="34.5" customHeight="1" x14ac:dyDescent="0.25">
      <c r="A38" s="4">
        <v>1</v>
      </c>
      <c r="B38" s="154" t="s">
        <v>112</v>
      </c>
      <c r="C38" s="154"/>
      <c r="D38" s="154"/>
      <c r="E38" s="154"/>
      <c r="F38" s="154"/>
    </row>
    <row r="39" spans="1:6" x14ac:dyDescent="0.25">
      <c r="A39" s="145" t="s">
        <v>10</v>
      </c>
      <c r="B39" s="146"/>
      <c r="C39" s="146"/>
      <c r="D39" s="146"/>
      <c r="E39" s="146"/>
      <c r="F39" s="146"/>
    </row>
    <row r="40" spans="1:6" ht="27" customHeight="1" x14ac:dyDescent="0.25">
      <c r="A40" s="24"/>
      <c r="B40" s="10"/>
      <c r="C40" s="25"/>
      <c r="D40" s="25"/>
      <c r="E40" s="26"/>
      <c r="F40" s="31"/>
    </row>
    <row r="41" spans="1:6" x14ac:dyDescent="0.25">
      <c r="A41" s="11"/>
      <c r="B41" s="11" t="s">
        <v>11</v>
      </c>
      <c r="C41" s="11" t="s">
        <v>12</v>
      </c>
      <c r="D41" s="32" t="s">
        <v>13</v>
      </c>
      <c r="E41" s="11" t="s">
        <v>14</v>
      </c>
      <c r="F41" s="11" t="s">
        <v>15</v>
      </c>
    </row>
  </sheetData>
  <mergeCells count="16">
    <mergeCell ref="A1:F3"/>
    <mergeCell ref="A6:B6"/>
    <mergeCell ref="A4:B4"/>
    <mergeCell ref="A5:B5"/>
    <mergeCell ref="C4:F4"/>
    <mergeCell ref="C5:F5"/>
    <mergeCell ref="C6:F6"/>
    <mergeCell ref="A39:F39"/>
    <mergeCell ref="A37:F37"/>
    <mergeCell ref="B38:F38"/>
    <mergeCell ref="A7:A8"/>
    <mergeCell ref="B7:B8"/>
    <mergeCell ref="C7:C8"/>
    <mergeCell ref="D7:D8"/>
    <mergeCell ref="E7:E8"/>
    <mergeCell ref="F7:F8"/>
  </mergeCells>
  <printOptions horizontalCentered="1"/>
  <pageMargins left="0.23622047244094491" right="0.23622047244094491"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view="pageBreakPreview" zoomScaleNormal="85" zoomScaleSheetLayoutView="100" zoomScalePageLayoutView="40" workbookViewId="0">
      <selection activeCell="D12" sqref="D12"/>
    </sheetView>
  </sheetViews>
  <sheetFormatPr defaultColWidth="9.140625" defaultRowHeight="15" x14ac:dyDescent="0.25"/>
  <cols>
    <col min="1" max="1" width="8.28515625" style="12" customWidth="1"/>
    <col min="2" max="2" width="47.42578125" style="13" customWidth="1"/>
    <col min="3" max="3" width="13.85546875" style="14" customWidth="1"/>
    <col min="4" max="4" width="12.42578125" style="14" customWidth="1"/>
    <col min="5" max="5" width="14.5703125" style="12" customWidth="1"/>
    <col min="6" max="6" width="25.140625" style="13" customWidth="1"/>
    <col min="7" max="16384" width="9.140625" style="29"/>
  </cols>
  <sheetData>
    <row r="1" spans="1:6" s="27" customFormat="1" ht="28.5" customHeight="1" x14ac:dyDescent="0.25">
      <c r="A1" s="159" t="s">
        <v>27</v>
      </c>
      <c r="B1" s="193"/>
      <c r="C1" s="193"/>
      <c r="D1" s="193"/>
      <c r="E1" s="193"/>
      <c r="F1" s="160"/>
    </row>
    <row r="2" spans="1:6" s="27" customFormat="1" x14ac:dyDescent="0.25">
      <c r="A2" s="161"/>
      <c r="B2" s="194"/>
      <c r="C2" s="194"/>
      <c r="D2" s="194"/>
      <c r="E2" s="194"/>
      <c r="F2" s="162"/>
    </row>
    <row r="3" spans="1:6" s="28" customFormat="1" ht="19.149999999999999" customHeight="1" x14ac:dyDescent="0.25">
      <c r="A3" s="163"/>
      <c r="B3" s="195"/>
      <c r="C3" s="195"/>
      <c r="D3" s="195"/>
      <c r="E3" s="195"/>
      <c r="F3" s="164"/>
    </row>
    <row r="4" spans="1:6" s="28" customFormat="1" x14ac:dyDescent="0.25">
      <c r="A4" s="134" t="s">
        <v>5</v>
      </c>
      <c r="B4" s="134"/>
      <c r="C4" s="180" t="s">
        <v>156</v>
      </c>
      <c r="D4" s="180"/>
      <c r="E4" s="180"/>
      <c r="F4" s="180"/>
    </row>
    <row r="5" spans="1:6" s="28" customFormat="1" x14ac:dyDescent="0.25">
      <c r="A5" s="134" t="s">
        <v>6</v>
      </c>
      <c r="B5" s="134"/>
      <c r="C5" s="180" t="s">
        <v>30</v>
      </c>
      <c r="D5" s="180"/>
      <c r="E5" s="180"/>
      <c r="F5" s="180"/>
    </row>
    <row r="6" spans="1:6" s="28" customFormat="1" x14ac:dyDescent="0.25">
      <c r="A6" s="134" t="s">
        <v>7</v>
      </c>
      <c r="B6" s="134"/>
      <c r="C6" s="180" t="s">
        <v>120</v>
      </c>
      <c r="D6" s="180"/>
      <c r="E6" s="180"/>
      <c r="F6" s="180"/>
    </row>
    <row r="7" spans="1:6" ht="15.6" customHeight="1" x14ac:dyDescent="0.25">
      <c r="A7" s="176" t="s">
        <v>1</v>
      </c>
      <c r="B7" s="176" t="s">
        <v>25</v>
      </c>
      <c r="C7" s="176" t="s">
        <v>0</v>
      </c>
      <c r="D7" s="176" t="s">
        <v>2</v>
      </c>
      <c r="E7" s="178" t="s">
        <v>231</v>
      </c>
      <c r="F7" s="178" t="s">
        <v>232</v>
      </c>
    </row>
    <row r="8" spans="1:6" ht="21.75" customHeight="1" x14ac:dyDescent="0.25">
      <c r="A8" s="177"/>
      <c r="B8" s="177"/>
      <c r="C8" s="176"/>
      <c r="D8" s="176"/>
      <c r="E8" s="179"/>
      <c r="F8" s="179"/>
    </row>
    <row r="9" spans="1:6" ht="22.5" customHeight="1" x14ac:dyDescent="0.25">
      <c r="A9" s="2">
        <v>1</v>
      </c>
      <c r="B9" s="30" t="s">
        <v>189</v>
      </c>
      <c r="C9" s="2" t="s">
        <v>29</v>
      </c>
      <c r="D9" s="2">
        <v>1</v>
      </c>
      <c r="E9" s="91"/>
      <c r="F9" s="1">
        <f>E9*D9</f>
        <v>0</v>
      </c>
    </row>
    <row r="10" spans="1:6" ht="20.25" customHeight="1" x14ac:dyDescent="0.25">
      <c r="A10" s="2">
        <v>2</v>
      </c>
      <c r="B10" s="30" t="s">
        <v>56</v>
      </c>
      <c r="C10" s="2" t="s">
        <v>42</v>
      </c>
      <c r="D10" s="2">
        <v>1</v>
      </c>
      <c r="E10" s="91"/>
      <c r="F10" s="1">
        <f t="shared" ref="F10:F14" si="0">E10*D10</f>
        <v>0</v>
      </c>
    </row>
    <row r="11" spans="1:6" ht="22.5" customHeight="1" x14ac:dyDescent="0.25">
      <c r="A11" s="2">
        <v>3</v>
      </c>
      <c r="B11" s="30" t="s">
        <v>57</v>
      </c>
      <c r="C11" s="2" t="s">
        <v>42</v>
      </c>
      <c r="D11" s="2">
        <v>1</v>
      </c>
      <c r="E11" s="91"/>
      <c r="F11" s="1">
        <f t="shared" si="0"/>
        <v>0</v>
      </c>
    </row>
    <row r="12" spans="1:6" ht="22.5" customHeight="1" x14ac:dyDescent="0.25">
      <c r="A12" s="2">
        <v>4</v>
      </c>
      <c r="B12" s="30" t="s">
        <v>55</v>
      </c>
      <c r="C12" s="2" t="s">
        <v>29</v>
      </c>
      <c r="D12" s="2">
        <v>1</v>
      </c>
      <c r="E12" s="91"/>
      <c r="F12" s="1">
        <f t="shared" si="0"/>
        <v>0</v>
      </c>
    </row>
    <row r="13" spans="1:6" ht="22.5" customHeight="1" x14ac:dyDescent="0.25">
      <c r="A13" s="2">
        <v>5</v>
      </c>
      <c r="B13" s="30" t="s">
        <v>94</v>
      </c>
      <c r="C13" s="2" t="s">
        <v>24</v>
      </c>
      <c r="D13" s="2">
        <v>1</v>
      </c>
      <c r="E13" s="91"/>
      <c r="F13" s="1">
        <f t="shared" si="0"/>
        <v>0</v>
      </c>
    </row>
    <row r="14" spans="1:6" ht="30.75" customHeight="1" x14ac:dyDescent="0.25">
      <c r="A14" s="2">
        <v>6</v>
      </c>
      <c r="B14" s="30" t="s">
        <v>51</v>
      </c>
      <c r="C14" s="2" t="s">
        <v>24</v>
      </c>
      <c r="D14" s="2">
        <v>1</v>
      </c>
      <c r="E14" s="91"/>
      <c r="F14" s="1">
        <f t="shared" si="0"/>
        <v>0</v>
      </c>
    </row>
    <row r="15" spans="1:6" x14ac:dyDescent="0.25">
      <c r="A15" s="2"/>
      <c r="B15" s="78"/>
      <c r="C15" s="79"/>
      <c r="D15" s="79"/>
      <c r="E15" s="80"/>
      <c r="F15" s="81">
        <f>SUM(F9:F14)</f>
        <v>0</v>
      </c>
    </row>
    <row r="16" spans="1:6" x14ac:dyDescent="0.25">
      <c r="A16" s="6" t="s">
        <v>17</v>
      </c>
      <c r="B16" s="190"/>
      <c r="C16" s="191"/>
      <c r="D16" s="191"/>
      <c r="E16" s="191"/>
      <c r="F16" s="192"/>
    </row>
    <row r="17" spans="1:6" ht="52.5" customHeight="1" x14ac:dyDescent="0.25">
      <c r="A17" s="4">
        <v>1</v>
      </c>
      <c r="B17" s="154" t="s">
        <v>113</v>
      </c>
      <c r="C17" s="154"/>
      <c r="D17" s="154"/>
      <c r="E17" s="154"/>
      <c r="F17" s="154"/>
    </row>
    <row r="18" spans="1:6" x14ac:dyDescent="0.25">
      <c r="A18" s="145" t="s">
        <v>10</v>
      </c>
      <c r="B18" s="146"/>
      <c r="C18" s="146"/>
      <c r="D18" s="146"/>
      <c r="E18" s="146"/>
      <c r="F18" s="146"/>
    </row>
    <row r="19" spans="1:6" ht="26.45" customHeight="1" x14ac:dyDescent="0.25">
      <c r="A19" s="24"/>
      <c r="B19" s="10"/>
      <c r="C19" s="25"/>
      <c r="D19" s="25"/>
      <c r="E19" s="26"/>
      <c r="F19" s="31"/>
    </row>
    <row r="20" spans="1:6" ht="15.75" customHeight="1" x14ac:dyDescent="0.25">
      <c r="A20" s="11"/>
      <c r="B20" s="11" t="s">
        <v>11</v>
      </c>
      <c r="C20" s="11" t="s">
        <v>12</v>
      </c>
      <c r="D20" s="32" t="s">
        <v>13</v>
      </c>
      <c r="E20" s="11" t="s">
        <v>14</v>
      </c>
      <c r="F20" s="11" t="s">
        <v>15</v>
      </c>
    </row>
  </sheetData>
  <mergeCells count="16">
    <mergeCell ref="A1:F3"/>
    <mergeCell ref="A4:B4"/>
    <mergeCell ref="C4:F4"/>
    <mergeCell ref="A5:B5"/>
    <mergeCell ref="C5:F5"/>
    <mergeCell ref="B17:F17"/>
    <mergeCell ref="B16:F16"/>
    <mergeCell ref="A7:A8"/>
    <mergeCell ref="B7:B8"/>
    <mergeCell ref="C7:C8"/>
    <mergeCell ref="D7:D8"/>
    <mergeCell ref="E7:E8"/>
    <mergeCell ref="F7:F8"/>
    <mergeCell ref="A6:B6"/>
    <mergeCell ref="C6:F6"/>
    <mergeCell ref="A18:F18"/>
  </mergeCells>
  <printOptions horizontalCentered="1"/>
  <pageMargins left="0.23622047244094491" right="0.23622047244094491"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view="pageBreakPreview" zoomScaleNormal="85" zoomScaleSheetLayoutView="100" zoomScalePageLayoutView="40" workbookViewId="0">
      <selection activeCell="C4" sqref="C4:F4"/>
    </sheetView>
  </sheetViews>
  <sheetFormatPr defaultRowHeight="15" x14ac:dyDescent="0.25"/>
  <cols>
    <col min="1" max="1" width="9" style="23" customWidth="1"/>
    <col min="2" max="2" width="59.140625" style="23" customWidth="1"/>
    <col min="3" max="3" width="16.5703125" style="23" customWidth="1"/>
    <col min="4" max="4" width="15.42578125" style="23" customWidth="1"/>
    <col min="5" max="5" width="12.85546875" style="23" customWidth="1"/>
    <col min="6" max="6" width="16" style="23" customWidth="1"/>
    <col min="7" max="249" width="9.140625" style="23"/>
    <col min="250" max="250" width="9" style="23" customWidth="1"/>
    <col min="251" max="251" width="50" style="23" customWidth="1"/>
    <col min="252" max="252" width="13.140625" style="23" customWidth="1"/>
    <col min="253" max="253" width="23.42578125" style="23" customWidth="1"/>
    <col min="254" max="505" width="9.140625" style="23"/>
    <col min="506" max="506" width="9" style="23" customWidth="1"/>
    <col min="507" max="507" width="50" style="23" customWidth="1"/>
    <col min="508" max="508" width="13.140625" style="23" customWidth="1"/>
    <col min="509" max="509" width="23.42578125" style="23" customWidth="1"/>
    <col min="510" max="761" width="9.140625" style="23"/>
    <col min="762" max="762" width="9" style="23" customWidth="1"/>
    <col min="763" max="763" width="50" style="23" customWidth="1"/>
    <col min="764" max="764" width="13.140625" style="23" customWidth="1"/>
    <col min="765" max="765" width="23.42578125" style="23" customWidth="1"/>
    <col min="766" max="1017" width="9.140625" style="23"/>
    <col min="1018" max="1018" width="9" style="23" customWidth="1"/>
    <col min="1019" max="1019" width="50" style="23" customWidth="1"/>
    <col min="1020" max="1020" width="13.140625" style="23" customWidth="1"/>
    <col min="1021" max="1021" width="23.42578125" style="23" customWidth="1"/>
    <col min="1022" max="1273" width="9.140625" style="23"/>
    <col min="1274" max="1274" width="9" style="23" customWidth="1"/>
    <col min="1275" max="1275" width="50" style="23" customWidth="1"/>
    <col min="1276" max="1276" width="13.140625" style="23" customWidth="1"/>
    <col min="1277" max="1277" width="23.42578125" style="23" customWidth="1"/>
    <col min="1278" max="1529" width="9.140625" style="23"/>
    <col min="1530" max="1530" width="9" style="23" customWidth="1"/>
    <col min="1531" max="1531" width="50" style="23" customWidth="1"/>
    <col min="1532" max="1532" width="13.140625" style="23" customWidth="1"/>
    <col min="1533" max="1533" width="23.42578125" style="23" customWidth="1"/>
    <col min="1534" max="1785" width="9.140625" style="23"/>
    <col min="1786" max="1786" width="9" style="23" customWidth="1"/>
    <col min="1787" max="1787" width="50" style="23" customWidth="1"/>
    <col min="1788" max="1788" width="13.140625" style="23" customWidth="1"/>
    <col min="1789" max="1789" width="23.42578125" style="23" customWidth="1"/>
    <col min="1790" max="2041" width="9.140625" style="23"/>
    <col min="2042" max="2042" width="9" style="23" customWidth="1"/>
    <col min="2043" max="2043" width="50" style="23" customWidth="1"/>
    <col min="2044" max="2044" width="13.140625" style="23" customWidth="1"/>
    <col min="2045" max="2045" width="23.42578125" style="23" customWidth="1"/>
    <col min="2046" max="2297" width="9.140625" style="23"/>
    <col min="2298" max="2298" width="9" style="23" customWidth="1"/>
    <col min="2299" max="2299" width="50" style="23" customWidth="1"/>
    <col min="2300" max="2300" width="13.140625" style="23" customWidth="1"/>
    <col min="2301" max="2301" width="23.42578125" style="23" customWidth="1"/>
    <col min="2302" max="2553" width="9.140625" style="23"/>
    <col min="2554" max="2554" width="9" style="23" customWidth="1"/>
    <col min="2555" max="2555" width="50" style="23" customWidth="1"/>
    <col min="2556" max="2556" width="13.140625" style="23" customWidth="1"/>
    <col min="2557" max="2557" width="23.42578125" style="23" customWidth="1"/>
    <col min="2558" max="2809" width="9.140625" style="23"/>
    <col min="2810" max="2810" width="9" style="23" customWidth="1"/>
    <col min="2811" max="2811" width="50" style="23" customWidth="1"/>
    <col min="2812" max="2812" width="13.140625" style="23" customWidth="1"/>
    <col min="2813" max="2813" width="23.42578125" style="23" customWidth="1"/>
    <col min="2814" max="3065" width="9.140625" style="23"/>
    <col min="3066" max="3066" width="9" style="23" customWidth="1"/>
    <col min="3067" max="3067" width="50" style="23" customWidth="1"/>
    <col min="3068" max="3068" width="13.140625" style="23" customWidth="1"/>
    <col min="3069" max="3069" width="23.42578125" style="23" customWidth="1"/>
    <col min="3070" max="3321" width="9.140625" style="23"/>
    <col min="3322" max="3322" width="9" style="23" customWidth="1"/>
    <col min="3323" max="3323" width="50" style="23" customWidth="1"/>
    <col min="3324" max="3324" width="13.140625" style="23" customWidth="1"/>
    <col min="3325" max="3325" width="23.42578125" style="23" customWidth="1"/>
    <col min="3326" max="3577" width="9.140625" style="23"/>
    <col min="3578" max="3578" width="9" style="23" customWidth="1"/>
    <col min="3579" max="3579" width="50" style="23" customWidth="1"/>
    <col min="3580" max="3580" width="13.140625" style="23" customWidth="1"/>
    <col min="3581" max="3581" width="23.42578125" style="23" customWidth="1"/>
    <col min="3582" max="3833" width="9.140625" style="23"/>
    <col min="3834" max="3834" width="9" style="23" customWidth="1"/>
    <col min="3835" max="3835" width="50" style="23" customWidth="1"/>
    <col min="3836" max="3836" width="13.140625" style="23" customWidth="1"/>
    <col min="3837" max="3837" width="23.42578125" style="23" customWidth="1"/>
    <col min="3838" max="4089" width="9.140625" style="23"/>
    <col min="4090" max="4090" width="9" style="23" customWidth="1"/>
    <col min="4091" max="4091" width="50" style="23" customWidth="1"/>
    <col min="4092" max="4092" width="13.140625" style="23" customWidth="1"/>
    <col min="4093" max="4093" width="23.42578125" style="23" customWidth="1"/>
    <col min="4094" max="4345" width="9.140625" style="23"/>
    <col min="4346" max="4346" width="9" style="23" customWidth="1"/>
    <col min="4347" max="4347" width="50" style="23" customWidth="1"/>
    <col min="4348" max="4348" width="13.140625" style="23" customWidth="1"/>
    <col min="4349" max="4349" width="23.42578125" style="23" customWidth="1"/>
    <col min="4350" max="4601" width="9.140625" style="23"/>
    <col min="4602" max="4602" width="9" style="23" customWidth="1"/>
    <col min="4603" max="4603" width="50" style="23" customWidth="1"/>
    <col min="4604" max="4604" width="13.140625" style="23" customWidth="1"/>
    <col min="4605" max="4605" width="23.42578125" style="23" customWidth="1"/>
    <col min="4606" max="4857" width="9.140625" style="23"/>
    <col min="4858" max="4858" width="9" style="23" customWidth="1"/>
    <col min="4859" max="4859" width="50" style="23" customWidth="1"/>
    <col min="4860" max="4860" width="13.140625" style="23" customWidth="1"/>
    <col min="4861" max="4861" width="23.42578125" style="23" customWidth="1"/>
    <col min="4862" max="5113" width="9.140625" style="23"/>
    <col min="5114" max="5114" width="9" style="23" customWidth="1"/>
    <col min="5115" max="5115" width="50" style="23" customWidth="1"/>
    <col min="5116" max="5116" width="13.140625" style="23" customWidth="1"/>
    <col min="5117" max="5117" width="23.42578125" style="23" customWidth="1"/>
    <col min="5118" max="5369" width="9.140625" style="23"/>
    <col min="5370" max="5370" width="9" style="23" customWidth="1"/>
    <col min="5371" max="5371" width="50" style="23" customWidth="1"/>
    <col min="5372" max="5372" width="13.140625" style="23" customWidth="1"/>
    <col min="5373" max="5373" width="23.42578125" style="23" customWidth="1"/>
    <col min="5374" max="5625" width="9.140625" style="23"/>
    <col min="5626" max="5626" width="9" style="23" customWidth="1"/>
    <col min="5627" max="5627" width="50" style="23" customWidth="1"/>
    <col min="5628" max="5628" width="13.140625" style="23" customWidth="1"/>
    <col min="5629" max="5629" width="23.42578125" style="23" customWidth="1"/>
    <col min="5630" max="5881" width="9.140625" style="23"/>
    <col min="5882" max="5882" width="9" style="23" customWidth="1"/>
    <col min="5883" max="5883" width="50" style="23" customWidth="1"/>
    <col min="5884" max="5884" width="13.140625" style="23" customWidth="1"/>
    <col min="5885" max="5885" width="23.42578125" style="23" customWidth="1"/>
    <col min="5886" max="6137" width="9.140625" style="23"/>
    <col min="6138" max="6138" width="9" style="23" customWidth="1"/>
    <col min="6139" max="6139" width="50" style="23" customWidth="1"/>
    <col min="6140" max="6140" width="13.140625" style="23" customWidth="1"/>
    <col min="6141" max="6141" width="23.42578125" style="23" customWidth="1"/>
    <col min="6142" max="6393" width="9.140625" style="23"/>
    <col min="6394" max="6394" width="9" style="23" customWidth="1"/>
    <col min="6395" max="6395" width="50" style="23" customWidth="1"/>
    <col min="6396" max="6396" width="13.140625" style="23" customWidth="1"/>
    <col min="6397" max="6397" width="23.42578125" style="23" customWidth="1"/>
    <col min="6398" max="6649" width="9.140625" style="23"/>
    <col min="6650" max="6650" width="9" style="23" customWidth="1"/>
    <col min="6651" max="6651" width="50" style="23" customWidth="1"/>
    <col min="6652" max="6652" width="13.140625" style="23" customWidth="1"/>
    <col min="6653" max="6653" width="23.42578125" style="23" customWidth="1"/>
    <col min="6654" max="6905" width="9.140625" style="23"/>
    <col min="6906" max="6906" width="9" style="23" customWidth="1"/>
    <col min="6907" max="6907" width="50" style="23" customWidth="1"/>
    <col min="6908" max="6908" width="13.140625" style="23" customWidth="1"/>
    <col min="6909" max="6909" width="23.42578125" style="23" customWidth="1"/>
    <col min="6910" max="7161" width="9.140625" style="23"/>
    <col min="7162" max="7162" width="9" style="23" customWidth="1"/>
    <col min="7163" max="7163" width="50" style="23" customWidth="1"/>
    <col min="7164" max="7164" width="13.140625" style="23" customWidth="1"/>
    <col min="7165" max="7165" width="23.42578125" style="23" customWidth="1"/>
    <col min="7166" max="7417" width="9.140625" style="23"/>
    <col min="7418" max="7418" width="9" style="23" customWidth="1"/>
    <col min="7419" max="7419" width="50" style="23" customWidth="1"/>
    <col min="7420" max="7420" width="13.140625" style="23" customWidth="1"/>
    <col min="7421" max="7421" width="23.42578125" style="23" customWidth="1"/>
    <col min="7422" max="7673" width="9.140625" style="23"/>
    <col min="7674" max="7674" width="9" style="23" customWidth="1"/>
    <col min="7675" max="7675" width="50" style="23" customWidth="1"/>
    <col min="7676" max="7676" width="13.140625" style="23" customWidth="1"/>
    <col min="7677" max="7677" width="23.42578125" style="23" customWidth="1"/>
    <col min="7678" max="7929" width="9.140625" style="23"/>
    <col min="7930" max="7930" width="9" style="23" customWidth="1"/>
    <col min="7931" max="7931" width="50" style="23" customWidth="1"/>
    <col min="7932" max="7932" width="13.140625" style="23" customWidth="1"/>
    <col min="7933" max="7933" width="23.42578125" style="23" customWidth="1"/>
    <col min="7934" max="8185" width="9.140625" style="23"/>
    <col min="8186" max="8186" width="9" style="23" customWidth="1"/>
    <col min="8187" max="8187" width="50" style="23" customWidth="1"/>
    <col min="8188" max="8188" width="13.140625" style="23" customWidth="1"/>
    <col min="8189" max="8189" width="23.42578125" style="23" customWidth="1"/>
    <col min="8190" max="8441" width="9.140625" style="23"/>
    <col min="8442" max="8442" width="9" style="23" customWidth="1"/>
    <col min="8443" max="8443" width="50" style="23" customWidth="1"/>
    <col min="8444" max="8444" width="13.140625" style="23" customWidth="1"/>
    <col min="8445" max="8445" width="23.42578125" style="23" customWidth="1"/>
    <col min="8446" max="8697" width="9.140625" style="23"/>
    <col min="8698" max="8698" width="9" style="23" customWidth="1"/>
    <col min="8699" max="8699" width="50" style="23" customWidth="1"/>
    <col min="8700" max="8700" width="13.140625" style="23" customWidth="1"/>
    <col min="8701" max="8701" width="23.42578125" style="23" customWidth="1"/>
    <col min="8702" max="8953" width="9.140625" style="23"/>
    <col min="8954" max="8954" width="9" style="23" customWidth="1"/>
    <col min="8955" max="8955" width="50" style="23" customWidth="1"/>
    <col min="8956" max="8956" width="13.140625" style="23" customWidth="1"/>
    <col min="8957" max="8957" width="23.42578125" style="23" customWidth="1"/>
    <col min="8958" max="9209" width="9.140625" style="23"/>
    <col min="9210" max="9210" width="9" style="23" customWidth="1"/>
    <col min="9211" max="9211" width="50" style="23" customWidth="1"/>
    <col min="9212" max="9212" width="13.140625" style="23" customWidth="1"/>
    <col min="9213" max="9213" width="23.42578125" style="23" customWidth="1"/>
    <col min="9214" max="9465" width="9.140625" style="23"/>
    <col min="9466" max="9466" width="9" style="23" customWidth="1"/>
    <col min="9467" max="9467" width="50" style="23" customWidth="1"/>
    <col min="9468" max="9468" width="13.140625" style="23" customWidth="1"/>
    <col min="9469" max="9469" width="23.42578125" style="23" customWidth="1"/>
    <col min="9470" max="9721" width="9.140625" style="23"/>
    <col min="9722" max="9722" width="9" style="23" customWidth="1"/>
    <col min="9723" max="9723" width="50" style="23" customWidth="1"/>
    <col min="9724" max="9724" width="13.140625" style="23" customWidth="1"/>
    <col min="9725" max="9725" width="23.42578125" style="23" customWidth="1"/>
    <col min="9726" max="9977" width="9.140625" style="23"/>
    <col min="9978" max="9978" width="9" style="23" customWidth="1"/>
    <col min="9979" max="9979" width="50" style="23" customWidth="1"/>
    <col min="9980" max="9980" width="13.140625" style="23" customWidth="1"/>
    <col min="9981" max="9981" width="23.42578125" style="23" customWidth="1"/>
    <col min="9982" max="10233" width="9.140625" style="23"/>
    <col min="10234" max="10234" width="9" style="23" customWidth="1"/>
    <col min="10235" max="10235" width="50" style="23" customWidth="1"/>
    <col min="10236" max="10236" width="13.140625" style="23" customWidth="1"/>
    <col min="10237" max="10237" width="23.42578125" style="23" customWidth="1"/>
    <col min="10238" max="10489" width="9.140625" style="23"/>
    <col min="10490" max="10490" width="9" style="23" customWidth="1"/>
    <col min="10491" max="10491" width="50" style="23" customWidth="1"/>
    <col min="10492" max="10492" width="13.140625" style="23" customWidth="1"/>
    <col min="10493" max="10493" width="23.42578125" style="23" customWidth="1"/>
    <col min="10494" max="10745" width="9.140625" style="23"/>
    <col min="10746" max="10746" width="9" style="23" customWidth="1"/>
    <col min="10747" max="10747" width="50" style="23" customWidth="1"/>
    <col min="10748" max="10748" width="13.140625" style="23" customWidth="1"/>
    <col min="10749" max="10749" width="23.42578125" style="23" customWidth="1"/>
    <col min="10750" max="11001" width="9.140625" style="23"/>
    <col min="11002" max="11002" width="9" style="23" customWidth="1"/>
    <col min="11003" max="11003" width="50" style="23" customWidth="1"/>
    <col min="11004" max="11004" width="13.140625" style="23" customWidth="1"/>
    <col min="11005" max="11005" width="23.42578125" style="23" customWidth="1"/>
    <col min="11006" max="11257" width="9.140625" style="23"/>
    <col min="11258" max="11258" width="9" style="23" customWidth="1"/>
    <col min="11259" max="11259" width="50" style="23" customWidth="1"/>
    <col min="11260" max="11260" width="13.140625" style="23" customWidth="1"/>
    <col min="11261" max="11261" width="23.42578125" style="23" customWidth="1"/>
    <col min="11262" max="11513" width="9.140625" style="23"/>
    <col min="11514" max="11514" width="9" style="23" customWidth="1"/>
    <col min="11515" max="11515" width="50" style="23" customWidth="1"/>
    <col min="11516" max="11516" width="13.140625" style="23" customWidth="1"/>
    <col min="11517" max="11517" width="23.42578125" style="23" customWidth="1"/>
    <col min="11518" max="11769" width="9.140625" style="23"/>
    <col min="11770" max="11770" width="9" style="23" customWidth="1"/>
    <col min="11771" max="11771" width="50" style="23" customWidth="1"/>
    <col min="11772" max="11772" width="13.140625" style="23" customWidth="1"/>
    <col min="11773" max="11773" width="23.42578125" style="23" customWidth="1"/>
    <col min="11774" max="12025" width="9.140625" style="23"/>
    <col min="12026" max="12026" width="9" style="23" customWidth="1"/>
    <col min="12027" max="12027" width="50" style="23" customWidth="1"/>
    <col min="12028" max="12028" width="13.140625" style="23" customWidth="1"/>
    <col min="12029" max="12029" width="23.42578125" style="23" customWidth="1"/>
    <col min="12030" max="12281" width="9.140625" style="23"/>
    <col min="12282" max="12282" width="9" style="23" customWidth="1"/>
    <col min="12283" max="12283" width="50" style="23" customWidth="1"/>
    <col min="12284" max="12284" width="13.140625" style="23" customWidth="1"/>
    <col min="12285" max="12285" width="23.42578125" style="23" customWidth="1"/>
    <col min="12286" max="12537" width="9.140625" style="23"/>
    <col min="12538" max="12538" width="9" style="23" customWidth="1"/>
    <col min="12539" max="12539" width="50" style="23" customWidth="1"/>
    <col min="12540" max="12540" width="13.140625" style="23" customWidth="1"/>
    <col min="12541" max="12541" width="23.42578125" style="23" customWidth="1"/>
    <col min="12542" max="12793" width="9.140625" style="23"/>
    <col min="12794" max="12794" width="9" style="23" customWidth="1"/>
    <col min="12795" max="12795" width="50" style="23" customWidth="1"/>
    <col min="12796" max="12796" width="13.140625" style="23" customWidth="1"/>
    <col min="12797" max="12797" width="23.42578125" style="23" customWidth="1"/>
    <col min="12798" max="13049" width="9.140625" style="23"/>
    <col min="13050" max="13050" width="9" style="23" customWidth="1"/>
    <col min="13051" max="13051" width="50" style="23" customWidth="1"/>
    <col min="13052" max="13052" width="13.140625" style="23" customWidth="1"/>
    <col min="13053" max="13053" width="23.42578125" style="23" customWidth="1"/>
    <col min="13054" max="13305" width="9.140625" style="23"/>
    <col min="13306" max="13306" width="9" style="23" customWidth="1"/>
    <col min="13307" max="13307" width="50" style="23" customWidth="1"/>
    <col min="13308" max="13308" width="13.140625" style="23" customWidth="1"/>
    <col min="13309" max="13309" width="23.42578125" style="23" customWidth="1"/>
    <col min="13310" max="13561" width="9.140625" style="23"/>
    <col min="13562" max="13562" width="9" style="23" customWidth="1"/>
    <col min="13563" max="13563" width="50" style="23" customWidth="1"/>
    <col min="13564" max="13564" width="13.140625" style="23" customWidth="1"/>
    <col min="13565" max="13565" width="23.42578125" style="23" customWidth="1"/>
    <col min="13566" max="13817" width="9.140625" style="23"/>
    <col min="13818" max="13818" width="9" style="23" customWidth="1"/>
    <col min="13819" max="13819" width="50" style="23" customWidth="1"/>
    <col min="13820" max="13820" width="13.140625" style="23" customWidth="1"/>
    <col min="13821" max="13821" width="23.42578125" style="23" customWidth="1"/>
    <col min="13822" max="14073" width="9.140625" style="23"/>
    <col min="14074" max="14074" width="9" style="23" customWidth="1"/>
    <col min="14075" max="14075" width="50" style="23" customWidth="1"/>
    <col min="14076" max="14076" width="13.140625" style="23" customWidth="1"/>
    <col min="14077" max="14077" width="23.42578125" style="23" customWidth="1"/>
    <col min="14078" max="14329" width="9.140625" style="23"/>
    <col min="14330" max="14330" width="9" style="23" customWidth="1"/>
    <col min="14331" max="14331" width="50" style="23" customWidth="1"/>
    <col min="14332" max="14332" width="13.140625" style="23" customWidth="1"/>
    <col min="14333" max="14333" width="23.42578125" style="23" customWidth="1"/>
    <col min="14334" max="14585" width="9.140625" style="23"/>
    <col min="14586" max="14586" width="9" style="23" customWidth="1"/>
    <col min="14587" max="14587" width="50" style="23" customWidth="1"/>
    <col min="14588" max="14588" width="13.140625" style="23" customWidth="1"/>
    <col min="14589" max="14589" width="23.42578125" style="23" customWidth="1"/>
    <col min="14590" max="14841" width="9.140625" style="23"/>
    <col min="14842" max="14842" width="9" style="23" customWidth="1"/>
    <col min="14843" max="14843" width="50" style="23" customWidth="1"/>
    <col min="14844" max="14844" width="13.140625" style="23" customWidth="1"/>
    <col min="14845" max="14845" width="23.42578125" style="23" customWidth="1"/>
    <col min="14846" max="15097" width="9.140625" style="23"/>
    <col min="15098" max="15098" width="9" style="23" customWidth="1"/>
    <col min="15099" max="15099" width="50" style="23" customWidth="1"/>
    <col min="15100" max="15100" width="13.140625" style="23" customWidth="1"/>
    <col min="15101" max="15101" width="23.42578125" style="23" customWidth="1"/>
    <col min="15102" max="15353" width="9.140625" style="23"/>
    <col min="15354" max="15354" width="9" style="23" customWidth="1"/>
    <col min="15355" max="15355" width="50" style="23" customWidth="1"/>
    <col min="15356" max="15356" width="13.140625" style="23" customWidth="1"/>
    <col min="15357" max="15357" width="23.42578125" style="23" customWidth="1"/>
    <col min="15358" max="15609" width="9.140625" style="23"/>
    <col min="15610" max="15610" width="9" style="23" customWidth="1"/>
    <col min="15611" max="15611" width="50" style="23" customWidth="1"/>
    <col min="15612" max="15612" width="13.140625" style="23" customWidth="1"/>
    <col min="15613" max="15613" width="23.42578125" style="23" customWidth="1"/>
    <col min="15614" max="15865" width="9.140625" style="23"/>
    <col min="15866" max="15866" width="9" style="23" customWidth="1"/>
    <col min="15867" max="15867" width="50" style="23" customWidth="1"/>
    <col min="15868" max="15868" width="13.140625" style="23" customWidth="1"/>
    <col min="15869" max="15869" width="23.42578125" style="23" customWidth="1"/>
    <col min="15870" max="16121" width="9.140625" style="23"/>
    <col min="16122" max="16122" width="9" style="23" customWidth="1"/>
    <col min="16123" max="16123" width="50" style="23" customWidth="1"/>
    <col min="16124" max="16124" width="13.140625" style="23" customWidth="1"/>
    <col min="16125" max="16125" width="23.42578125" style="23" customWidth="1"/>
    <col min="16126" max="16384" width="9.140625" style="23"/>
  </cols>
  <sheetData>
    <row r="1" spans="1:6" ht="16.5" customHeight="1" x14ac:dyDescent="0.25">
      <c r="A1" s="196" t="s">
        <v>28</v>
      </c>
      <c r="B1" s="197"/>
      <c r="C1" s="197"/>
      <c r="D1" s="197"/>
      <c r="E1" s="197"/>
      <c r="F1" s="198"/>
    </row>
    <row r="2" spans="1:6" ht="17.25" customHeight="1" x14ac:dyDescent="0.25">
      <c r="A2" s="199"/>
      <c r="B2" s="200"/>
      <c r="C2" s="200"/>
      <c r="D2" s="200"/>
      <c r="E2" s="200"/>
      <c r="F2" s="201"/>
    </row>
    <row r="3" spans="1:6" ht="18.75" customHeight="1" x14ac:dyDescent="0.25">
      <c r="A3" s="202"/>
      <c r="B3" s="203"/>
      <c r="C3" s="203"/>
      <c r="D3" s="203"/>
      <c r="E3" s="203"/>
      <c r="F3" s="204"/>
    </row>
    <row r="4" spans="1:6" ht="18.75" customHeight="1" x14ac:dyDescent="0.25">
      <c r="A4" s="134" t="s">
        <v>250</v>
      </c>
      <c r="B4" s="134"/>
      <c r="C4" s="205"/>
      <c r="D4" s="205"/>
      <c r="E4" s="205"/>
      <c r="F4" s="205"/>
    </row>
    <row r="5" spans="1:6" ht="18.75" customHeight="1" x14ac:dyDescent="0.25">
      <c r="A5" s="134" t="s">
        <v>5</v>
      </c>
      <c r="B5" s="134"/>
      <c r="C5" s="180" t="s">
        <v>156</v>
      </c>
      <c r="D5" s="180"/>
      <c r="E5" s="180"/>
      <c r="F5" s="180"/>
    </row>
    <row r="6" spans="1:6" ht="18.75" customHeight="1" x14ac:dyDescent="0.25">
      <c r="A6" s="134" t="s">
        <v>6</v>
      </c>
      <c r="B6" s="134"/>
      <c r="C6" s="180" t="s">
        <v>30</v>
      </c>
      <c r="D6" s="180"/>
      <c r="E6" s="180"/>
      <c r="F6" s="180"/>
    </row>
    <row r="7" spans="1:6" ht="18.75" customHeight="1" x14ac:dyDescent="0.25">
      <c r="A7" s="134" t="s">
        <v>7</v>
      </c>
      <c r="B7" s="134"/>
      <c r="C7" s="180" t="s">
        <v>120</v>
      </c>
      <c r="D7" s="180"/>
      <c r="E7" s="180"/>
      <c r="F7" s="180"/>
    </row>
    <row r="8" spans="1:6" ht="14.25" customHeight="1" x14ac:dyDescent="0.25">
      <c r="A8" s="206" t="s">
        <v>8</v>
      </c>
      <c r="B8" s="206" t="s">
        <v>9</v>
      </c>
      <c r="C8" s="176" t="s">
        <v>0</v>
      </c>
      <c r="D8" s="176" t="s">
        <v>2</v>
      </c>
      <c r="E8" s="178" t="s">
        <v>231</v>
      </c>
      <c r="F8" s="178" t="s">
        <v>232</v>
      </c>
    </row>
    <row r="9" spans="1:6" ht="13.5" customHeight="1" x14ac:dyDescent="0.25">
      <c r="A9" s="206"/>
      <c r="B9" s="206"/>
      <c r="C9" s="176"/>
      <c r="D9" s="176"/>
      <c r="E9" s="179"/>
      <c r="F9" s="179"/>
    </row>
    <row r="10" spans="1:6" ht="20.25" customHeight="1" x14ac:dyDescent="0.25">
      <c r="A10" s="60"/>
      <c r="B10" s="134" t="s">
        <v>95</v>
      </c>
      <c r="C10" s="134"/>
      <c r="D10" s="134"/>
      <c r="E10" s="51"/>
      <c r="F10" s="51"/>
    </row>
    <row r="11" spans="1:6" x14ac:dyDescent="0.25">
      <c r="A11" s="21" t="s">
        <v>31</v>
      </c>
      <c r="B11" s="61" t="s">
        <v>96</v>
      </c>
      <c r="C11" s="61"/>
      <c r="D11" s="4"/>
      <c r="E11" s="4"/>
      <c r="F11" s="4"/>
    </row>
    <row r="12" spans="1:6" x14ac:dyDescent="0.25">
      <c r="A12" s="21">
        <v>1</v>
      </c>
      <c r="B12" s="61" t="s">
        <v>157</v>
      </c>
      <c r="C12" s="22"/>
      <c r="D12" s="2"/>
      <c r="E12" s="4"/>
      <c r="F12" s="4"/>
    </row>
    <row r="13" spans="1:6" x14ac:dyDescent="0.25">
      <c r="A13" s="62" t="s">
        <v>158</v>
      </c>
      <c r="B13" s="63" t="s">
        <v>159</v>
      </c>
      <c r="C13" s="62" t="s">
        <v>179</v>
      </c>
      <c r="D13" s="2">
        <v>1</v>
      </c>
      <c r="E13" s="92"/>
      <c r="F13" s="4">
        <f>E13*D13</f>
        <v>0</v>
      </c>
    </row>
    <row r="14" spans="1:6" x14ac:dyDescent="0.25">
      <c r="A14" s="62" t="s">
        <v>160</v>
      </c>
      <c r="B14" s="63" t="s">
        <v>97</v>
      </c>
      <c r="C14" s="62" t="s">
        <v>29</v>
      </c>
      <c r="D14" s="2">
        <v>1</v>
      </c>
      <c r="E14" s="92"/>
      <c r="F14" s="4">
        <f t="shared" ref="F14:F27" si="0">E14*D14</f>
        <v>0</v>
      </c>
    </row>
    <row r="15" spans="1:6" x14ac:dyDescent="0.25">
      <c r="A15" s="62" t="s">
        <v>161</v>
      </c>
      <c r="B15" s="63" t="s">
        <v>162</v>
      </c>
      <c r="C15" s="62" t="s">
        <v>29</v>
      </c>
      <c r="D15" s="2">
        <v>1</v>
      </c>
      <c r="E15" s="92"/>
      <c r="F15" s="4">
        <f t="shared" si="0"/>
        <v>0</v>
      </c>
    </row>
    <row r="16" spans="1:6" x14ac:dyDescent="0.25">
      <c r="A16" s="62" t="s">
        <v>163</v>
      </c>
      <c r="B16" s="63" t="s">
        <v>164</v>
      </c>
      <c r="C16" s="62" t="s">
        <v>29</v>
      </c>
      <c r="D16" s="2">
        <v>1</v>
      </c>
      <c r="E16" s="92"/>
      <c r="F16" s="4">
        <f t="shared" si="0"/>
        <v>0</v>
      </c>
    </row>
    <row r="17" spans="1:6" x14ac:dyDescent="0.25">
      <c r="A17" s="62" t="s">
        <v>165</v>
      </c>
      <c r="B17" s="63" t="s">
        <v>98</v>
      </c>
      <c r="C17" s="62" t="s">
        <v>42</v>
      </c>
      <c r="D17" s="2">
        <v>1</v>
      </c>
      <c r="E17" s="92"/>
      <c r="F17" s="4">
        <f t="shared" si="0"/>
        <v>0</v>
      </c>
    </row>
    <row r="18" spans="1:6" x14ac:dyDescent="0.25">
      <c r="A18" s="64">
        <v>2</v>
      </c>
      <c r="B18" s="65" t="s">
        <v>166</v>
      </c>
      <c r="C18" s="62"/>
      <c r="D18" s="2"/>
      <c r="E18" s="4"/>
      <c r="F18" s="4"/>
    </row>
    <row r="19" spans="1:6" x14ac:dyDescent="0.25">
      <c r="A19" s="62" t="s">
        <v>167</v>
      </c>
      <c r="B19" s="63" t="s">
        <v>168</v>
      </c>
      <c r="C19" s="62" t="s">
        <v>29</v>
      </c>
      <c r="D19" s="2">
        <v>1</v>
      </c>
      <c r="E19" s="92"/>
      <c r="F19" s="4">
        <f t="shared" si="0"/>
        <v>0</v>
      </c>
    </row>
    <row r="20" spans="1:6" x14ac:dyDescent="0.25">
      <c r="A20" s="62" t="s">
        <v>169</v>
      </c>
      <c r="B20" s="63" t="s">
        <v>170</v>
      </c>
      <c r="C20" s="62" t="s">
        <v>29</v>
      </c>
      <c r="D20" s="2">
        <v>1</v>
      </c>
      <c r="E20" s="92"/>
      <c r="F20" s="4">
        <f t="shared" si="0"/>
        <v>0</v>
      </c>
    </row>
    <row r="21" spans="1:6" x14ac:dyDescent="0.25">
      <c r="A21" s="62" t="s">
        <v>171</v>
      </c>
      <c r="B21" s="63" t="s">
        <v>172</v>
      </c>
      <c r="C21" s="62" t="s">
        <v>42</v>
      </c>
      <c r="D21" s="2">
        <v>1</v>
      </c>
      <c r="E21" s="92"/>
      <c r="F21" s="4">
        <f t="shared" si="0"/>
        <v>0</v>
      </c>
    </row>
    <row r="22" spans="1:6" x14ac:dyDescent="0.25">
      <c r="A22" s="21" t="s">
        <v>32</v>
      </c>
      <c r="B22" s="61" t="s">
        <v>173</v>
      </c>
      <c r="C22" s="61"/>
      <c r="D22" s="2"/>
      <c r="E22" s="4"/>
      <c r="F22" s="4"/>
    </row>
    <row r="23" spans="1:6" x14ac:dyDescent="0.25">
      <c r="A23" s="64">
        <v>1</v>
      </c>
      <c r="B23" s="65" t="s">
        <v>174</v>
      </c>
      <c r="C23" s="62"/>
      <c r="D23" s="2"/>
      <c r="E23" s="4"/>
      <c r="F23" s="4"/>
    </row>
    <row r="24" spans="1:6" x14ac:dyDescent="0.25">
      <c r="A24" s="62" t="s">
        <v>158</v>
      </c>
      <c r="B24" s="63" t="s">
        <v>175</v>
      </c>
      <c r="C24" s="62" t="s">
        <v>29</v>
      </c>
      <c r="D24" s="2">
        <v>1</v>
      </c>
      <c r="E24" s="92"/>
      <c r="F24" s="4">
        <f t="shared" si="0"/>
        <v>0</v>
      </c>
    </row>
    <row r="25" spans="1:6" x14ac:dyDescent="0.25">
      <c r="A25" s="62" t="s">
        <v>160</v>
      </c>
      <c r="B25" s="63" t="s">
        <v>176</v>
      </c>
      <c r="C25" s="62" t="s">
        <v>29</v>
      </c>
      <c r="D25" s="2">
        <v>1</v>
      </c>
      <c r="E25" s="92"/>
      <c r="F25" s="4">
        <f t="shared" si="0"/>
        <v>0</v>
      </c>
    </row>
    <row r="26" spans="1:6" x14ac:dyDescent="0.25">
      <c r="A26" s="62" t="s">
        <v>161</v>
      </c>
      <c r="B26" s="63" t="s">
        <v>177</v>
      </c>
      <c r="C26" s="62" t="s">
        <v>42</v>
      </c>
      <c r="D26" s="2">
        <v>1</v>
      </c>
      <c r="E26" s="92"/>
      <c r="F26" s="4">
        <f t="shared" si="0"/>
        <v>0</v>
      </c>
    </row>
    <row r="27" spans="1:6" x14ac:dyDescent="0.25">
      <c r="A27" s="62" t="s">
        <v>163</v>
      </c>
      <c r="B27" s="63" t="s">
        <v>178</v>
      </c>
      <c r="C27" s="62" t="s">
        <v>42</v>
      </c>
      <c r="D27" s="48">
        <v>1</v>
      </c>
      <c r="E27" s="93"/>
      <c r="F27" s="4">
        <f t="shared" si="0"/>
        <v>0</v>
      </c>
    </row>
    <row r="28" spans="1:6" x14ac:dyDescent="0.25">
      <c r="A28" s="62"/>
      <c r="B28" s="63"/>
      <c r="C28" s="62"/>
      <c r="D28" s="48"/>
      <c r="E28" s="66"/>
      <c r="F28" s="48">
        <f>SUM(F13:F27)</f>
        <v>0</v>
      </c>
    </row>
    <row r="29" spans="1:6" ht="18.75" customHeight="1" x14ac:dyDescent="0.25">
      <c r="A29" s="134" t="s">
        <v>38</v>
      </c>
      <c r="B29" s="134"/>
      <c r="C29" s="134"/>
      <c r="D29" s="134"/>
      <c r="E29" s="134"/>
      <c r="F29" s="134"/>
    </row>
    <row r="30" spans="1:6" ht="44.25" customHeight="1" x14ac:dyDescent="0.25">
      <c r="A30" s="48" t="s">
        <v>99</v>
      </c>
      <c r="B30" s="207" t="s">
        <v>100</v>
      </c>
      <c r="C30" s="207"/>
      <c r="D30" s="207"/>
      <c r="E30" s="207"/>
      <c r="F30" s="207"/>
    </row>
    <row r="31" spans="1:6" ht="32.25" customHeight="1" x14ac:dyDescent="0.25">
      <c r="A31" s="48" t="s">
        <v>103</v>
      </c>
      <c r="B31" s="207" t="s">
        <v>180</v>
      </c>
      <c r="C31" s="207"/>
      <c r="D31" s="207"/>
      <c r="E31" s="207"/>
      <c r="F31" s="207"/>
    </row>
    <row r="32" spans="1:6" ht="52.5" customHeight="1" x14ac:dyDescent="0.25">
      <c r="A32" s="48" t="s">
        <v>101</v>
      </c>
      <c r="B32" s="207" t="s">
        <v>102</v>
      </c>
      <c r="C32" s="207"/>
      <c r="D32" s="207"/>
      <c r="E32" s="207"/>
      <c r="F32" s="207"/>
    </row>
    <row r="33" spans="1:6" ht="36.75" customHeight="1" x14ac:dyDescent="0.25">
      <c r="A33" s="48" t="s">
        <v>104</v>
      </c>
      <c r="B33" s="207" t="s">
        <v>105</v>
      </c>
      <c r="C33" s="207"/>
      <c r="D33" s="207"/>
      <c r="E33" s="207"/>
      <c r="F33" s="207"/>
    </row>
    <row r="34" spans="1:6" ht="22.5" customHeight="1" x14ac:dyDescent="0.25">
      <c r="A34" s="48" t="s">
        <v>106</v>
      </c>
      <c r="B34" s="207" t="s">
        <v>107</v>
      </c>
      <c r="C34" s="207"/>
      <c r="D34" s="207"/>
      <c r="E34" s="207"/>
      <c r="F34" s="207"/>
    </row>
    <row r="35" spans="1:6" ht="15.75" customHeight="1" x14ac:dyDescent="0.25">
      <c r="A35" s="133" t="s">
        <v>10</v>
      </c>
      <c r="B35" s="133"/>
      <c r="C35" s="133"/>
      <c r="D35" s="133"/>
      <c r="E35" s="133"/>
      <c r="F35" s="133"/>
    </row>
    <row r="36" spans="1:6" ht="24.75" customHeight="1" x14ac:dyDescent="0.25">
      <c r="A36" s="24"/>
      <c r="B36" s="10"/>
      <c r="C36" s="25"/>
      <c r="D36" s="25"/>
      <c r="E36" s="26"/>
      <c r="F36" s="26"/>
    </row>
    <row r="37" spans="1:6" ht="40.5" customHeight="1" x14ac:dyDescent="0.25">
      <c r="A37" s="50"/>
      <c r="B37" s="50" t="s">
        <v>11</v>
      </c>
      <c r="C37" s="32" t="s">
        <v>12</v>
      </c>
      <c r="D37" s="50" t="s">
        <v>13</v>
      </c>
      <c r="E37" s="50" t="s">
        <v>14</v>
      </c>
      <c r="F37" s="50" t="s">
        <v>15</v>
      </c>
    </row>
  </sheetData>
  <mergeCells count="23">
    <mergeCell ref="A35:F35"/>
    <mergeCell ref="B33:F33"/>
    <mergeCell ref="B34:F34"/>
    <mergeCell ref="A8:A9"/>
    <mergeCell ref="B10:D10"/>
    <mergeCell ref="B32:F32"/>
    <mergeCell ref="A29:F29"/>
    <mergeCell ref="B30:F30"/>
    <mergeCell ref="B31:F31"/>
    <mergeCell ref="A1:F3"/>
    <mergeCell ref="A4:B4"/>
    <mergeCell ref="C4:F4"/>
    <mergeCell ref="D8:D9"/>
    <mergeCell ref="C8:C9"/>
    <mergeCell ref="B8:B9"/>
    <mergeCell ref="A5:B5"/>
    <mergeCell ref="A6:B6"/>
    <mergeCell ref="A7:B7"/>
    <mergeCell ref="C5:F5"/>
    <mergeCell ref="C6:F6"/>
    <mergeCell ref="C7:F7"/>
    <mergeCell ref="E8:E9"/>
    <mergeCell ref="F8:F9"/>
  </mergeCells>
  <printOptions horizontalCentered="1"/>
  <pageMargins left="0.23622047244094491" right="0.23622047244094491" top="0.74803149606299213" bottom="0.74803149606299213" header="0.31496062992125984" footer="0.31496062992125984"/>
  <pageSetup paperSize="9" scale="80" fitToHeight="6" orientation="portrait" r:id="rId1"/>
  <rowBreaks count="1" manualBreakCount="1">
    <brk id="45"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9" workbookViewId="0">
      <selection activeCell="G4" sqref="G4:J4"/>
    </sheetView>
  </sheetViews>
  <sheetFormatPr defaultRowHeight="15" x14ac:dyDescent="0.25"/>
  <cols>
    <col min="1" max="1" width="9.140625" style="95"/>
    <col min="2" max="2" width="28.140625" style="95" customWidth="1"/>
    <col min="3" max="3" width="11" style="95" customWidth="1"/>
    <col min="4" max="4" width="12.5703125" style="95" customWidth="1"/>
    <col min="5" max="5" width="21.140625" style="95" customWidth="1"/>
    <col min="6" max="6" width="39.140625" style="95" customWidth="1"/>
    <col min="7" max="7" width="20" style="95" customWidth="1"/>
    <col min="8" max="8" width="19.7109375" style="95" customWidth="1"/>
    <col min="9" max="9" width="19" style="95" customWidth="1"/>
    <col min="10" max="10" width="21.28515625" style="95" customWidth="1"/>
    <col min="11" max="257" width="9.140625" style="95"/>
    <col min="258" max="258" width="28.140625" style="95" customWidth="1"/>
    <col min="259" max="259" width="11" style="95" customWidth="1"/>
    <col min="260" max="260" width="12.5703125" style="95" customWidth="1"/>
    <col min="261" max="261" width="21.140625" style="95" customWidth="1"/>
    <col min="262" max="262" width="39.140625" style="95" customWidth="1"/>
    <col min="263" max="263" width="20" style="95" customWidth="1"/>
    <col min="264" max="264" width="19.7109375" style="95" customWidth="1"/>
    <col min="265" max="265" width="19" style="95" customWidth="1"/>
    <col min="266" max="266" width="21.28515625" style="95" customWidth="1"/>
    <col min="267" max="513" width="9.140625" style="95"/>
    <col min="514" max="514" width="28.140625" style="95" customWidth="1"/>
    <col min="515" max="515" width="11" style="95" customWidth="1"/>
    <col min="516" max="516" width="12.5703125" style="95" customWidth="1"/>
    <col min="517" max="517" width="21.140625" style="95" customWidth="1"/>
    <col min="518" max="518" width="39.140625" style="95" customWidth="1"/>
    <col min="519" max="519" width="20" style="95" customWidth="1"/>
    <col min="520" max="520" width="19.7109375" style="95" customWidth="1"/>
    <col min="521" max="521" width="19" style="95" customWidth="1"/>
    <col min="522" max="522" width="21.28515625" style="95" customWidth="1"/>
    <col min="523" max="769" width="9.140625" style="95"/>
    <col min="770" max="770" width="28.140625" style="95" customWidth="1"/>
    <col min="771" max="771" width="11" style="95" customWidth="1"/>
    <col min="772" max="772" width="12.5703125" style="95" customWidth="1"/>
    <col min="773" max="773" width="21.140625" style="95" customWidth="1"/>
    <col min="774" max="774" width="39.140625" style="95" customWidth="1"/>
    <col min="775" max="775" width="20" style="95" customWidth="1"/>
    <col min="776" max="776" width="19.7109375" style="95" customWidth="1"/>
    <col min="777" max="777" width="19" style="95" customWidth="1"/>
    <col min="778" max="778" width="21.28515625" style="95" customWidth="1"/>
    <col min="779" max="1025" width="9.140625" style="95"/>
    <col min="1026" max="1026" width="28.140625" style="95" customWidth="1"/>
    <col min="1027" max="1027" width="11" style="95" customWidth="1"/>
    <col min="1028" max="1028" width="12.5703125" style="95" customWidth="1"/>
    <col min="1029" max="1029" width="21.140625" style="95" customWidth="1"/>
    <col min="1030" max="1030" width="39.140625" style="95" customWidth="1"/>
    <col min="1031" max="1031" width="20" style="95" customWidth="1"/>
    <col min="1032" max="1032" width="19.7109375" style="95" customWidth="1"/>
    <col min="1033" max="1033" width="19" style="95" customWidth="1"/>
    <col min="1034" max="1034" width="21.28515625" style="95" customWidth="1"/>
    <col min="1035" max="1281" width="9.140625" style="95"/>
    <col min="1282" max="1282" width="28.140625" style="95" customWidth="1"/>
    <col min="1283" max="1283" width="11" style="95" customWidth="1"/>
    <col min="1284" max="1284" width="12.5703125" style="95" customWidth="1"/>
    <col min="1285" max="1285" width="21.140625" style="95" customWidth="1"/>
    <col min="1286" max="1286" width="39.140625" style="95" customWidth="1"/>
    <col min="1287" max="1287" width="20" style="95" customWidth="1"/>
    <col min="1288" max="1288" width="19.7109375" style="95" customWidth="1"/>
    <col min="1289" max="1289" width="19" style="95" customWidth="1"/>
    <col min="1290" max="1290" width="21.28515625" style="95" customWidth="1"/>
    <col min="1291" max="1537" width="9.140625" style="95"/>
    <col min="1538" max="1538" width="28.140625" style="95" customWidth="1"/>
    <col min="1539" max="1539" width="11" style="95" customWidth="1"/>
    <col min="1540" max="1540" width="12.5703125" style="95" customWidth="1"/>
    <col min="1541" max="1541" width="21.140625" style="95" customWidth="1"/>
    <col min="1542" max="1542" width="39.140625" style="95" customWidth="1"/>
    <col min="1543" max="1543" width="20" style="95" customWidth="1"/>
    <col min="1544" max="1544" width="19.7109375" style="95" customWidth="1"/>
    <col min="1545" max="1545" width="19" style="95" customWidth="1"/>
    <col min="1546" max="1546" width="21.28515625" style="95" customWidth="1"/>
    <col min="1547" max="1793" width="9.140625" style="95"/>
    <col min="1794" max="1794" width="28.140625" style="95" customWidth="1"/>
    <col min="1795" max="1795" width="11" style="95" customWidth="1"/>
    <col min="1796" max="1796" width="12.5703125" style="95" customWidth="1"/>
    <col min="1797" max="1797" width="21.140625" style="95" customWidth="1"/>
    <col min="1798" max="1798" width="39.140625" style="95" customWidth="1"/>
    <col min="1799" max="1799" width="20" style="95" customWidth="1"/>
    <col min="1800" max="1800" width="19.7109375" style="95" customWidth="1"/>
    <col min="1801" max="1801" width="19" style="95" customWidth="1"/>
    <col min="1802" max="1802" width="21.28515625" style="95" customWidth="1"/>
    <col min="1803" max="2049" width="9.140625" style="95"/>
    <col min="2050" max="2050" width="28.140625" style="95" customWidth="1"/>
    <col min="2051" max="2051" width="11" style="95" customWidth="1"/>
    <col min="2052" max="2052" width="12.5703125" style="95" customWidth="1"/>
    <col min="2053" max="2053" width="21.140625" style="95" customWidth="1"/>
    <col min="2054" max="2054" width="39.140625" style="95" customWidth="1"/>
    <col min="2055" max="2055" width="20" style="95" customWidth="1"/>
    <col min="2056" max="2056" width="19.7109375" style="95" customWidth="1"/>
    <col min="2057" max="2057" width="19" style="95" customWidth="1"/>
    <col min="2058" max="2058" width="21.28515625" style="95" customWidth="1"/>
    <col min="2059" max="2305" width="9.140625" style="95"/>
    <col min="2306" max="2306" width="28.140625" style="95" customWidth="1"/>
    <col min="2307" max="2307" width="11" style="95" customWidth="1"/>
    <col min="2308" max="2308" width="12.5703125" style="95" customWidth="1"/>
    <col min="2309" max="2309" width="21.140625" style="95" customWidth="1"/>
    <col min="2310" max="2310" width="39.140625" style="95" customWidth="1"/>
    <col min="2311" max="2311" width="20" style="95" customWidth="1"/>
    <col min="2312" max="2312" width="19.7109375" style="95" customWidth="1"/>
    <col min="2313" max="2313" width="19" style="95" customWidth="1"/>
    <col min="2314" max="2314" width="21.28515625" style="95" customWidth="1"/>
    <col min="2315" max="2561" width="9.140625" style="95"/>
    <col min="2562" max="2562" width="28.140625" style="95" customWidth="1"/>
    <col min="2563" max="2563" width="11" style="95" customWidth="1"/>
    <col min="2564" max="2564" width="12.5703125" style="95" customWidth="1"/>
    <col min="2565" max="2565" width="21.140625" style="95" customWidth="1"/>
    <col min="2566" max="2566" width="39.140625" style="95" customWidth="1"/>
    <col min="2567" max="2567" width="20" style="95" customWidth="1"/>
    <col min="2568" max="2568" width="19.7109375" style="95" customWidth="1"/>
    <col min="2569" max="2569" width="19" style="95" customWidth="1"/>
    <col min="2570" max="2570" width="21.28515625" style="95" customWidth="1"/>
    <col min="2571" max="2817" width="9.140625" style="95"/>
    <col min="2818" max="2818" width="28.140625" style="95" customWidth="1"/>
    <col min="2819" max="2819" width="11" style="95" customWidth="1"/>
    <col min="2820" max="2820" width="12.5703125" style="95" customWidth="1"/>
    <col min="2821" max="2821" width="21.140625" style="95" customWidth="1"/>
    <col min="2822" max="2822" width="39.140625" style="95" customWidth="1"/>
    <col min="2823" max="2823" width="20" style="95" customWidth="1"/>
    <col min="2824" max="2824" width="19.7109375" style="95" customWidth="1"/>
    <col min="2825" max="2825" width="19" style="95" customWidth="1"/>
    <col min="2826" max="2826" width="21.28515625" style="95" customWidth="1"/>
    <col min="2827" max="3073" width="9.140625" style="95"/>
    <col min="3074" max="3074" width="28.140625" style="95" customWidth="1"/>
    <col min="3075" max="3075" width="11" style="95" customWidth="1"/>
    <col min="3076" max="3076" width="12.5703125" style="95" customWidth="1"/>
    <col min="3077" max="3077" width="21.140625" style="95" customWidth="1"/>
    <col min="3078" max="3078" width="39.140625" style="95" customWidth="1"/>
    <col min="3079" max="3079" width="20" style="95" customWidth="1"/>
    <col min="3080" max="3080" width="19.7109375" style="95" customWidth="1"/>
    <col min="3081" max="3081" width="19" style="95" customWidth="1"/>
    <col min="3082" max="3082" width="21.28515625" style="95" customWidth="1"/>
    <col min="3083" max="3329" width="9.140625" style="95"/>
    <col min="3330" max="3330" width="28.140625" style="95" customWidth="1"/>
    <col min="3331" max="3331" width="11" style="95" customWidth="1"/>
    <col min="3332" max="3332" width="12.5703125" style="95" customWidth="1"/>
    <col min="3333" max="3333" width="21.140625" style="95" customWidth="1"/>
    <col min="3334" max="3334" width="39.140625" style="95" customWidth="1"/>
    <col min="3335" max="3335" width="20" style="95" customWidth="1"/>
    <col min="3336" max="3336" width="19.7109375" style="95" customWidth="1"/>
    <col min="3337" max="3337" width="19" style="95" customWidth="1"/>
    <col min="3338" max="3338" width="21.28515625" style="95" customWidth="1"/>
    <col min="3339" max="3585" width="9.140625" style="95"/>
    <col min="3586" max="3586" width="28.140625" style="95" customWidth="1"/>
    <col min="3587" max="3587" width="11" style="95" customWidth="1"/>
    <col min="3588" max="3588" width="12.5703125" style="95" customWidth="1"/>
    <col min="3589" max="3589" width="21.140625" style="95" customWidth="1"/>
    <col min="3590" max="3590" width="39.140625" style="95" customWidth="1"/>
    <col min="3591" max="3591" width="20" style="95" customWidth="1"/>
    <col min="3592" max="3592" width="19.7109375" style="95" customWidth="1"/>
    <col min="3593" max="3593" width="19" style="95" customWidth="1"/>
    <col min="3594" max="3594" width="21.28515625" style="95" customWidth="1"/>
    <col min="3595" max="3841" width="9.140625" style="95"/>
    <col min="3842" max="3842" width="28.140625" style="95" customWidth="1"/>
    <col min="3843" max="3843" width="11" style="95" customWidth="1"/>
    <col min="3844" max="3844" width="12.5703125" style="95" customWidth="1"/>
    <col min="3845" max="3845" width="21.140625" style="95" customWidth="1"/>
    <col min="3846" max="3846" width="39.140625" style="95" customWidth="1"/>
    <col min="3847" max="3847" width="20" style="95" customWidth="1"/>
    <col min="3848" max="3848" width="19.7109375" style="95" customWidth="1"/>
    <col min="3849" max="3849" width="19" style="95" customWidth="1"/>
    <col min="3850" max="3850" width="21.28515625" style="95" customWidth="1"/>
    <col min="3851" max="4097" width="9.140625" style="95"/>
    <col min="4098" max="4098" width="28.140625" style="95" customWidth="1"/>
    <col min="4099" max="4099" width="11" style="95" customWidth="1"/>
    <col min="4100" max="4100" width="12.5703125" style="95" customWidth="1"/>
    <col min="4101" max="4101" width="21.140625" style="95" customWidth="1"/>
    <col min="4102" max="4102" width="39.140625" style="95" customWidth="1"/>
    <col min="4103" max="4103" width="20" style="95" customWidth="1"/>
    <col min="4104" max="4104" width="19.7109375" style="95" customWidth="1"/>
    <col min="4105" max="4105" width="19" style="95" customWidth="1"/>
    <col min="4106" max="4106" width="21.28515625" style="95" customWidth="1"/>
    <col min="4107" max="4353" width="9.140625" style="95"/>
    <col min="4354" max="4354" width="28.140625" style="95" customWidth="1"/>
    <col min="4355" max="4355" width="11" style="95" customWidth="1"/>
    <col min="4356" max="4356" width="12.5703125" style="95" customWidth="1"/>
    <col min="4357" max="4357" width="21.140625" style="95" customWidth="1"/>
    <col min="4358" max="4358" width="39.140625" style="95" customWidth="1"/>
    <col min="4359" max="4359" width="20" style="95" customWidth="1"/>
    <col min="4360" max="4360" width="19.7109375" style="95" customWidth="1"/>
    <col min="4361" max="4361" width="19" style="95" customWidth="1"/>
    <col min="4362" max="4362" width="21.28515625" style="95" customWidth="1"/>
    <col min="4363" max="4609" width="9.140625" style="95"/>
    <col min="4610" max="4610" width="28.140625" style="95" customWidth="1"/>
    <col min="4611" max="4611" width="11" style="95" customWidth="1"/>
    <col min="4612" max="4612" width="12.5703125" style="95" customWidth="1"/>
    <col min="4613" max="4613" width="21.140625" style="95" customWidth="1"/>
    <col min="4614" max="4614" width="39.140625" style="95" customWidth="1"/>
    <col min="4615" max="4615" width="20" style="95" customWidth="1"/>
    <col min="4616" max="4616" width="19.7109375" style="95" customWidth="1"/>
    <col min="4617" max="4617" width="19" style="95" customWidth="1"/>
    <col min="4618" max="4618" width="21.28515625" style="95" customWidth="1"/>
    <col min="4619" max="4865" width="9.140625" style="95"/>
    <col min="4866" max="4866" width="28.140625" style="95" customWidth="1"/>
    <col min="4867" max="4867" width="11" style="95" customWidth="1"/>
    <col min="4868" max="4868" width="12.5703125" style="95" customWidth="1"/>
    <col min="4869" max="4869" width="21.140625" style="95" customWidth="1"/>
    <col min="4870" max="4870" width="39.140625" style="95" customWidth="1"/>
    <col min="4871" max="4871" width="20" style="95" customWidth="1"/>
    <col min="4872" max="4872" width="19.7109375" style="95" customWidth="1"/>
    <col min="4873" max="4873" width="19" style="95" customWidth="1"/>
    <col min="4874" max="4874" width="21.28515625" style="95" customWidth="1"/>
    <col min="4875" max="5121" width="9.140625" style="95"/>
    <col min="5122" max="5122" width="28.140625" style="95" customWidth="1"/>
    <col min="5123" max="5123" width="11" style="95" customWidth="1"/>
    <col min="5124" max="5124" width="12.5703125" style="95" customWidth="1"/>
    <col min="5125" max="5125" width="21.140625" style="95" customWidth="1"/>
    <col min="5126" max="5126" width="39.140625" style="95" customWidth="1"/>
    <col min="5127" max="5127" width="20" style="95" customWidth="1"/>
    <col min="5128" max="5128" width="19.7109375" style="95" customWidth="1"/>
    <col min="5129" max="5129" width="19" style="95" customWidth="1"/>
    <col min="5130" max="5130" width="21.28515625" style="95" customWidth="1"/>
    <col min="5131" max="5377" width="9.140625" style="95"/>
    <col min="5378" max="5378" width="28.140625" style="95" customWidth="1"/>
    <col min="5379" max="5379" width="11" style="95" customWidth="1"/>
    <col min="5380" max="5380" width="12.5703125" style="95" customWidth="1"/>
    <col min="5381" max="5381" width="21.140625" style="95" customWidth="1"/>
    <col min="5382" max="5382" width="39.140625" style="95" customWidth="1"/>
    <col min="5383" max="5383" width="20" style="95" customWidth="1"/>
    <col min="5384" max="5384" width="19.7109375" style="95" customWidth="1"/>
    <col min="5385" max="5385" width="19" style="95" customWidth="1"/>
    <col min="5386" max="5386" width="21.28515625" style="95" customWidth="1"/>
    <col min="5387" max="5633" width="9.140625" style="95"/>
    <col min="5634" max="5634" width="28.140625" style="95" customWidth="1"/>
    <col min="5635" max="5635" width="11" style="95" customWidth="1"/>
    <col min="5636" max="5636" width="12.5703125" style="95" customWidth="1"/>
    <col min="5637" max="5637" width="21.140625" style="95" customWidth="1"/>
    <col min="5638" max="5638" width="39.140625" style="95" customWidth="1"/>
    <col min="5639" max="5639" width="20" style="95" customWidth="1"/>
    <col min="5640" max="5640" width="19.7109375" style="95" customWidth="1"/>
    <col min="5641" max="5641" width="19" style="95" customWidth="1"/>
    <col min="5642" max="5642" width="21.28515625" style="95" customWidth="1"/>
    <col min="5643" max="5889" width="9.140625" style="95"/>
    <col min="5890" max="5890" width="28.140625" style="95" customWidth="1"/>
    <col min="5891" max="5891" width="11" style="95" customWidth="1"/>
    <col min="5892" max="5892" width="12.5703125" style="95" customWidth="1"/>
    <col min="5893" max="5893" width="21.140625" style="95" customWidth="1"/>
    <col min="5894" max="5894" width="39.140625" style="95" customWidth="1"/>
    <col min="5895" max="5895" width="20" style="95" customWidth="1"/>
    <col min="5896" max="5896" width="19.7109375" style="95" customWidth="1"/>
    <col min="5897" max="5897" width="19" style="95" customWidth="1"/>
    <col min="5898" max="5898" width="21.28515625" style="95" customWidth="1"/>
    <col min="5899" max="6145" width="9.140625" style="95"/>
    <col min="6146" max="6146" width="28.140625" style="95" customWidth="1"/>
    <col min="6147" max="6147" width="11" style="95" customWidth="1"/>
    <col min="6148" max="6148" width="12.5703125" style="95" customWidth="1"/>
    <col min="6149" max="6149" width="21.140625" style="95" customWidth="1"/>
    <col min="6150" max="6150" width="39.140625" style="95" customWidth="1"/>
    <col min="6151" max="6151" width="20" style="95" customWidth="1"/>
    <col min="6152" max="6152" width="19.7109375" style="95" customWidth="1"/>
    <col min="6153" max="6153" width="19" style="95" customWidth="1"/>
    <col min="6154" max="6154" width="21.28515625" style="95" customWidth="1"/>
    <col min="6155" max="6401" width="9.140625" style="95"/>
    <col min="6402" max="6402" width="28.140625" style="95" customWidth="1"/>
    <col min="6403" max="6403" width="11" style="95" customWidth="1"/>
    <col min="6404" max="6404" width="12.5703125" style="95" customWidth="1"/>
    <col min="6405" max="6405" width="21.140625" style="95" customWidth="1"/>
    <col min="6406" max="6406" width="39.140625" style="95" customWidth="1"/>
    <col min="6407" max="6407" width="20" style="95" customWidth="1"/>
    <col min="6408" max="6408" width="19.7109375" style="95" customWidth="1"/>
    <col min="6409" max="6409" width="19" style="95" customWidth="1"/>
    <col min="6410" max="6410" width="21.28515625" style="95" customWidth="1"/>
    <col min="6411" max="6657" width="9.140625" style="95"/>
    <col min="6658" max="6658" width="28.140625" style="95" customWidth="1"/>
    <col min="6659" max="6659" width="11" style="95" customWidth="1"/>
    <col min="6660" max="6660" width="12.5703125" style="95" customWidth="1"/>
    <col min="6661" max="6661" width="21.140625" style="95" customWidth="1"/>
    <col min="6662" max="6662" width="39.140625" style="95" customWidth="1"/>
    <col min="6663" max="6663" width="20" style="95" customWidth="1"/>
    <col min="6664" max="6664" width="19.7109375" style="95" customWidth="1"/>
    <col min="6665" max="6665" width="19" style="95" customWidth="1"/>
    <col min="6666" max="6666" width="21.28515625" style="95" customWidth="1"/>
    <col min="6667" max="6913" width="9.140625" style="95"/>
    <col min="6914" max="6914" width="28.140625" style="95" customWidth="1"/>
    <col min="6915" max="6915" width="11" style="95" customWidth="1"/>
    <col min="6916" max="6916" width="12.5703125" style="95" customWidth="1"/>
    <col min="6917" max="6917" width="21.140625" style="95" customWidth="1"/>
    <col min="6918" max="6918" width="39.140625" style="95" customWidth="1"/>
    <col min="6919" max="6919" width="20" style="95" customWidth="1"/>
    <col min="6920" max="6920" width="19.7109375" style="95" customWidth="1"/>
    <col min="6921" max="6921" width="19" style="95" customWidth="1"/>
    <col min="6922" max="6922" width="21.28515625" style="95" customWidth="1"/>
    <col min="6923" max="7169" width="9.140625" style="95"/>
    <col min="7170" max="7170" width="28.140625" style="95" customWidth="1"/>
    <col min="7171" max="7171" width="11" style="95" customWidth="1"/>
    <col min="7172" max="7172" width="12.5703125" style="95" customWidth="1"/>
    <col min="7173" max="7173" width="21.140625" style="95" customWidth="1"/>
    <col min="7174" max="7174" width="39.140625" style="95" customWidth="1"/>
    <col min="7175" max="7175" width="20" style="95" customWidth="1"/>
    <col min="7176" max="7176" width="19.7109375" style="95" customWidth="1"/>
    <col min="7177" max="7177" width="19" style="95" customWidth="1"/>
    <col min="7178" max="7178" width="21.28515625" style="95" customWidth="1"/>
    <col min="7179" max="7425" width="9.140625" style="95"/>
    <col min="7426" max="7426" width="28.140625" style="95" customWidth="1"/>
    <col min="7427" max="7427" width="11" style="95" customWidth="1"/>
    <col min="7428" max="7428" width="12.5703125" style="95" customWidth="1"/>
    <col min="7429" max="7429" width="21.140625" style="95" customWidth="1"/>
    <col min="7430" max="7430" width="39.140625" style="95" customWidth="1"/>
    <col min="7431" max="7431" width="20" style="95" customWidth="1"/>
    <col min="7432" max="7432" width="19.7109375" style="95" customWidth="1"/>
    <col min="7433" max="7433" width="19" style="95" customWidth="1"/>
    <col min="7434" max="7434" width="21.28515625" style="95" customWidth="1"/>
    <col min="7435" max="7681" width="9.140625" style="95"/>
    <col min="7682" max="7682" width="28.140625" style="95" customWidth="1"/>
    <col min="7683" max="7683" width="11" style="95" customWidth="1"/>
    <col min="7684" max="7684" width="12.5703125" style="95" customWidth="1"/>
    <col min="7685" max="7685" width="21.140625" style="95" customWidth="1"/>
    <col min="7686" max="7686" width="39.140625" style="95" customWidth="1"/>
    <col min="7687" max="7687" width="20" style="95" customWidth="1"/>
    <col min="7688" max="7688" width="19.7109375" style="95" customWidth="1"/>
    <col min="7689" max="7689" width="19" style="95" customWidth="1"/>
    <col min="7690" max="7690" width="21.28515625" style="95" customWidth="1"/>
    <col min="7691" max="7937" width="9.140625" style="95"/>
    <col min="7938" max="7938" width="28.140625" style="95" customWidth="1"/>
    <col min="7939" max="7939" width="11" style="95" customWidth="1"/>
    <col min="7940" max="7940" width="12.5703125" style="95" customWidth="1"/>
    <col min="7941" max="7941" width="21.140625" style="95" customWidth="1"/>
    <col min="7942" max="7942" width="39.140625" style="95" customWidth="1"/>
    <col min="7943" max="7943" width="20" style="95" customWidth="1"/>
    <col min="7944" max="7944" width="19.7109375" style="95" customWidth="1"/>
    <col min="7945" max="7945" width="19" style="95" customWidth="1"/>
    <col min="7946" max="7946" width="21.28515625" style="95" customWidth="1"/>
    <col min="7947" max="8193" width="9.140625" style="95"/>
    <col min="8194" max="8194" width="28.140625" style="95" customWidth="1"/>
    <col min="8195" max="8195" width="11" style="95" customWidth="1"/>
    <col min="8196" max="8196" width="12.5703125" style="95" customWidth="1"/>
    <col min="8197" max="8197" width="21.140625" style="95" customWidth="1"/>
    <col min="8198" max="8198" width="39.140625" style="95" customWidth="1"/>
    <col min="8199" max="8199" width="20" style="95" customWidth="1"/>
    <col min="8200" max="8200" width="19.7109375" style="95" customWidth="1"/>
    <col min="8201" max="8201" width="19" style="95" customWidth="1"/>
    <col min="8202" max="8202" width="21.28515625" style="95" customWidth="1"/>
    <col min="8203" max="8449" width="9.140625" style="95"/>
    <col min="8450" max="8450" width="28.140625" style="95" customWidth="1"/>
    <col min="8451" max="8451" width="11" style="95" customWidth="1"/>
    <col min="8452" max="8452" width="12.5703125" style="95" customWidth="1"/>
    <col min="8453" max="8453" width="21.140625" style="95" customWidth="1"/>
    <col min="8454" max="8454" width="39.140625" style="95" customWidth="1"/>
    <col min="8455" max="8455" width="20" style="95" customWidth="1"/>
    <col min="8456" max="8456" width="19.7109375" style="95" customWidth="1"/>
    <col min="8457" max="8457" width="19" style="95" customWidth="1"/>
    <col min="8458" max="8458" width="21.28515625" style="95" customWidth="1"/>
    <col min="8459" max="8705" width="9.140625" style="95"/>
    <col min="8706" max="8706" width="28.140625" style="95" customWidth="1"/>
    <col min="8707" max="8707" width="11" style="95" customWidth="1"/>
    <col min="8708" max="8708" width="12.5703125" style="95" customWidth="1"/>
    <col min="8709" max="8709" width="21.140625" style="95" customWidth="1"/>
    <col min="8710" max="8710" width="39.140625" style="95" customWidth="1"/>
    <col min="8711" max="8711" width="20" style="95" customWidth="1"/>
    <col min="8712" max="8712" width="19.7109375" style="95" customWidth="1"/>
    <col min="8713" max="8713" width="19" style="95" customWidth="1"/>
    <col min="8714" max="8714" width="21.28515625" style="95" customWidth="1"/>
    <col min="8715" max="8961" width="9.140625" style="95"/>
    <col min="8962" max="8962" width="28.140625" style="95" customWidth="1"/>
    <col min="8963" max="8963" width="11" style="95" customWidth="1"/>
    <col min="8964" max="8964" width="12.5703125" style="95" customWidth="1"/>
    <col min="8965" max="8965" width="21.140625" style="95" customWidth="1"/>
    <col min="8966" max="8966" width="39.140625" style="95" customWidth="1"/>
    <col min="8967" max="8967" width="20" style="95" customWidth="1"/>
    <col min="8968" max="8968" width="19.7109375" style="95" customWidth="1"/>
    <col min="8969" max="8969" width="19" style="95" customWidth="1"/>
    <col min="8970" max="8970" width="21.28515625" style="95" customWidth="1"/>
    <col min="8971" max="9217" width="9.140625" style="95"/>
    <col min="9218" max="9218" width="28.140625" style="95" customWidth="1"/>
    <col min="9219" max="9219" width="11" style="95" customWidth="1"/>
    <col min="9220" max="9220" width="12.5703125" style="95" customWidth="1"/>
    <col min="9221" max="9221" width="21.140625" style="95" customWidth="1"/>
    <col min="9222" max="9222" width="39.140625" style="95" customWidth="1"/>
    <col min="9223" max="9223" width="20" style="95" customWidth="1"/>
    <col min="9224" max="9224" width="19.7109375" style="95" customWidth="1"/>
    <col min="9225" max="9225" width="19" style="95" customWidth="1"/>
    <col min="9226" max="9226" width="21.28515625" style="95" customWidth="1"/>
    <col min="9227" max="9473" width="9.140625" style="95"/>
    <col min="9474" max="9474" width="28.140625" style="95" customWidth="1"/>
    <col min="9475" max="9475" width="11" style="95" customWidth="1"/>
    <col min="9476" max="9476" width="12.5703125" style="95" customWidth="1"/>
    <col min="9477" max="9477" width="21.140625" style="95" customWidth="1"/>
    <col min="9478" max="9478" width="39.140625" style="95" customWidth="1"/>
    <col min="9479" max="9479" width="20" style="95" customWidth="1"/>
    <col min="9480" max="9480" width="19.7109375" style="95" customWidth="1"/>
    <col min="9481" max="9481" width="19" style="95" customWidth="1"/>
    <col min="9482" max="9482" width="21.28515625" style="95" customWidth="1"/>
    <col min="9483" max="9729" width="9.140625" style="95"/>
    <col min="9730" max="9730" width="28.140625" style="95" customWidth="1"/>
    <col min="9731" max="9731" width="11" style="95" customWidth="1"/>
    <col min="9732" max="9732" width="12.5703125" style="95" customWidth="1"/>
    <col min="9733" max="9733" width="21.140625" style="95" customWidth="1"/>
    <col min="9734" max="9734" width="39.140625" style="95" customWidth="1"/>
    <col min="9735" max="9735" width="20" style="95" customWidth="1"/>
    <col min="9736" max="9736" width="19.7109375" style="95" customWidth="1"/>
    <col min="9737" max="9737" width="19" style="95" customWidth="1"/>
    <col min="9738" max="9738" width="21.28515625" style="95" customWidth="1"/>
    <col min="9739" max="9985" width="9.140625" style="95"/>
    <col min="9986" max="9986" width="28.140625" style="95" customWidth="1"/>
    <col min="9987" max="9987" width="11" style="95" customWidth="1"/>
    <col min="9988" max="9988" width="12.5703125" style="95" customWidth="1"/>
    <col min="9989" max="9989" width="21.140625" style="95" customWidth="1"/>
    <col min="9990" max="9990" width="39.140625" style="95" customWidth="1"/>
    <col min="9991" max="9991" width="20" style="95" customWidth="1"/>
    <col min="9992" max="9992" width="19.7109375" style="95" customWidth="1"/>
    <col min="9993" max="9993" width="19" style="95" customWidth="1"/>
    <col min="9994" max="9994" width="21.28515625" style="95" customWidth="1"/>
    <col min="9995" max="10241" width="9.140625" style="95"/>
    <col min="10242" max="10242" width="28.140625" style="95" customWidth="1"/>
    <col min="10243" max="10243" width="11" style="95" customWidth="1"/>
    <col min="10244" max="10244" width="12.5703125" style="95" customWidth="1"/>
    <col min="10245" max="10245" width="21.140625" style="95" customWidth="1"/>
    <col min="10246" max="10246" width="39.140625" style="95" customWidth="1"/>
    <col min="10247" max="10247" width="20" style="95" customWidth="1"/>
    <col min="10248" max="10248" width="19.7109375" style="95" customWidth="1"/>
    <col min="10249" max="10249" width="19" style="95" customWidth="1"/>
    <col min="10250" max="10250" width="21.28515625" style="95" customWidth="1"/>
    <col min="10251" max="10497" width="9.140625" style="95"/>
    <col min="10498" max="10498" width="28.140625" style="95" customWidth="1"/>
    <col min="10499" max="10499" width="11" style="95" customWidth="1"/>
    <col min="10500" max="10500" width="12.5703125" style="95" customWidth="1"/>
    <col min="10501" max="10501" width="21.140625" style="95" customWidth="1"/>
    <col min="10502" max="10502" width="39.140625" style="95" customWidth="1"/>
    <col min="10503" max="10503" width="20" style="95" customWidth="1"/>
    <col min="10504" max="10504" width="19.7109375" style="95" customWidth="1"/>
    <col min="10505" max="10505" width="19" style="95" customWidth="1"/>
    <col min="10506" max="10506" width="21.28515625" style="95" customWidth="1"/>
    <col min="10507" max="10753" width="9.140625" style="95"/>
    <col min="10754" max="10754" width="28.140625" style="95" customWidth="1"/>
    <col min="10755" max="10755" width="11" style="95" customWidth="1"/>
    <col min="10756" max="10756" width="12.5703125" style="95" customWidth="1"/>
    <col min="10757" max="10757" width="21.140625" style="95" customWidth="1"/>
    <col min="10758" max="10758" width="39.140625" style="95" customWidth="1"/>
    <col min="10759" max="10759" width="20" style="95" customWidth="1"/>
    <col min="10760" max="10760" width="19.7109375" style="95" customWidth="1"/>
    <col min="10761" max="10761" width="19" style="95" customWidth="1"/>
    <col min="10762" max="10762" width="21.28515625" style="95" customWidth="1"/>
    <col min="10763" max="11009" width="9.140625" style="95"/>
    <col min="11010" max="11010" width="28.140625" style="95" customWidth="1"/>
    <col min="11011" max="11011" width="11" style="95" customWidth="1"/>
    <col min="11012" max="11012" width="12.5703125" style="95" customWidth="1"/>
    <col min="11013" max="11013" width="21.140625" style="95" customWidth="1"/>
    <col min="11014" max="11014" width="39.140625" style="95" customWidth="1"/>
    <col min="11015" max="11015" width="20" style="95" customWidth="1"/>
    <col min="11016" max="11016" width="19.7109375" style="95" customWidth="1"/>
    <col min="11017" max="11017" width="19" style="95" customWidth="1"/>
    <col min="11018" max="11018" width="21.28515625" style="95" customWidth="1"/>
    <col min="11019" max="11265" width="9.140625" style="95"/>
    <col min="11266" max="11266" width="28.140625" style="95" customWidth="1"/>
    <col min="11267" max="11267" width="11" style="95" customWidth="1"/>
    <col min="11268" max="11268" width="12.5703125" style="95" customWidth="1"/>
    <col min="11269" max="11269" width="21.140625" style="95" customWidth="1"/>
    <col min="11270" max="11270" width="39.140625" style="95" customWidth="1"/>
    <col min="11271" max="11271" width="20" style="95" customWidth="1"/>
    <col min="11272" max="11272" width="19.7109375" style="95" customWidth="1"/>
    <col min="11273" max="11273" width="19" style="95" customWidth="1"/>
    <col min="11274" max="11274" width="21.28515625" style="95" customWidth="1"/>
    <col min="11275" max="11521" width="9.140625" style="95"/>
    <col min="11522" max="11522" width="28.140625" style="95" customWidth="1"/>
    <col min="11523" max="11523" width="11" style="95" customWidth="1"/>
    <col min="11524" max="11524" width="12.5703125" style="95" customWidth="1"/>
    <col min="11525" max="11525" width="21.140625" style="95" customWidth="1"/>
    <col min="11526" max="11526" width="39.140625" style="95" customWidth="1"/>
    <col min="11527" max="11527" width="20" style="95" customWidth="1"/>
    <col min="11528" max="11528" width="19.7109375" style="95" customWidth="1"/>
    <col min="11529" max="11529" width="19" style="95" customWidth="1"/>
    <col min="11530" max="11530" width="21.28515625" style="95" customWidth="1"/>
    <col min="11531" max="11777" width="9.140625" style="95"/>
    <col min="11778" max="11778" width="28.140625" style="95" customWidth="1"/>
    <col min="11779" max="11779" width="11" style="95" customWidth="1"/>
    <col min="11780" max="11780" width="12.5703125" style="95" customWidth="1"/>
    <col min="11781" max="11781" width="21.140625" style="95" customWidth="1"/>
    <col min="11782" max="11782" width="39.140625" style="95" customWidth="1"/>
    <col min="11783" max="11783" width="20" style="95" customWidth="1"/>
    <col min="11784" max="11784" width="19.7109375" style="95" customWidth="1"/>
    <col min="11785" max="11785" width="19" style="95" customWidth="1"/>
    <col min="11786" max="11786" width="21.28515625" style="95" customWidth="1"/>
    <col min="11787" max="12033" width="9.140625" style="95"/>
    <col min="12034" max="12034" width="28.140625" style="95" customWidth="1"/>
    <col min="12035" max="12035" width="11" style="95" customWidth="1"/>
    <col min="12036" max="12036" width="12.5703125" style="95" customWidth="1"/>
    <col min="12037" max="12037" width="21.140625" style="95" customWidth="1"/>
    <col min="12038" max="12038" width="39.140625" style="95" customWidth="1"/>
    <col min="12039" max="12039" width="20" style="95" customWidth="1"/>
    <col min="12040" max="12040" width="19.7109375" style="95" customWidth="1"/>
    <col min="12041" max="12041" width="19" style="95" customWidth="1"/>
    <col min="12042" max="12042" width="21.28515625" style="95" customWidth="1"/>
    <col min="12043" max="12289" width="9.140625" style="95"/>
    <col min="12290" max="12290" width="28.140625" style="95" customWidth="1"/>
    <col min="12291" max="12291" width="11" style="95" customWidth="1"/>
    <col min="12292" max="12292" width="12.5703125" style="95" customWidth="1"/>
    <col min="12293" max="12293" width="21.140625" style="95" customWidth="1"/>
    <col min="12294" max="12294" width="39.140625" style="95" customWidth="1"/>
    <col min="12295" max="12295" width="20" style="95" customWidth="1"/>
    <col min="12296" max="12296" width="19.7109375" style="95" customWidth="1"/>
    <col min="12297" max="12297" width="19" style="95" customWidth="1"/>
    <col min="12298" max="12298" width="21.28515625" style="95" customWidth="1"/>
    <col min="12299" max="12545" width="9.140625" style="95"/>
    <col min="12546" max="12546" width="28.140625" style="95" customWidth="1"/>
    <col min="12547" max="12547" width="11" style="95" customWidth="1"/>
    <col min="12548" max="12548" width="12.5703125" style="95" customWidth="1"/>
    <col min="12549" max="12549" width="21.140625" style="95" customWidth="1"/>
    <col min="12550" max="12550" width="39.140625" style="95" customWidth="1"/>
    <col min="12551" max="12551" width="20" style="95" customWidth="1"/>
    <col min="12552" max="12552" width="19.7109375" style="95" customWidth="1"/>
    <col min="12553" max="12553" width="19" style="95" customWidth="1"/>
    <col min="12554" max="12554" width="21.28515625" style="95" customWidth="1"/>
    <col min="12555" max="12801" width="9.140625" style="95"/>
    <col min="12802" max="12802" width="28.140625" style="95" customWidth="1"/>
    <col min="12803" max="12803" width="11" style="95" customWidth="1"/>
    <col min="12804" max="12804" width="12.5703125" style="95" customWidth="1"/>
    <col min="12805" max="12805" width="21.140625" style="95" customWidth="1"/>
    <col min="12806" max="12806" width="39.140625" style="95" customWidth="1"/>
    <col min="12807" max="12807" width="20" style="95" customWidth="1"/>
    <col min="12808" max="12808" width="19.7109375" style="95" customWidth="1"/>
    <col min="12809" max="12809" width="19" style="95" customWidth="1"/>
    <col min="12810" max="12810" width="21.28515625" style="95" customWidth="1"/>
    <col min="12811" max="13057" width="9.140625" style="95"/>
    <col min="13058" max="13058" width="28.140625" style="95" customWidth="1"/>
    <col min="13059" max="13059" width="11" style="95" customWidth="1"/>
    <col min="13060" max="13060" width="12.5703125" style="95" customWidth="1"/>
    <col min="13061" max="13061" width="21.140625" style="95" customWidth="1"/>
    <col min="13062" max="13062" width="39.140625" style="95" customWidth="1"/>
    <col min="13063" max="13063" width="20" style="95" customWidth="1"/>
    <col min="13064" max="13064" width="19.7109375" style="95" customWidth="1"/>
    <col min="13065" max="13065" width="19" style="95" customWidth="1"/>
    <col min="13066" max="13066" width="21.28515625" style="95" customWidth="1"/>
    <col min="13067" max="13313" width="9.140625" style="95"/>
    <col min="13314" max="13314" width="28.140625" style="95" customWidth="1"/>
    <col min="13315" max="13315" width="11" style="95" customWidth="1"/>
    <col min="13316" max="13316" width="12.5703125" style="95" customWidth="1"/>
    <col min="13317" max="13317" width="21.140625" style="95" customWidth="1"/>
    <col min="13318" max="13318" width="39.140625" style="95" customWidth="1"/>
    <col min="13319" max="13319" width="20" style="95" customWidth="1"/>
    <col min="13320" max="13320" width="19.7109375" style="95" customWidth="1"/>
    <col min="13321" max="13321" width="19" style="95" customWidth="1"/>
    <col min="13322" max="13322" width="21.28515625" style="95" customWidth="1"/>
    <col min="13323" max="13569" width="9.140625" style="95"/>
    <col min="13570" max="13570" width="28.140625" style="95" customWidth="1"/>
    <col min="13571" max="13571" width="11" style="95" customWidth="1"/>
    <col min="13572" max="13572" width="12.5703125" style="95" customWidth="1"/>
    <col min="13573" max="13573" width="21.140625" style="95" customWidth="1"/>
    <col min="13574" max="13574" width="39.140625" style="95" customWidth="1"/>
    <col min="13575" max="13575" width="20" style="95" customWidth="1"/>
    <col min="13576" max="13576" width="19.7109375" style="95" customWidth="1"/>
    <col min="13577" max="13577" width="19" style="95" customWidth="1"/>
    <col min="13578" max="13578" width="21.28515625" style="95" customWidth="1"/>
    <col min="13579" max="13825" width="9.140625" style="95"/>
    <col min="13826" max="13826" width="28.140625" style="95" customWidth="1"/>
    <col min="13827" max="13827" width="11" style="95" customWidth="1"/>
    <col min="13828" max="13828" width="12.5703125" style="95" customWidth="1"/>
    <col min="13829" max="13829" width="21.140625" style="95" customWidth="1"/>
    <col min="13830" max="13830" width="39.140625" style="95" customWidth="1"/>
    <col min="13831" max="13831" width="20" style="95" customWidth="1"/>
    <col min="13832" max="13832" width="19.7109375" style="95" customWidth="1"/>
    <col min="13833" max="13833" width="19" style="95" customWidth="1"/>
    <col min="13834" max="13834" width="21.28515625" style="95" customWidth="1"/>
    <col min="13835" max="14081" width="9.140625" style="95"/>
    <col min="14082" max="14082" width="28.140625" style="95" customWidth="1"/>
    <col min="14083" max="14083" width="11" style="95" customWidth="1"/>
    <col min="14084" max="14084" width="12.5703125" style="95" customWidth="1"/>
    <col min="14085" max="14085" width="21.140625" style="95" customWidth="1"/>
    <col min="14086" max="14086" width="39.140625" style="95" customWidth="1"/>
    <col min="14087" max="14087" width="20" style="95" customWidth="1"/>
    <col min="14088" max="14088" width="19.7109375" style="95" customWidth="1"/>
    <col min="14089" max="14089" width="19" style="95" customWidth="1"/>
    <col min="14090" max="14090" width="21.28515625" style="95" customWidth="1"/>
    <col min="14091" max="14337" width="9.140625" style="95"/>
    <col min="14338" max="14338" width="28.140625" style="95" customWidth="1"/>
    <col min="14339" max="14339" width="11" style="95" customWidth="1"/>
    <col min="14340" max="14340" width="12.5703125" style="95" customWidth="1"/>
    <col min="14341" max="14341" width="21.140625" style="95" customWidth="1"/>
    <col min="14342" max="14342" width="39.140625" style="95" customWidth="1"/>
    <col min="14343" max="14343" width="20" style="95" customWidth="1"/>
    <col min="14344" max="14344" width="19.7109375" style="95" customWidth="1"/>
    <col min="14345" max="14345" width="19" style="95" customWidth="1"/>
    <col min="14346" max="14346" width="21.28515625" style="95" customWidth="1"/>
    <col min="14347" max="14593" width="9.140625" style="95"/>
    <col min="14594" max="14594" width="28.140625" style="95" customWidth="1"/>
    <col min="14595" max="14595" width="11" style="95" customWidth="1"/>
    <col min="14596" max="14596" width="12.5703125" style="95" customWidth="1"/>
    <col min="14597" max="14597" width="21.140625" style="95" customWidth="1"/>
    <col min="14598" max="14598" width="39.140625" style="95" customWidth="1"/>
    <col min="14599" max="14599" width="20" style="95" customWidth="1"/>
    <col min="14600" max="14600" width="19.7109375" style="95" customWidth="1"/>
    <col min="14601" max="14601" width="19" style="95" customWidth="1"/>
    <col min="14602" max="14602" width="21.28515625" style="95" customWidth="1"/>
    <col min="14603" max="14849" width="9.140625" style="95"/>
    <col min="14850" max="14850" width="28.140625" style="95" customWidth="1"/>
    <col min="14851" max="14851" width="11" style="95" customWidth="1"/>
    <col min="14852" max="14852" width="12.5703125" style="95" customWidth="1"/>
    <col min="14853" max="14853" width="21.140625" style="95" customWidth="1"/>
    <col min="14854" max="14854" width="39.140625" style="95" customWidth="1"/>
    <col min="14855" max="14855" width="20" style="95" customWidth="1"/>
    <col min="14856" max="14856" width="19.7109375" style="95" customWidth="1"/>
    <col min="14857" max="14857" width="19" style="95" customWidth="1"/>
    <col min="14858" max="14858" width="21.28515625" style="95" customWidth="1"/>
    <col min="14859" max="15105" width="9.140625" style="95"/>
    <col min="15106" max="15106" width="28.140625" style="95" customWidth="1"/>
    <col min="15107" max="15107" width="11" style="95" customWidth="1"/>
    <col min="15108" max="15108" width="12.5703125" style="95" customWidth="1"/>
    <col min="15109" max="15109" width="21.140625" style="95" customWidth="1"/>
    <col min="15110" max="15110" width="39.140625" style="95" customWidth="1"/>
    <col min="15111" max="15111" width="20" style="95" customWidth="1"/>
    <col min="15112" max="15112" width="19.7109375" style="95" customWidth="1"/>
    <col min="15113" max="15113" width="19" style="95" customWidth="1"/>
    <col min="15114" max="15114" width="21.28515625" style="95" customWidth="1"/>
    <col min="15115" max="15361" width="9.140625" style="95"/>
    <col min="15362" max="15362" width="28.140625" style="95" customWidth="1"/>
    <col min="15363" max="15363" width="11" style="95" customWidth="1"/>
    <col min="15364" max="15364" width="12.5703125" style="95" customWidth="1"/>
    <col min="15365" max="15365" width="21.140625" style="95" customWidth="1"/>
    <col min="15366" max="15366" width="39.140625" style="95" customWidth="1"/>
    <col min="15367" max="15367" width="20" style="95" customWidth="1"/>
    <col min="15368" max="15368" width="19.7109375" style="95" customWidth="1"/>
    <col min="15369" max="15369" width="19" style="95" customWidth="1"/>
    <col min="15370" max="15370" width="21.28515625" style="95" customWidth="1"/>
    <col min="15371" max="15617" width="9.140625" style="95"/>
    <col min="15618" max="15618" width="28.140625" style="95" customWidth="1"/>
    <col min="15619" max="15619" width="11" style="95" customWidth="1"/>
    <col min="15620" max="15620" width="12.5703125" style="95" customWidth="1"/>
    <col min="15621" max="15621" width="21.140625" style="95" customWidth="1"/>
    <col min="15622" max="15622" width="39.140625" style="95" customWidth="1"/>
    <col min="15623" max="15623" width="20" style="95" customWidth="1"/>
    <col min="15624" max="15624" width="19.7109375" style="95" customWidth="1"/>
    <col min="15625" max="15625" width="19" style="95" customWidth="1"/>
    <col min="15626" max="15626" width="21.28515625" style="95" customWidth="1"/>
    <col min="15627" max="15873" width="9.140625" style="95"/>
    <col min="15874" max="15874" width="28.140625" style="95" customWidth="1"/>
    <col min="15875" max="15875" width="11" style="95" customWidth="1"/>
    <col min="15876" max="15876" width="12.5703125" style="95" customWidth="1"/>
    <col min="15877" max="15877" width="21.140625" style="95" customWidth="1"/>
    <col min="15878" max="15878" width="39.140625" style="95" customWidth="1"/>
    <col min="15879" max="15879" width="20" style="95" customWidth="1"/>
    <col min="15880" max="15880" width="19.7109375" style="95" customWidth="1"/>
    <col min="15881" max="15881" width="19" style="95" customWidth="1"/>
    <col min="15882" max="15882" width="21.28515625" style="95" customWidth="1"/>
    <col min="15883" max="16129" width="9.140625" style="95"/>
    <col min="16130" max="16130" width="28.140625" style="95" customWidth="1"/>
    <col min="16131" max="16131" width="11" style="95" customWidth="1"/>
    <col min="16132" max="16132" width="12.5703125" style="95" customWidth="1"/>
    <col min="16133" max="16133" width="21.140625" style="95" customWidth="1"/>
    <col min="16134" max="16134" width="39.140625" style="95" customWidth="1"/>
    <col min="16135" max="16135" width="20" style="95" customWidth="1"/>
    <col min="16136" max="16136" width="19.7109375" style="95" customWidth="1"/>
    <col min="16137" max="16137" width="19" style="95" customWidth="1"/>
    <col min="16138" max="16138" width="21.28515625" style="95" customWidth="1"/>
    <col min="16139" max="16384" width="9.140625" style="95"/>
  </cols>
  <sheetData>
    <row r="1" spans="1:10" s="94" customFormat="1" ht="18.75" x14ac:dyDescent="0.25">
      <c r="A1" s="212" t="s">
        <v>233</v>
      </c>
      <c r="B1" s="212"/>
      <c r="C1" s="212"/>
      <c r="D1" s="212"/>
      <c r="E1" s="212"/>
      <c r="F1" s="212"/>
      <c r="G1" s="212"/>
      <c r="H1" s="212"/>
      <c r="I1" s="212"/>
      <c r="J1" s="212"/>
    </row>
    <row r="2" spans="1:10" ht="26.25" customHeight="1" x14ac:dyDescent="0.25">
      <c r="A2" s="208" t="s">
        <v>234</v>
      </c>
      <c r="B2" s="208"/>
      <c r="C2" s="208"/>
      <c r="D2" s="208"/>
      <c r="E2" s="208"/>
      <c r="F2" s="208"/>
      <c r="G2" s="213" t="s">
        <v>156</v>
      </c>
      <c r="H2" s="213"/>
      <c r="I2" s="213"/>
      <c r="J2" s="213"/>
    </row>
    <row r="3" spans="1:10" ht="39.75" customHeight="1" x14ac:dyDescent="0.25">
      <c r="A3" s="208" t="s">
        <v>235</v>
      </c>
      <c r="B3" s="208"/>
      <c r="C3" s="208"/>
      <c r="D3" s="208"/>
      <c r="E3" s="208"/>
      <c r="F3" s="208"/>
      <c r="G3" s="214" t="s">
        <v>30</v>
      </c>
      <c r="H3" s="214"/>
      <c r="I3" s="214"/>
      <c r="J3" s="214"/>
    </row>
    <row r="4" spans="1:10" ht="26.25" customHeight="1" x14ac:dyDescent="0.25">
      <c r="A4" s="208" t="s">
        <v>236</v>
      </c>
      <c r="B4" s="208"/>
      <c r="C4" s="208"/>
      <c r="D4" s="208"/>
      <c r="E4" s="208"/>
      <c r="F4" s="208"/>
      <c r="G4" s="209"/>
      <c r="H4" s="209"/>
      <c r="I4" s="209"/>
      <c r="J4" s="209"/>
    </row>
    <row r="5" spans="1:10" ht="90" x14ac:dyDescent="0.25">
      <c r="A5" s="96" t="s">
        <v>237</v>
      </c>
      <c r="B5" s="96" t="s">
        <v>238</v>
      </c>
      <c r="C5" s="96" t="s">
        <v>239</v>
      </c>
      <c r="D5" s="96" t="s">
        <v>240</v>
      </c>
      <c r="E5" s="96" t="s">
        <v>241</v>
      </c>
      <c r="F5" s="97" t="s">
        <v>242</v>
      </c>
      <c r="G5" s="98" t="s">
        <v>243</v>
      </c>
      <c r="H5" s="96" t="s">
        <v>244</v>
      </c>
      <c r="I5" s="96" t="s">
        <v>245</v>
      </c>
      <c r="J5" s="96" t="s">
        <v>246</v>
      </c>
    </row>
    <row r="6" spans="1:10" s="105" customFormat="1" x14ac:dyDescent="0.25">
      <c r="A6" s="99">
        <v>1</v>
      </c>
      <c r="B6" s="100" t="s">
        <v>247</v>
      </c>
      <c r="C6" s="101"/>
      <c r="D6" s="101"/>
      <c r="E6" s="102"/>
      <c r="F6" s="102"/>
      <c r="G6" s="103"/>
      <c r="H6" s="102"/>
      <c r="I6" s="104"/>
      <c r="J6" s="102"/>
    </row>
    <row r="7" spans="1:10" ht="38.25" customHeight="1" x14ac:dyDescent="0.25">
      <c r="A7" s="106">
        <v>1.01</v>
      </c>
      <c r="B7" s="107"/>
      <c r="C7" s="108"/>
      <c r="D7" s="108"/>
      <c r="E7" s="109"/>
      <c r="F7" s="110"/>
      <c r="G7" s="111"/>
      <c r="H7" s="109"/>
      <c r="I7" s="112"/>
      <c r="J7" s="113"/>
    </row>
    <row r="8" spans="1:10" ht="38.25" customHeight="1" x14ac:dyDescent="0.25">
      <c r="A8" s="114">
        <v>1.02</v>
      </c>
      <c r="B8" s="107"/>
      <c r="C8" s="108"/>
      <c r="D8" s="108"/>
      <c r="E8" s="109"/>
      <c r="F8" s="110"/>
      <c r="G8" s="111"/>
      <c r="H8" s="109"/>
      <c r="I8" s="112"/>
      <c r="J8" s="113"/>
    </row>
    <row r="9" spans="1:10" ht="38.25" customHeight="1" x14ac:dyDescent="0.25">
      <c r="A9" s="106">
        <v>1.03</v>
      </c>
      <c r="B9" s="107"/>
      <c r="C9" s="108"/>
      <c r="D9" s="108"/>
      <c r="E9" s="109"/>
      <c r="F9" s="110"/>
      <c r="G9" s="111"/>
      <c r="H9" s="109"/>
      <c r="I9" s="112"/>
      <c r="J9" s="113"/>
    </row>
    <row r="10" spans="1:10" ht="38.25" customHeight="1" x14ac:dyDescent="0.25">
      <c r="A10" s="114">
        <v>1.04</v>
      </c>
      <c r="B10" s="107"/>
      <c r="C10" s="108"/>
      <c r="D10" s="108"/>
      <c r="E10" s="109"/>
      <c r="F10" s="110"/>
      <c r="G10" s="111"/>
      <c r="H10" s="109"/>
      <c r="I10" s="112"/>
      <c r="J10" s="113"/>
    </row>
    <row r="11" spans="1:10" ht="38.25" customHeight="1" x14ac:dyDescent="0.25">
      <c r="A11" s="106">
        <v>1.05</v>
      </c>
      <c r="B11" s="107"/>
      <c r="C11" s="108"/>
      <c r="D11" s="108"/>
      <c r="E11" s="109"/>
      <c r="F11" s="110"/>
      <c r="G11" s="111"/>
      <c r="H11" s="109"/>
      <c r="I11" s="112"/>
      <c r="J11" s="113"/>
    </row>
    <row r="12" spans="1:10" ht="38.25" customHeight="1" x14ac:dyDescent="0.25">
      <c r="A12" s="114">
        <v>1.06</v>
      </c>
      <c r="B12" s="107"/>
      <c r="C12" s="108"/>
      <c r="D12" s="108"/>
      <c r="E12" s="109"/>
      <c r="F12" s="110"/>
      <c r="G12" s="111"/>
      <c r="H12" s="109"/>
      <c r="I12" s="112"/>
      <c r="J12" s="113"/>
    </row>
    <row r="13" spans="1:10" ht="38.25" customHeight="1" x14ac:dyDescent="0.25">
      <c r="A13" s="106">
        <v>1.07</v>
      </c>
      <c r="B13" s="107"/>
      <c r="C13" s="108"/>
      <c r="D13" s="108"/>
      <c r="E13" s="109"/>
      <c r="F13" s="110"/>
      <c r="G13" s="111"/>
      <c r="H13" s="109"/>
      <c r="I13" s="112"/>
      <c r="J13" s="113"/>
    </row>
    <row r="14" spans="1:10" ht="38.25" customHeight="1" x14ac:dyDescent="0.25">
      <c r="A14" s="114">
        <v>1.08</v>
      </c>
      <c r="B14" s="107"/>
      <c r="C14" s="108"/>
      <c r="D14" s="108"/>
      <c r="E14" s="109"/>
      <c r="F14" s="110"/>
      <c r="G14" s="111"/>
      <c r="H14" s="109"/>
      <c r="I14" s="112"/>
      <c r="J14" s="113"/>
    </row>
    <row r="15" spans="1:10" s="105" customFormat="1" x14ac:dyDescent="0.25">
      <c r="A15" s="99">
        <v>2</v>
      </c>
      <c r="B15" s="100" t="s">
        <v>248</v>
      </c>
      <c r="C15" s="101"/>
      <c r="D15" s="101"/>
      <c r="E15" s="102"/>
      <c r="F15" s="102"/>
      <c r="G15" s="103"/>
      <c r="H15" s="102"/>
      <c r="I15" s="102"/>
      <c r="J15" s="102"/>
    </row>
    <row r="16" spans="1:10" ht="50.25" customHeight="1" x14ac:dyDescent="0.25">
      <c r="A16" s="114">
        <v>2.0099999999999998</v>
      </c>
      <c r="B16" s="107"/>
      <c r="C16" s="108"/>
      <c r="D16" s="108"/>
      <c r="E16" s="109"/>
      <c r="F16" s="110"/>
      <c r="G16" s="111"/>
      <c r="H16" s="109"/>
      <c r="I16" s="112"/>
      <c r="J16" s="113"/>
    </row>
    <row r="17" spans="1:10" ht="50.25" customHeight="1" x14ac:dyDescent="0.25">
      <c r="A17" s="106">
        <v>2.02</v>
      </c>
      <c r="B17" s="107"/>
      <c r="C17" s="108"/>
      <c r="D17" s="108"/>
      <c r="E17" s="109"/>
      <c r="F17" s="110"/>
      <c r="G17" s="111"/>
      <c r="H17" s="109"/>
      <c r="I17" s="112"/>
      <c r="J17" s="113"/>
    </row>
    <row r="18" spans="1:10" ht="50.25" customHeight="1" x14ac:dyDescent="0.25">
      <c r="A18" s="114">
        <v>2.0299999999999998</v>
      </c>
      <c r="B18" s="107"/>
      <c r="C18" s="108"/>
      <c r="D18" s="108"/>
      <c r="E18" s="109"/>
      <c r="F18" s="110"/>
      <c r="G18" s="111"/>
      <c r="H18" s="109"/>
      <c r="I18" s="112"/>
      <c r="J18" s="113"/>
    </row>
    <row r="19" spans="1:10" ht="50.25" customHeight="1" x14ac:dyDescent="0.25">
      <c r="A19" s="106">
        <v>2.04</v>
      </c>
      <c r="B19" s="107"/>
      <c r="C19" s="108"/>
      <c r="D19" s="108"/>
      <c r="E19" s="109"/>
      <c r="F19" s="110"/>
      <c r="G19" s="111"/>
      <c r="H19" s="109"/>
      <c r="I19" s="112"/>
      <c r="J19" s="113"/>
    </row>
    <row r="20" spans="1:10" ht="50.25" customHeight="1" x14ac:dyDescent="0.25">
      <c r="A20" s="114">
        <v>2.0499999999999998</v>
      </c>
      <c r="B20" s="107"/>
      <c r="C20" s="108"/>
      <c r="D20" s="108"/>
      <c r="E20" s="109"/>
      <c r="F20" s="110"/>
      <c r="G20" s="111"/>
      <c r="H20" s="109"/>
      <c r="I20" s="112"/>
      <c r="J20" s="113"/>
    </row>
    <row r="21" spans="1:10" ht="50.25" customHeight="1" x14ac:dyDescent="0.25">
      <c r="A21" s="106">
        <v>2.06</v>
      </c>
      <c r="B21" s="107"/>
      <c r="C21" s="108"/>
      <c r="D21" s="108"/>
      <c r="E21" s="109"/>
      <c r="F21" s="110"/>
      <c r="G21" s="111"/>
      <c r="H21" s="109"/>
      <c r="I21" s="112"/>
      <c r="J21" s="113"/>
    </row>
    <row r="22" spans="1:10" ht="50.25" customHeight="1" x14ac:dyDescent="0.25">
      <c r="A22" s="114">
        <v>2.0699999999999998</v>
      </c>
      <c r="B22" s="107"/>
      <c r="C22" s="108"/>
      <c r="D22" s="108"/>
      <c r="E22" s="109"/>
      <c r="F22" s="110"/>
      <c r="G22" s="111"/>
      <c r="H22" s="109"/>
      <c r="I22" s="112"/>
      <c r="J22" s="113"/>
    </row>
    <row r="23" spans="1:10" ht="50.25" customHeight="1" x14ac:dyDescent="0.25">
      <c r="A23" s="106">
        <v>2.08</v>
      </c>
      <c r="B23" s="107"/>
      <c r="C23" s="108"/>
      <c r="D23" s="108"/>
      <c r="E23" s="109"/>
      <c r="F23" s="110"/>
      <c r="G23" s="111"/>
      <c r="H23" s="109"/>
      <c r="I23" s="112"/>
      <c r="J23" s="113"/>
    </row>
    <row r="24" spans="1:10" ht="17.25" customHeight="1" x14ac:dyDescent="0.25">
      <c r="A24" s="210"/>
      <c r="B24" s="210"/>
      <c r="C24" s="210"/>
      <c r="D24" s="210"/>
      <c r="E24" s="210"/>
      <c r="F24" s="210"/>
      <c r="G24" s="210"/>
      <c r="H24" s="210"/>
      <c r="I24" s="210"/>
      <c r="J24" s="210"/>
    </row>
    <row r="25" spans="1:10" ht="274.5" customHeight="1" x14ac:dyDescent="0.25">
      <c r="A25" s="211" t="s">
        <v>249</v>
      </c>
      <c r="B25" s="211"/>
      <c r="C25" s="211"/>
      <c r="D25" s="211"/>
      <c r="E25" s="211"/>
      <c r="F25" s="211"/>
      <c r="G25" s="211"/>
      <c r="H25" s="211"/>
      <c r="I25" s="211"/>
      <c r="J25" s="211"/>
    </row>
  </sheetData>
  <mergeCells count="9">
    <mergeCell ref="A4:F4"/>
    <mergeCell ref="G4:J4"/>
    <mergeCell ref="A24:J24"/>
    <mergeCell ref="A25:J25"/>
    <mergeCell ref="A1:J1"/>
    <mergeCell ref="A2:F2"/>
    <mergeCell ref="G2:J2"/>
    <mergeCell ref="A3:F3"/>
    <mergeCell ref="G3:J3"/>
  </mergeCells>
  <conditionalFormatting sqref="B11:B14">
    <cfRule type="cellIs" dxfId="3" priority="4" stopIfTrue="1" operator="equal">
      <formula>"Technical Deviation"</formula>
    </cfRule>
  </conditionalFormatting>
  <conditionalFormatting sqref="B16:B19">
    <cfRule type="cellIs" dxfId="2" priority="3" stopIfTrue="1" operator="equal">
      <formula>"Commercial Deviation"</formula>
    </cfRule>
  </conditionalFormatting>
  <conditionalFormatting sqref="B7:B10">
    <cfRule type="cellIs" dxfId="1" priority="2" stopIfTrue="1" operator="equal">
      <formula>"Technical Deviation"</formula>
    </cfRule>
  </conditionalFormatting>
  <conditionalFormatting sqref="B20:B23">
    <cfRule type="cellIs" dxfId="0" priority="1" stopIfTrue="1" operator="equal">
      <formula>"Commercial Deviation"</formula>
    </cfRule>
  </conditionalFormatting>
  <dataValidations count="4">
    <dataValidation type="decimal" allowBlank="1" showInputMessage="1" showErrorMessage="1" errorTitle="Invaid Entry" error="Only Numeric Values are allowed. " promptTitle="Total Ex-works price + freight" sqref="C6:D23 IY6:IZ23 SU6:SV23 ACQ6:ACR23 AMM6:AMN23 AWI6:AWJ23 BGE6:BGF23 BQA6:BQB23 BZW6:BZX23 CJS6:CJT23 CTO6:CTP23 DDK6:DDL23 DNG6:DNH23 DXC6:DXD23 EGY6:EGZ23 EQU6:EQV23 FAQ6:FAR23 FKM6:FKN23 FUI6:FUJ23 GEE6:GEF23 GOA6:GOB23 GXW6:GXX23 HHS6:HHT23 HRO6:HRP23 IBK6:IBL23 ILG6:ILH23 IVC6:IVD23 JEY6:JEZ23 JOU6:JOV23 JYQ6:JYR23 KIM6:KIN23 KSI6:KSJ23 LCE6:LCF23 LMA6:LMB23 LVW6:LVX23 MFS6:MFT23 MPO6:MPP23 MZK6:MZL23 NJG6:NJH23 NTC6:NTD23 OCY6:OCZ23 OMU6:OMV23 OWQ6:OWR23 PGM6:PGN23 PQI6:PQJ23 QAE6:QAF23 QKA6:QKB23 QTW6:QTX23 RDS6:RDT23 RNO6:RNP23 RXK6:RXL23 SHG6:SHH23 SRC6:SRD23 TAY6:TAZ23 TKU6:TKV23 TUQ6:TUR23 UEM6:UEN23 UOI6:UOJ23 UYE6:UYF23 VIA6:VIB23 VRW6:VRX23 WBS6:WBT23 WLO6:WLP23 WVK6:WVL23 C65542:D65559 IY65542:IZ65559 SU65542:SV65559 ACQ65542:ACR65559 AMM65542:AMN65559 AWI65542:AWJ65559 BGE65542:BGF65559 BQA65542:BQB65559 BZW65542:BZX65559 CJS65542:CJT65559 CTO65542:CTP65559 DDK65542:DDL65559 DNG65542:DNH65559 DXC65542:DXD65559 EGY65542:EGZ65559 EQU65542:EQV65559 FAQ65542:FAR65559 FKM65542:FKN65559 FUI65542:FUJ65559 GEE65542:GEF65559 GOA65542:GOB65559 GXW65542:GXX65559 HHS65542:HHT65559 HRO65542:HRP65559 IBK65542:IBL65559 ILG65542:ILH65559 IVC65542:IVD65559 JEY65542:JEZ65559 JOU65542:JOV65559 JYQ65542:JYR65559 KIM65542:KIN65559 KSI65542:KSJ65559 LCE65542:LCF65559 LMA65542:LMB65559 LVW65542:LVX65559 MFS65542:MFT65559 MPO65542:MPP65559 MZK65542:MZL65559 NJG65542:NJH65559 NTC65542:NTD65559 OCY65542:OCZ65559 OMU65542:OMV65559 OWQ65542:OWR65559 PGM65542:PGN65559 PQI65542:PQJ65559 QAE65542:QAF65559 QKA65542:QKB65559 QTW65542:QTX65559 RDS65542:RDT65559 RNO65542:RNP65559 RXK65542:RXL65559 SHG65542:SHH65559 SRC65542:SRD65559 TAY65542:TAZ65559 TKU65542:TKV65559 TUQ65542:TUR65559 UEM65542:UEN65559 UOI65542:UOJ65559 UYE65542:UYF65559 VIA65542:VIB65559 VRW65542:VRX65559 WBS65542:WBT65559 WLO65542:WLP65559 WVK65542:WVL65559 C131078:D131095 IY131078:IZ131095 SU131078:SV131095 ACQ131078:ACR131095 AMM131078:AMN131095 AWI131078:AWJ131095 BGE131078:BGF131095 BQA131078:BQB131095 BZW131078:BZX131095 CJS131078:CJT131095 CTO131078:CTP131095 DDK131078:DDL131095 DNG131078:DNH131095 DXC131078:DXD131095 EGY131078:EGZ131095 EQU131078:EQV131095 FAQ131078:FAR131095 FKM131078:FKN131095 FUI131078:FUJ131095 GEE131078:GEF131095 GOA131078:GOB131095 GXW131078:GXX131095 HHS131078:HHT131095 HRO131078:HRP131095 IBK131078:IBL131095 ILG131078:ILH131095 IVC131078:IVD131095 JEY131078:JEZ131095 JOU131078:JOV131095 JYQ131078:JYR131095 KIM131078:KIN131095 KSI131078:KSJ131095 LCE131078:LCF131095 LMA131078:LMB131095 LVW131078:LVX131095 MFS131078:MFT131095 MPO131078:MPP131095 MZK131078:MZL131095 NJG131078:NJH131095 NTC131078:NTD131095 OCY131078:OCZ131095 OMU131078:OMV131095 OWQ131078:OWR131095 PGM131078:PGN131095 PQI131078:PQJ131095 QAE131078:QAF131095 QKA131078:QKB131095 QTW131078:QTX131095 RDS131078:RDT131095 RNO131078:RNP131095 RXK131078:RXL131095 SHG131078:SHH131095 SRC131078:SRD131095 TAY131078:TAZ131095 TKU131078:TKV131095 TUQ131078:TUR131095 UEM131078:UEN131095 UOI131078:UOJ131095 UYE131078:UYF131095 VIA131078:VIB131095 VRW131078:VRX131095 WBS131078:WBT131095 WLO131078:WLP131095 WVK131078:WVL131095 C196614:D196631 IY196614:IZ196631 SU196614:SV196631 ACQ196614:ACR196631 AMM196614:AMN196631 AWI196614:AWJ196631 BGE196614:BGF196631 BQA196614:BQB196631 BZW196614:BZX196631 CJS196614:CJT196631 CTO196614:CTP196631 DDK196614:DDL196631 DNG196614:DNH196631 DXC196614:DXD196631 EGY196614:EGZ196631 EQU196614:EQV196631 FAQ196614:FAR196631 FKM196614:FKN196631 FUI196614:FUJ196631 GEE196614:GEF196631 GOA196614:GOB196631 GXW196614:GXX196631 HHS196614:HHT196631 HRO196614:HRP196631 IBK196614:IBL196631 ILG196614:ILH196631 IVC196614:IVD196631 JEY196614:JEZ196631 JOU196614:JOV196631 JYQ196614:JYR196631 KIM196614:KIN196631 KSI196614:KSJ196631 LCE196614:LCF196631 LMA196614:LMB196631 LVW196614:LVX196631 MFS196614:MFT196631 MPO196614:MPP196631 MZK196614:MZL196631 NJG196614:NJH196631 NTC196614:NTD196631 OCY196614:OCZ196631 OMU196614:OMV196631 OWQ196614:OWR196631 PGM196614:PGN196631 PQI196614:PQJ196631 QAE196614:QAF196631 QKA196614:QKB196631 QTW196614:QTX196631 RDS196614:RDT196631 RNO196614:RNP196631 RXK196614:RXL196631 SHG196614:SHH196631 SRC196614:SRD196631 TAY196614:TAZ196631 TKU196614:TKV196631 TUQ196614:TUR196631 UEM196614:UEN196631 UOI196614:UOJ196631 UYE196614:UYF196631 VIA196614:VIB196631 VRW196614:VRX196631 WBS196614:WBT196631 WLO196614:WLP196631 WVK196614:WVL196631 C262150:D262167 IY262150:IZ262167 SU262150:SV262167 ACQ262150:ACR262167 AMM262150:AMN262167 AWI262150:AWJ262167 BGE262150:BGF262167 BQA262150:BQB262167 BZW262150:BZX262167 CJS262150:CJT262167 CTO262150:CTP262167 DDK262150:DDL262167 DNG262150:DNH262167 DXC262150:DXD262167 EGY262150:EGZ262167 EQU262150:EQV262167 FAQ262150:FAR262167 FKM262150:FKN262167 FUI262150:FUJ262167 GEE262150:GEF262167 GOA262150:GOB262167 GXW262150:GXX262167 HHS262150:HHT262167 HRO262150:HRP262167 IBK262150:IBL262167 ILG262150:ILH262167 IVC262150:IVD262167 JEY262150:JEZ262167 JOU262150:JOV262167 JYQ262150:JYR262167 KIM262150:KIN262167 KSI262150:KSJ262167 LCE262150:LCF262167 LMA262150:LMB262167 LVW262150:LVX262167 MFS262150:MFT262167 MPO262150:MPP262167 MZK262150:MZL262167 NJG262150:NJH262167 NTC262150:NTD262167 OCY262150:OCZ262167 OMU262150:OMV262167 OWQ262150:OWR262167 PGM262150:PGN262167 PQI262150:PQJ262167 QAE262150:QAF262167 QKA262150:QKB262167 QTW262150:QTX262167 RDS262150:RDT262167 RNO262150:RNP262167 RXK262150:RXL262167 SHG262150:SHH262167 SRC262150:SRD262167 TAY262150:TAZ262167 TKU262150:TKV262167 TUQ262150:TUR262167 UEM262150:UEN262167 UOI262150:UOJ262167 UYE262150:UYF262167 VIA262150:VIB262167 VRW262150:VRX262167 WBS262150:WBT262167 WLO262150:WLP262167 WVK262150:WVL262167 C327686:D327703 IY327686:IZ327703 SU327686:SV327703 ACQ327686:ACR327703 AMM327686:AMN327703 AWI327686:AWJ327703 BGE327686:BGF327703 BQA327686:BQB327703 BZW327686:BZX327703 CJS327686:CJT327703 CTO327686:CTP327703 DDK327686:DDL327703 DNG327686:DNH327703 DXC327686:DXD327703 EGY327686:EGZ327703 EQU327686:EQV327703 FAQ327686:FAR327703 FKM327686:FKN327703 FUI327686:FUJ327703 GEE327686:GEF327703 GOA327686:GOB327703 GXW327686:GXX327703 HHS327686:HHT327703 HRO327686:HRP327703 IBK327686:IBL327703 ILG327686:ILH327703 IVC327686:IVD327703 JEY327686:JEZ327703 JOU327686:JOV327703 JYQ327686:JYR327703 KIM327686:KIN327703 KSI327686:KSJ327703 LCE327686:LCF327703 LMA327686:LMB327703 LVW327686:LVX327703 MFS327686:MFT327703 MPO327686:MPP327703 MZK327686:MZL327703 NJG327686:NJH327703 NTC327686:NTD327703 OCY327686:OCZ327703 OMU327686:OMV327703 OWQ327686:OWR327703 PGM327686:PGN327703 PQI327686:PQJ327703 QAE327686:QAF327703 QKA327686:QKB327703 QTW327686:QTX327703 RDS327686:RDT327703 RNO327686:RNP327703 RXK327686:RXL327703 SHG327686:SHH327703 SRC327686:SRD327703 TAY327686:TAZ327703 TKU327686:TKV327703 TUQ327686:TUR327703 UEM327686:UEN327703 UOI327686:UOJ327703 UYE327686:UYF327703 VIA327686:VIB327703 VRW327686:VRX327703 WBS327686:WBT327703 WLO327686:WLP327703 WVK327686:WVL327703 C393222:D393239 IY393222:IZ393239 SU393222:SV393239 ACQ393222:ACR393239 AMM393222:AMN393239 AWI393222:AWJ393239 BGE393222:BGF393239 BQA393222:BQB393239 BZW393222:BZX393239 CJS393222:CJT393239 CTO393222:CTP393239 DDK393222:DDL393239 DNG393222:DNH393239 DXC393222:DXD393239 EGY393222:EGZ393239 EQU393222:EQV393239 FAQ393222:FAR393239 FKM393222:FKN393239 FUI393222:FUJ393239 GEE393222:GEF393239 GOA393222:GOB393239 GXW393222:GXX393239 HHS393222:HHT393239 HRO393222:HRP393239 IBK393222:IBL393239 ILG393222:ILH393239 IVC393222:IVD393239 JEY393222:JEZ393239 JOU393222:JOV393239 JYQ393222:JYR393239 KIM393222:KIN393239 KSI393222:KSJ393239 LCE393222:LCF393239 LMA393222:LMB393239 LVW393222:LVX393239 MFS393222:MFT393239 MPO393222:MPP393239 MZK393222:MZL393239 NJG393222:NJH393239 NTC393222:NTD393239 OCY393222:OCZ393239 OMU393222:OMV393239 OWQ393222:OWR393239 PGM393222:PGN393239 PQI393222:PQJ393239 QAE393222:QAF393239 QKA393222:QKB393239 QTW393222:QTX393239 RDS393222:RDT393239 RNO393222:RNP393239 RXK393222:RXL393239 SHG393222:SHH393239 SRC393222:SRD393239 TAY393222:TAZ393239 TKU393222:TKV393239 TUQ393222:TUR393239 UEM393222:UEN393239 UOI393222:UOJ393239 UYE393222:UYF393239 VIA393222:VIB393239 VRW393222:VRX393239 WBS393222:WBT393239 WLO393222:WLP393239 WVK393222:WVL393239 C458758:D458775 IY458758:IZ458775 SU458758:SV458775 ACQ458758:ACR458775 AMM458758:AMN458775 AWI458758:AWJ458775 BGE458758:BGF458775 BQA458758:BQB458775 BZW458758:BZX458775 CJS458758:CJT458775 CTO458758:CTP458775 DDK458758:DDL458775 DNG458758:DNH458775 DXC458758:DXD458775 EGY458758:EGZ458775 EQU458758:EQV458775 FAQ458758:FAR458775 FKM458758:FKN458775 FUI458758:FUJ458775 GEE458758:GEF458775 GOA458758:GOB458775 GXW458758:GXX458775 HHS458758:HHT458775 HRO458758:HRP458775 IBK458758:IBL458775 ILG458758:ILH458775 IVC458758:IVD458775 JEY458758:JEZ458775 JOU458758:JOV458775 JYQ458758:JYR458775 KIM458758:KIN458775 KSI458758:KSJ458775 LCE458758:LCF458775 LMA458758:LMB458775 LVW458758:LVX458775 MFS458758:MFT458775 MPO458758:MPP458775 MZK458758:MZL458775 NJG458758:NJH458775 NTC458758:NTD458775 OCY458758:OCZ458775 OMU458758:OMV458775 OWQ458758:OWR458775 PGM458758:PGN458775 PQI458758:PQJ458775 QAE458758:QAF458775 QKA458758:QKB458775 QTW458758:QTX458775 RDS458758:RDT458775 RNO458758:RNP458775 RXK458758:RXL458775 SHG458758:SHH458775 SRC458758:SRD458775 TAY458758:TAZ458775 TKU458758:TKV458775 TUQ458758:TUR458775 UEM458758:UEN458775 UOI458758:UOJ458775 UYE458758:UYF458775 VIA458758:VIB458775 VRW458758:VRX458775 WBS458758:WBT458775 WLO458758:WLP458775 WVK458758:WVL458775 C524294:D524311 IY524294:IZ524311 SU524294:SV524311 ACQ524294:ACR524311 AMM524294:AMN524311 AWI524294:AWJ524311 BGE524294:BGF524311 BQA524294:BQB524311 BZW524294:BZX524311 CJS524294:CJT524311 CTO524294:CTP524311 DDK524294:DDL524311 DNG524294:DNH524311 DXC524294:DXD524311 EGY524294:EGZ524311 EQU524294:EQV524311 FAQ524294:FAR524311 FKM524294:FKN524311 FUI524294:FUJ524311 GEE524294:GEF524311 GOA524294:GOB524311 GXW524294:GXX524311 HHS524294:HHT524311 HRO524294:HRP524311 IBK524294:IBL524311 ILG524294:ILH524311 IVC524294:IVD524311 JEY524294:JEZ524311 JOU524294:JOV524311 JYQ524294:JYR524311 KIM524294:KIN524311 KSI524294:KSJ524311 LCE524294:LCF524311 LMA524294:LMB524311 LVW524294:LVX524311 MFS524294:MFT524311 MPO524294:MPP524311 MZK524294:MZL524311 NJG524294:NJH524311 NTC524294:NTD524311 OCY524294:OCZ524311 OMU524294:OMV524311 OWQ524294:OWR524311 PGM524294:PGN524311 PQI524294:PQJ524311 QAE524294:QAF524311 QKA524294:QKB524311 QTW524294:QTX524311 RDS524294:RDT524311 RNO524294:RNP524311 RXK524294:RXL524311 SHG524294:SHH524311 SRC524294:SRD524311 TAY524294:TAZ524311 TKU524294:TKV524311 TUQ524294:TUR524311 UEM524294:UEN524311 UOI524294:UOJ524311 UYE524294:UYF524311 VIA524294:VIB524311 VRW524294:VRX524311 WBS524294:WBT524311 WLO524294:WLP524311 WVK524294:WVL524311 C589830:D589847 IY589830:IZ589847 SU589830:SV589847 ACQ589830:ACR589847 AMM589830:AMN589847 AWI589830:AWJ589847 BGE589830:BGF589847 BQA589830:BQB589847 BZW589830:BZX589847 CJS589830:CJT589847 CTO589830:CTP589847 DDK589830:DDL589847 DNG589830:DNH589847 DXC589830:DXD589847 EGY589830:EGZ589847 EQU589830:EQV589847 FAQ589830:FAR589847 FKM589830:FKN589847 FUI589830:FUJ589847 GEE589830:GEF589847 GOA589830:GOB589847 GXW589830:GXX589847 HHS589830:HHT589847 HRO589830:HRP589847 IBK589830:IBL589847 ILG589830:ILH589847 IVC589830:IVD589847 JEY589830:JEZ589847 JOU589830:JOV589847 JYQ589830:JYR589847 KIM589830:KIN589847 KSI589830:KSJ589847 LCE589830:LCF589847 LMA589830:LMB589847 LVW589830:LVX589847 MFS589830:MFT589847 MPO589830:MPP589847 MZK589830:MZL589847 NJG589830:NJH589847 NTC589830:NTD589847 OCY589830:OCZ589847 OMU589830:OMV589847 OWQ589830:OWR589847 PGM589830:PGN589847 PQI589830:PQJ589847 QAE589830:QAF589847 QKA589830:QKB589847 QTW589830:QTX589847 RDS589830:RDT589847 RNO589830:RNP589847 RXK589830:RXL589847 SHG589830:SHH589847 SRC589830:SRD589847 TAY589830:TAZ589847 TKU589830:TKV589847 TUQ589830:TUR589847 UEM589830:UEN589847 UOI589830:UOJ589847 UYE589830:UYF589847 VIA589830:VIB589847 VRW589830:VRX589847 WBS589830:WBT589847 WLO589830:WLP589847 WVK589830:WVL589847 C655366:D655383 IY655366:IZ655383 SU655366:SV655383 ACQ655366:ACR655383 AMM655366:AMN655383 AWI655366:AWJ655383 BGE655366:BGF655383 BQA655366:BQB655383 BZW655366:BZX655383 CJS655366:CJT655383 CTO655366:CTP655383 DDK655366:DDL655383 DNG655366:DNH655383 DXC655366:DXD655383 EGY655366:EGZ655383 EQU655366:EQV655383 FAQ655366:FAR655383 FKM655366:FKN655383 FUI655366:FUJ655383 GEE655366:GEF655383 GOA655366:GOB655383 GXW655366:GXX655383 HHS655366:HHT655383 HRO655366:HRP655383 IBK655366:IBL655383 ILG655366:ILH655383 IVC655366:IVD655383 JEY655366:JEZ655383 JOU655366:JOV655383 JYQ655366:JYR655383 KIM655366:KIN655383 KSI655366:KSJ655383 LCE655366:LCF655383 LMA655366:LMB655383 LVW655366:LVX655383 MFS655366:MFT655383 MPO655366:MPP655383 MZK655366:MZL655383 NJG655366:NJH655383 NTC655366:NTD655383 OCY655366:OCZ655383 OMU655366:OMV655383 OWQ655366:OWR655383 PGM655366:PGN655383 PQI655366:PQJ655383 QAE655366:QAF655383 QKA655366:QKB655383 QTW655366:QTX655383 RDS655366:RDT655383 RNO655366:RNP655383 RXK655366:RXL655383 SHG655366:SHH655383 SRC655366:SRD655383 TAY655366:TAZ655383 TKU655366:TKV655383 TUQ655366:TUR655383 UEM655366:UEN655383 UOI655366:UOJ655383 UYE655366:UYF655383 VIA655366:VIB655383 VRW655366:VRX655383 WBS655366:WBT655383 WLO655366:WLP655383 WVK655366:WVL655383 C720902:D720919 IY720902:IZ720919 SU720902:SV720919 ACQ720902:ACR720919 AMM720902:AMN720919 AWI720902:AWJ720919 BGE720902:BGF720919 BQA720902:BQB720919 BZW720902:BZX720919 CJS720902:CJT720919 CTO720902:CTP720919 DDK720902:DDL720919 DNG720902:DNH720919 DXC720902:DXD720919 EGY720902:EGZ720919 EQU720902:EQV720919 FAQ720902:FAR720919 FKM720902:FKN720919 FUI720902:FUJ720919 GEE720902:GEF720919 GOA720902:GOB720919 GXW720902:GXX720919 HHS720902:HHT720919 HRO720902:HRP720919 IBK720902:IBL720919 ILG720902:ILH720919 IVC720902:IVD720919 JEY720902:JEZ720919 JOU720902:JOV720919 JYQ720902:JYR720919 KIM720902:KIN720919 KSI720902:KSJ720919 LCE720902:LCF720919 LMA720902:LMB720919 LVW720902:LVX720919 MFS720902:MFT720919 MPO720902:MPP720919 MZK720902:MZL720919 NJG720902:NJH720919 NTC720902:NTD720919 OCY720902:OCZ720919 OMU720902:OMV720919 OWQ720902:OWR720919 PGM720902:PGN720919 PQI720902:PQJ720919 QAE720902:QAF720919 QKA720902:QKB720919 QTW720902:QTX720919 RDS720902:RDT720919 RNO720902:RNP720919 RXK720902:RXL720919 SHG720902:SHH720919 SRC720902:SRD720919 TAY720902:TAZ720919 TKU720902:TKV720919 TUQ720902:TUR720919 UEM720902:UEN720919 UOI720902:UOJ720919 UYE720902:UYF720919 VIA720902:VIB720919 VRW720902:VRX720919 WBS720902:WBT720919 WLO720902:WLP720919 WVK720902:WVL720919 C786438:D786455 IY786438:IZ786455 SU786438:SV786455 ACQ786438:ACR786455 AMM786438:AMN786455 AWI786438:AWJ786455 BGE786438:BGF786455 BQA786438:BQB786455 BZW786438:BZX786455 CJS786438:CJT786455 CTO786438:CTP786455 DDK786438:DDL786455 DNG786438:DNH786455 DXC786438:DXD786455 EGY786438:EGZ786455 EQU786438:EQV786455 FAQ786438:FAR786455 FKM786438:FKN786455 FUI786438:FUJ786455 GEE786438:GEF786455 GOA786438:GOB786455 GXW786438:GXX786455 HHS786438:HHT786455 HRO786438:HRP786455 IBK786438:IBL786455 ILG786438:ILH786455 IVC786438:IVD786455 JEY786438:JEZ786455 JOU786438:JOV786455 JYQ786438:JYR786455 KIM786438:KIN786455 KSI786438:KSJ786455 LCE786438:LCF786455 LMA786438:LMB786455 LVW786438:LVX786455 MFS786438:MFT786455 MPO786438:MPP786455 MZK786438:MZL786455 NJG786438:NJH786455 NTC786438:NTD786455 OCY786438:OCZ786455 OMU786438:OMV786455 OWQ786438:OWR786455 PGM786438:PGN786455 PQI786438:PQJ786455 QAE786438:QAF786455 QKA786438:QKB786455 QTW786438:QTX786455 RDS786438:RDT786455 RNO786438:RNP786455 RXK786438:RXL786455 SHG786438:SHH786455 SRC786438:SRD786455 TAY786438:TAZ786455 TKU786438:TKV786455 TUQ786438:TUR786455 UEM786438:UEN786455 UOI786438:UOJ786455 UYE786438:UYF786455 VIA786438:VIB786455 VRW786438:VRX786455 WBS786438:WBT786455 WLO786438:WLP786455 WVK786438:WVL786455 C851974:D851991 IY851974:IZ851991 SU851974:SV851991 ACQ851974:ACR851991 AMM851974:AMN851991 AWI851974:AWJ851991 BGE851974:BGF851991 BQA851974:BQB851991 BZW851974:BZX851991 CJS851974:CJT851991 CTO851974:CTP851991 DDK851974:DDL851991 DNG851974:DNH851991 DXC851974:DXD851991 EGY851974:EGZ851991 EQU851974:EQV851991 FAQ851974:FAR851991 FKM851974:FKN851991 FUI851974:FUJ851991 GEE851974:GEF851991 GOA851974:GOB851991 GXW851974:GXX851991 HHS851974:HHT851991 HRO851974:HRP851991 IBK851974:IBL851991 ILG851974:ILH851991 IVC851974:IVD851991 JEY851974:JEZ851991 JOU851974:JOV851991 JYQ851974:JYR851991 KIM851974:KIN851991 KSI851974:KSJ851991 LCE851974:LCF851991 LMA851974:LMB851991 LVW851974:LVX851991 MFS851974:MFT851991 MPO851974:MPP851991 MZK851974:MZL851991 NJG851974:NJH851991 NTC851974:NTD851991 OCY851974:OCZ851991 OMU851974:OMV851991 OWQ851974:OWR851991 PGM851974:PGN851991 PQI851974:PQJ851991 QAE851974:QAF851991 QKA851974:QKB851991 QTW851974:QTX851991 RDS851974:RDT851991 RNO851974:RNP851991 RXK851974:RXL851991 SHG851974:SHH851991 SRC851974:SRD851991 TAY851974:TAZ851991 TKU851974:TKV851991 TUQ851974:TUR851991 UEM851974:UEN851991 UOI851974:UOJ851991 UYE851974:UYF851991 VIA851974:VIB851991 VRW851974:VRX851991 WBS851974:WBT851991 WLO851974:WLP851991 WVK851974:WVL851991 C917510:D917527 IY917510:IZ917527 SU917510:SV917527 ACQ917510:ACR917527 AMM917510:AMN917527 AWI917510:AWJ917527 BGE917510:BGF917527 BQA917510:BQB917527 BZW917510:BZX917527 CJS917510:CJT917527 CTO917510:CTP917527 DDK917510:DDL917527 DNG917510:DNH917527 DXC917510:DXD917527 EGY917510:EGZ917527 EQU917510:EQV917527 FAQ917510:FAR917527 FKM917510:FKN917527 FUI917510:FUJ917527 GEE917510:GEF917527 GOA917510:GOB917527 GXW917510:GXX917527 HHS917510:HHT917527 HRO917510:HRP917527 IBK917510:IBL917527 ILG917510:ILH917527 IVC917510:IVD917527 JEY917510:JEZ917527 JOU917510:JOV917527 JYQ917510:JYR917527 KIM917510:KIN917527 KSI917510:KSJ917527 LCE917510:LCF917527 LMA917510:LMB917527 LVW917510:LVX917527 MFS917510:MFT917527 MPO917510:MPP917527 MZK917510:MZL917527 NJG917510:NJH917527 NTC917510:NTD917527 OCY917510:OCZ917527 OMU917510:OMV917527 OWQ917510:OWR917527 PGM917510:PGN917527 PQI917510:PQJ917527 QAE917510:QAF917527 QKA917510:QKB917527 QTW917510:QTX917527 RDS917510:RDT917527 RNO917510:RNP917527 RXK917510:RXL917527 SHG917510:SHH917527 SRC917510:SRD917527 TAY917510:TAZ917527 TKU917510:TKV917527 TUQ917510:TUR917527 UEM917510:UEN917527 UOI917510:UOJ917527 UYE917510:UYF917527 VIA917510:VIB917527 VRW917510:VRX917527 WBS917510:WBT917527 WLO917510:WLP917527 WVK917510:WVL917527 C983046:D983063 IY983046:IZ983063 SU983046:SV983063 ACQ983046:ACR983063 AMM983046:AMN983063 AWI983046:AWJ983063 BGE983046:BGF983063 BQA983046:BQB983063 BZW983046:BZX983063 CJS983046:CJT983063 CTO983046:CTP983063 DDK983046:DDL983063 DNG983046:DNH983063 DXC983046:DXD983063 EGY983046:EGZ983063 EQU983046:EQV983063 FAQ983046:FAR983063 FKM983046:FKN983063 FUI983046:FUJ983063 GEE983046:GEF983063 GOA983046:GOB983063 GXW983046:GXX983063 HHS983046:HHT983063 HRO983046:HRP983063 IBK983046:IBL983063 ILG983046:ILH983063 IVC983046:IVD983063 JEY983046:JEZ983063 JOU983046:JOV983063 JYQ983046:JYR983063 KIM983046:KIN983063 KSI983046:KSJ983063 LCE983046:LCF983063 LMA983046:LMB983063 LVW983046:LVX983063 MFS983046:MFT983063 MPO983046:MPP983063 MZK983046:MZL983063 NJG983046:NJH983063 NTC983046:NTD983063 OCY983046:OCZ983063 OMU983046:OMV983063 OWQ983046:OWR983063 PGM983046:PGN983063 PQI983046:PQJ983063 QAE983046:QAF983063 QKA983046:QKB983063 QTW983046:QTX983063 RDS983046:RDT983063 RNO983046:RNP983063 RXK983046:RXL983063 SHG983046:SHH983063 SRC983046:SRD983063 TAY983046:TAZ983063 TKU983046:TKV983063 TUQ983046:TUR983063 UEM983046:UEN983063 UOI983046:UOJ983063 UYE983046:UYF983063 VIA983046:VIB983063 VRW983046:VRX983063 WBS983046:WBT983063 WLO983046:WLP983063 WVK983046:WVL983063">
      <formula1>0</formula1>
      <formula2>999999999999999</formula2>
    </dataValidation>
    <dataValidation allowBlank="1" showInputMessage="1" sqref="B7:B14 IX7:IX14 ST7:ST14 ACP7:ACP14 AML7:AML14 AWH7:AWH14 BGD7:BGD14 BPZ7:BPZ14 BZV7:BZV14 CJR7:CJR14 CTN7:CTN14 DDJ7:DDJ14 DNF7:DNF14 DXB7:DXB14 EGX7:EGX14 EQT7:EQT14 FAP7:FAP14 FKL7:FKL14 FUH7:FUH14 GED7:GED14 GNZ7:GNZ14 GXV7:GXV14 HHR7:HHR14 HRN7:HRN14 IBJ7:IBJ14 ILF7:ILF14 IVB7:IVB14 JEX7:JEX14 JOT7:JOT14 JYP7:JYP14 KIL7:KIL14 KSH7:KSH14 LCD7:LCD14 LLZ7:LLZ14 LVV7:LVV14 MFR7:MFR14 MPN7:MPN14 MZJ7:MZJ14 NJF7:NJF14 NTB7:NTB14 OCX7:OCX14 OMT7:OMT14 OWP7:OWP14 PGL7:PGL14 PQH7:PQH14 QAD7:QAD14 QJZ7:QJZ14 QTV7:QTV14 RDR7:RDR14 RNN7:RNN14 RXJ7:RXJ14 SHF7:SHF14 SRB7:SRB14 TAX7:TAX14 TKT7:TKT14 TUP7:TUP14 UEL7:UEL14 UOH7:UOH14 UYD7:UYD14 VHZ7:VHZ14 VRV7:VRV14 WBR7:WBR14 WLN7:WLN14 WVJ7:WVJ14 B65543:B65550 IX65543:IX65550 ST65543:ST65550 ACP65543:ACP65550 AML65543:AML65550 AWH65543:AWH65550 BGD65543:BGD65550 BPZ65543:BPZ65550 BZV65543:BZV65550 CJR65543:CJR65550 CTN65543:CTN65550 DDJ65543:DDJ65550 DNF65543:DNF65550 DXB65543:DXB65550 EGX65543:EGX65550 EQT65543:EQT65550 FAP65543:FAP65550 FKL65543:FKL65550 FUH65543:FUH65550 GED65543:GED65550 GNZ65543:GNZ65550 GXV65543:GXV65550 HHR65543:HHR65550 HRN65543:HRN65550 IBJ65543:IBJ65550 ILF65543:ILF65550 IVB65543:IVB65550 JEX65543:JEX65550 JOT65543:JOT65550 JYP65543:JYP65550 KIL65543:KIL65550 KSH65543:KSH65550 LCD65543:LCD65550 LLZ65543:LLZ65550 LVV65543:LVV65550 MFR65543:MFR65550 MPN65543:MPN65550 MZJ65543:MZJ65550 NJF65543:NJF65550 NTB65543:NTB65550 OCX65543:OCX65550 OMT65543:OMT65550 OWP65543:OWP65550 PGL65543:PGL65550 PQH65543:PQH65550 QAD65543:QAD65550 QJZ65543:QJZ65550 QTV65543:QTV65550 RDR65543:RDR65550 RNN65543:RNN65550 RXJ65543:RXJ65550 SHF65543:SHF65550 SRB65543:SRB65550 TAX65543:TAX65550 TKT65543:TKT65550 TUP65543:TUP65550 UEL65543:UEL65550 UOH65543:UOH65550 UYD65543:UYD65550 VHZ65543:VHZ65550 VRV65543:VRV65550 WBR65543:WBR65550 WLN65543:WLN65550 WVJ65543:WVJ65550 B131079:B131086 IX131079:IX131086 ST131079:ST131086 ACP131079:ACP131086 AML131079:AML131086 AWH131079:AWH131086 BGD131079:BGD131086 BPZ131079:BPZ131086 BZV131079:BZV131086 CJR131079:CJR131086 CTN131079:CTN131086 DDJ131079:DDJ131086 DNF131079:DNF131086 DXB131079:DXB131086 EGX131079:EGX131086 EQT131079:EQT131086 FAP131079:FAP131086 FKL131079:FKL131086 FUH131079:FUH131086 GED131079:GED131086 GNZ131079:GNZ131086 GXV131079:GXV131086 HHR131079:HHR131086 HRN131079:HRN131086 IBJ131079:IBJ131086 ILF131079:ILF131086 IVB131079:IVB131086 JEX131079:JEX131086 JOT131079:JOT131086 JYP131079:JYP131086 KIL131079:KIL131086 KSH131079:KSH131086 LCD131079:LCD131086 LLZ131079:LLZ131086 LVV131079:LVV131086 MFR131079:MFR131086 MPN131079:MPN131086 MZJ131079:MZJ131086 NJF131079:NJF131086 NTB131079:NTB131086 OCX131079:OCX131086 OMT131079:OMT131086 OWP131079:OWP131086 PGL131079:PGL131086 PQH131079:PQH131086 QAD131079:QAD131086 QJZ131079:QJZ131086 QTV131079:QTV131086 RDR131079:RDR131086 RNN131079:RNN131086 RXJ131079:RXJ131086 SHF131079:SHF131086 SRB131079:SRB131086 TAX131079:TAX131086 TKT131079:TKT131086 TUP131079:TUP131086 UEL131079:UEL131086 UOH131079:UOH131086 UYD131079:UYD131086 VHZ131079:VHZ131086 VRV131079:VRV131086 WBR131079:WBR131086 WLN131079:WLN131086 WVJ131079:WVJ131086 B196615:B196622 IX196615:IX196622 ST196615:ST196622 ACP196615:ACP196622 AML196615:AML196622 AWH196615:AWH196622 BGD196615:BGD196622 BPZ196615:BPZ196622 BZV196615:BZV196622 CJR196615:CJR196622 CTN196615:CTN196622 DDJ196615:DDJ196622 DNF196615:DNF196622 DXB196615:DXB196622 EGX196615:EGX196622 EQT196615:EQT196622 FAP196615:FAP196622 FKL196615:FKL196622 FUH196615:FUH196622 GED196615:GED196622 GNZ196615:GNZ196622 GXV196615:GXV196622 HHR196615:HHR196622 HRN196615:HRN196622 IBJ196615:IBJ196622 ILF196615:ILF196622 IVB196615:IVB196622 JEX196615:JEX196622 JOT196615:JOT196622 JYP196615:JYP196622 KIL196615:KIL196622 KSH196615:KSH196622 LCD196615:LCD196622 LLZ196615:LLZ196622 LVV196615:LVV196622 MFR196615:MFR196622 MPN196615:MPN196622 MZJ196615:MZJ196622 NJF196615:NJF196622 NTB196615:NTB196622 OCX196615:OCX196622 OMT196615:OMT196622 OWP196615:OWP196622 PGL196615:PGL196622 PQH196615:PQH196622 QAD196615:QAD196622 QJZ196615:QJZ196622 QTV196615:QTV196622 RDR196615:RDR196622 RNN196615:RNN196622 RXJ196615:RXJ196622 SHF196615:SHF196622 SRB196615:SRB196622 TAX196615:TAX196622 TKT196615:TKT196622 TUP196615:TUP196622 UEL196615:UEL196622 UOH196615:UOH196622 UYD196615:UYD196622 VHZ196615:VHZ196622 VRV196615:VRV196622 WBR196615:WBR196622 WLN196615:WLN196622 WVJ196615:WVJ196622 B262151:B262158 IX262151:IX262158 ST262151:ST262158 ACP262151:ACP262158 AML262151:AML262158 AWH262151:AWH262158 BGD262151:BGD262158 BPZ262151:BPZ262158 BZV262151:BZV262158 CJR262151:CJR262158 CTN262151:CTN262158 DDJ262151:DDJ262158 DNF262151:DNF262158 DXB262151:DXB262158 EGX262151:EGX262158 EQT262151:EQT262158 FAP262151:FAP262158 FKL262151:FKL262158 FUH262151:FUH262158 GED262151:GED262158 GNZ262151:GNZ262158 GXV262151:GXV262158 HHR262151:HHR262158 HRN262151:HRN262158 IBJ262151:IBJ262158 ILF262151:ILF262158 IVB262151:IVB262158 JEX262151:JEX262158 JOT262151:JOT262158 JYP262151:JYP262158 KIL262151:KIL262158 KSH262151:KSH262158 LCD262151:LCD262158 LLZ262151:LLZ262158 LVV262151:LVV262158 MFR262151:MFR262158 MPN262151:MPN262158 MZJ262151:MZJ262158 NJF262151:NJF262158 NTB262151:NTB262158 OCX262151:OCX262158 OMT262151:OMT262158 OWP262151:OWP262158 PGL262151:PGL262158 PQH262151:PQH262158 QAD262151:QAD262158 QJZ262151:QJZ262158 QTV262151:QTV262158 RDR262151:RDR262158 RNN262151:RNN262158 RXJ262151:RXJ262158 SHF262151:SHF262158 SRB262151:SRB262158 TAX262151:TAX262158 TKT262151:TKT262158 TUP262151:TUP262158 UEL262151:UEL262158 UOH262151:UOH262158 UYD262151:UYD262158 VHZ262151:VHZ262158 VRV262151:VRV262158 WBR262151:WBR262158 WLN262151:WLN262158 WVJ262151:WVJ262158 B327687:B327694 IX327687:IX327694 ST327687:ST327694 ACP327687:ACP327694 AML327687:AML327694 AWH327687:AWH327694 BGD327687:BGD327694 BPZ327687:BPZ327694 BZV327687:BZV327694 CJR327687:CJR327694 CTN327687:CTN327694 DDJ327687:DDJ327694 DNF327687:DNF327694 DXB327687:DXB327694 EGX327687:EGX327694 EQT327687:EQT327694 FAP327687:FAP327694 FKL327687:FKL327694 FUH327687:FUH327694 GED327687:GED327694 GNZ327687:GNZ327694 GXV327687:GXV327694 HHR327687:HHR327694 HRN327687:HRN327694 IBJ327687:IBJ327694 ILF327687:ILF327694 IVB327687:IVB327694 JEX327687:JEX327694 JOT327687:JOT327694 JYP327687:JYP327694 KIL327687:KIL327694 KSH327687:KSH327694 LCD327687:LCD327694 LLZ327687:LLZ327694 LVV327687:LVV327694 MFR327687:MFR327694 MPN327687:MPN327694 MZJ327687:MZJ327694 NJF327687:NJF327694 NTB327687:NTB327694 OCX327687:OCX327694 OMT327687:OMT327694 OWP327687:OWP327694 PGL327687:PGL327694 PQH327687:PQH327694 QAD327687:QAD327694 QJZ327687:QJZ327694 QTV327687:QTV327694 RDR327687:RDR327694 RNN327687:RNN327694 RXJ327687:RXJ327694 SHF327687:SHF327694 SRB327687:SRB327694 TAX327687:TAX327694 TKT327687:TKT327694 TUP327687:TUP327694 UEL327687:UEL327694 UOH327687:UOH327694 UYD327687:UYD327694 VHZ327687:VHZ327694 VRV327687:VRV327694 WBR327687:WBR327694 WLN327687:WLN327694 WVJ327687:WVJ327694 B393223:B393230 IX393223:IX393230 ST393223:ST393230 ACP393223:ACP393230 AML393223:AML393230 AWH393223:AWH393230 BGD393223:BGD393230 BPZ393223:BPZ393230 BZV393223:BZV393230 CJR393223:CJR393230 CTN393223:CTN393230 DDJ393223:DDJ393230 DNF393223:DNF393230 DXB393223:DXB393230 EGX393223:EGX393230 EQT393223:EQT393230 FAP393223:FAP393230 FKL393223:FKL393230 FUH393223:FUH393230 GED393223:GED393230 GNZ393223:GNZ393230 GXV393223:GXV393230 HHR393223:HHR393230 HRN393223:HRN393230 IBJ393223:IBJ393230 ILF393223:ILF393230 IVB393223:IVB393230 JEX393223:JEX393230 JOT393223:JOT393230 JYP393223:JYP393230 KIL393223:KIL393230 KSH393223:KSH393230 LCD393223:LCD393230 LLZ393223:LLZ393230 LVV393223:LVV393230 MFR393223:MFR393230 MPN393223:MPN393230 MZJ393223:MZJ393230 NJF393223:NJF393230 NTB393223:NTB393230 OCX393223:OCX393230 OMT393223:OMT393230 OWP393223:OWP393230 PGL393223:PGL393230 PQH393223:PQH393230 QAD393223:QAD393230 QJZ393223:QJZ393230 QTV393223:QTV393230 RDR393223:RDR393230 RNN393223:RNN393230 RXJ393223:RXJ393230 SHF393223:SHF393230 SRB393223:SRB393230 TAX393223:TAX393230 TKT393223:TKT393230 TUP393223:TUP393230 UEL393223:UEL393230 UOH393223:UOH393230 UYD393223:UYD393230 VHZ393223:VHZ393230 VRV393223:VRV393230 WBR393223:WBR393230 WLN393223:WLN393230 WVJ393223:WVJ393230 B458759:B458766 IX458759:IX458766 ST458759:ST458766 ACP458759:ACP458766 AML458759:AML458766 AWH458759:AWH458766 BGD458759:BGD458766 BPZ458759:BPZ458766 BZV458759:BZV458766 CJR458759:CJR458766 CTN458759:CTN458766 DDJ458759:DDJ458766 DNF458759:DNF458766 DXB458759:DXB458766 EGX458759:EGX458766 EQT458759:EQT458766 FAP458759:FAP458766 FKL458759:FKL458766 FUH458759:FUH458766 GED458759:GED458766 GNZ458759:GNZ458766 GXV458759:GXV458766 HHR458759:HHR458766 HRN458759:HRN458766 IBJ458759:IBJ458766 ILF458759:ILF458766 IVB458759:IVB458766 JEX458759:JEX458766 JOT458759:JOT458766 JYP458759:JYP458766 KIL458759:KIL458766 KSH458759:KSH458766 LCD458759:LCD458766 LLZ458759:LLZ458766 LVV458759:LVV458766 MFR458759:MFR458766 MPN458759:MPN458766 MZJ458759:MZJ458766 NJF458759:NJF458766 NTB458759:NTB458766 OCX458759:OCX458766 OMT458759:OMT458766 OWP458759:OWP458766 PGL458759:PGL458766 PQH458759:PQH458766 QAD458759:QAD458766 QJZ458759:QJZ458766 QTV458759:QTV458766 RDR458759:RDR458766 RNN458759:RNN458766 RXJ458759:RXJ458766 SHF458759:SHF458766 SRB458759:SRB458766 TAX458759:TAX458766 TKT458759:TKT458766 TUP458759:TUP458766 UEL458759:UEL458766 UOH458759:UOH458766 UYD458759:UYD458766 VHZ458759:VHZ458766 VRV458759:VRV458766 WBR458759:WBR458766 WLN458759:WLN458766 WVJ458759:WVJ458766 B524295:B524302 IX524295:IX524302 ST524295:ST524302 ACP524295:ACP524302 AML524295:AML524302 AWH524295:AWH524302 BGD524295:BGD524302 BPZ524295:BPZ524302 BZV524295:BZV524302 CJR524295:CJR524302 CTN524295:CTN524302 DDJ524295:DDJ524302 DNF524295:DNF524302 DXB524295:DXB524302 EGX524295:EGX524302 EQT524295:EQT524302 FAP524295:FAP524302 FKL524295:FKL524302 FUH524295:FUH524302 GED524295:GED524302 GNZ524295:GNZ524302 GXV524295:GXV524302 HHR524295:HHR524302 HRN524295:HRN524302 IBJ524295:IBJ524302 ILF524295:ILF524302 IVB524295:IVB524302 JEX524295:JEX524302 JOT524295:JOT524302 JYP524295:JYP524302 KIL524295:KIL524302 KSH524295:KSH524302 LCD524295:LCD524302 LLZ524295:LLZ524302 LVV524295:LVV524302 MFR524295:MFR524302 MPN524295:MPN524302 MZJ524295:MZJ524302 NJF524295:NJF524302 NTB524295:NTB524302 OCX524295:OCX524302 OMT524295:OMT524302 OWP524295:OWP524302 PGL524295:PGL524302 PQH524295:PQH524302 QAD524295:QAD524302 QJZ524295:QJZ524302 QTV524295:QTV524302 RDR524295:RDR524302 RNN524295:RNN524302 RXJ524295:RXJ524302 SHF524295:SHF524302 SRB524295:SRB524302 TAX524295:TAX524302 TKT524295:TKT524302 TUP524295:TUP524302 UEL524295:UEL524302 UOH524295:UOH524302 UYD524295:UYD524302 VHZ524295:VHZ524302 VRV524295:VRV524302 WBR524295:WBR524302 WLN524295:WLN524302 WVJ524295:WVJ524302 B589831:B589838 IX589831:IX589838 ST589831:ST589838 ACP589831:ACP589838 AML589831:AML589838 AWH589831:AWH589838 BGD589831:BGD589838 BPZ589831:BPZ589838 BZV589831:BZV589838 CJR589831:CJR589838 CTN589831:CTN589838 DDJ589831:DDJ589838 DNF589831:DNF589838 DXB589831:DXB589838 EGX589831:EGX589838 EQT589831:EQT589838 FAP589831:FAP589838 FKL589831:FKL589838 FUH589831:FUH589838 GED589831:GED589838 GNZ589831:GNZ589838 GXV589831:GXV589838 HHR589831:HHR589838 HRN589831:HRN589838 IBJ589831:IBJ589838 ILF589831:ILF589838 IVB589831:IVB589838 JEX589831:JEX589838 JOT589831:JOT589838 JYP589831:JYP589838 KIL589831:KIL589838 KSH589831:KSH589838 LCD589831:LCD589838 LLZ589831:LLZ589838 LVV589831:LVV589838 MFR589831:MFR589838 MPN589831:MPN589838 MZJ589831:MZJ589838 NJF589831:NJF589838 NTB589831:NTB589838 OCX589831:OCX589838 OMT589831:OMT589838 OWP589831:OWP589838 PGL589831:PGL589838 PQH589831:PQH589838 QAD589831:QAD589838 QJZ589831:QJZ589838 QTV589831:QTV589838 RDR589831:RDR589838 RNN589831:RNN589838 RXJ589831:RXJ589838 SHF589831:SHF589838 SRB589831:SRB589838 TAX589831:TAX589838 TKT589831:TKT589838 TUP589831:TUP589838 UEL589831:UEL589838 UOH589831:UOH589838 UYD589831:UYD589838 VHZ589831:VHZ589838 VRV589831:VRV589838 WBR589831:WBR589838 WLN589831:WLN589838 WVJ589831:WVJ589838 B655367:B655374 IX655367:IX655374 ST655367:ST655374 ACP655367:ACP655374 AML655367:AML655374 AWH655367:AWH655374 BGD655367:BGD655374 BPZ655367:BPZ655374 BZV655367:BZV655374 CJR655367:CJR655374 CTN655367:CTN655374 DDJ655367:DDJ655374 DNF655367:DNF655374 DXB655367:DXB655374 EGX655367:EGX655374 EQT655367:EQT655374 FAP655367:FAP655374 FKL655367:FKL655374 FUH655367:FUH655374 GED655367:GED655374 GNZ655367:GNZ655374 GXV655367:GXV655374 HHR655367:HHR655374 HRN655367:HRN655374 IBJ655367:IBJ655374 ILF655367:ILF655374 IVB655367:IVB655374 JEX655367:JEX655374 JOT655367:JOT655374 JYP655367:JYP655374 KIL655367:KIL655374 KSH655367:KSH655374 LCD655367:LCD655374 LLZ655367:LLZ655374 LVV655367:LVV655374 MFR655367:MFR655374 MPN655367:MPN655374 MZJ655367:MZJ655374 NJF655367:NJF655374 NTB655367:NTB655374 OCX655367:OCX655374 OMT655367:OMT655374 OWP655367:OWP655374 PGL655367:PGL655374 PQH655367:PQH655374 QAD655367:QAD655374 QJZ655367:QJZ655374 QTV655367:QTV655374 RDR655367:RDR655374 RNN655367:RNN655374 RXJ655367:RXJ655374 SHF655367:SHF655374 SRB655367:SRB655374 TAX655367:TAX655374 TKT655367:TKT655374 TUP655367:TUP655374 UEL655367:UEL655374 UOH655367:UOH655374 UYD655367:UYD655374 VHZ655367:VHZ655374 VRV655367:VRV655374 WBR655367:WBR655374 WLN655367:WLN655374 WVJ655367:WVJ655374 B720903:B720910 IX720903:IX720910 ST720903:ST720910 ACP720903:ACP720910 AML720903:AML720910 AWH720903:AWH720910 BGD720903:BGD720910 BPZ720903:BPZ720910 BZV720903:BZV720910 CJR720903:CJR720910 CTN720903:CTN720910 DDJ720903:DDJ720910 DNF720903:DNF720910 DXB720903:DXB720910 EGX720903:EGX720910 EQT720903:EQT720910 FAP720903:FAP720910 FKL720903:FKL720910 FUH720903:FUH720910 GED720903:GED720910 GNZ720903:GNZ720910 GXV720903:GXV720910 HHR720903:HHR720910 HRN720903:HRN720910 IBJ720903:IBJ720910 ILF720903:ILF720910 IVB720903:IVB720910 JEX720903:JEX720910 JOT720903:JOT720910 JYP720903:JYP720910 KIL720903:KIL720910 KSH720903:KSH720910 LCD720903:LCD720910 LLZ720903:LLZ720910 LVV720903:LVV720910 MFR720903:MFR720910 MPN720903:MPN720910 MZJ720903:MZJ720910 NJF720903:NJF720910 NTB720903:NTB720910 OCX720903:OCX720910 OMT720903:OMT720910 OWP720903:OWP720910 PGL720903:PGL720910 PQH720903:PQH720910 QAD720903:QAD720910 QJZ720903:QJZ720910 QTV720903:QTV720910 RDR720903:RDR720910 RNN720903:RNN720910 RXJ720903:RXJ720910 SHF720903:SHF720910 SRB720903:SRB720910 TAX720903:TAX720910 TKT720903:TKT720910 TUP720903:TUP720910 UEL720903:UEL720910 UOH720903:UOH720910 UYD720903:UYD720910 VHZ720903:VHZ720910 VRV720903:VRV720910 WBR720903:WBR720910 WLN720903:WLN720910 WVJ720903:WVJ720910 B786439:B786446 IX786439:IX786446 ST786439:ST786446 ACP786439:ACP786446 AML786439:AML786446 AWH786439:AWH786446 BGD786439:BGD786446 BPZ786439:BPZ786446 BZV786439:BZV786446 CJR786439:CJR786446 CTN786439:CTN786446 DDJ786439:DDJ786446 DNF786439:DNF786446 DXB786439:DXB786446 EGX786439:EGX786446 EQT786439:EQT786446 FAP786439:FAP786446 FKL786439:FKL786446 FUH786439:FUH786446 GED786439:GED786446 GNZ786439:GNZ786446 GXV786439:GXV786446 HHR786439:HHR786446 HRN786439:HRN786446 IBJ786439:IBJ786446 ILF786439:ILF786446 IVB786439:IVB786446 JEX786439:JEX786446 JOT786439:JOT786446 JYP786439:JYP786446 KIL786439:KIL786446 KSH786439:KSH786446 LCD786439:LCD786446 LLZ786439:LLZ786446 LVV786439:LVV786446 MFR786439:MFR786446 MPN786439:MPN786446 MZJ786439:MZJ786446 NJF786439:NJF786446 NTB786439:NTB786446 OCX786439:OCX786446 OMT786439:OMT786446 OWP786439:OWP786446 PGL786439:PGL786446 PQH786439:PQH786446 QAD786439:QAD786446 QJZ786439:QJZ786446 QTV786439:QTV786446 RDR786439:RDR786446 RNN786439:RNN786446 RXJ786439:RXJ786446 SHF786439:SHF786446 SRB786439:SRB786446 TAX786439:TAX786446 TKT786439:TKT786446 TUP786439:TUP786446 UEL786439:UEL786446 UOH786439:UOH786446 UYD786439:UYD786446 VHZ786439:VHZ786446 VRV786439:VRV786446 WBR786439:WBR786446 WLN786439:WLN786446 WVJ786439:WVJ786446 B851975:B851982 IX851975:IX851982 ST851975:ST851982 ACP851975:ACP851982 AML851975:AML851982 AWH851975:AWH851982 BGD851975:BGD851982 BPZ851975:BPZ851982 BZV851975:BZV851982 CJR851975:CJR851982 CTN851975:CTN851982 DDJ851975:DDJ851982 DNF851975:DNF851982 DXB851975:DXB851982 EGX851975:EGX851982 EQT851975:EQT851982 FAP851975:FAP851982 FKL851975:FKL851982 FUH851975:FUH851982 GED851975:GED851982 GNZ851975:GNZ851982 GXV851975:GXV851982 HHR851975:HHR851982 HRN851975:HRN851982 IBJ851975:IBJ851982 ILF851975:ILF851982 IVB851975:IVB851982 JEX851975:JEX851982 JOT851975:JOT851982 JYP851975:JYP851982 KIL851975:KIL851982 KSH851975:KSH851982 LCD851975:LCD851982 LLZ851975:LLZ851982 LVV851975:LVV851982 MFR851975:MFR851982 MPN851975:MPN851982 MZJ851975:MZJ851982 NJF851975:NJF851982 NTB851975:NTB851982 OCX851975:OCX851982 OMT851975:OMT851982 OWP851975:OWP851982 PGL851975:PGL851982 PQH851975:PQH851982 QAD851975:QAD851982 QJZ851975:QJZ851982 QTV851975:QTV851982 RDR851975:RDR851982 RNN851975:RNN851982 RXJ851975:RXJ851982 SHF851975:SHF851982 SRB851975:SRB851982 TAX851975:TAX851982 TKT851975:TKT851982 TUP851975:TUP851982 UEL851975:UEL851982 UOH851975:UOH851982 UYD851975:UYD851982 VHZ851975:VHZ851982 VRV851975:VRV851982 WBR851975:WBR851982 WLN851975:WLN851982 WVJ851975:WVJ851982 B917511:B917518 IX917511:IX917518 ST917511:ST917518 ACP917511:ACP917518 AML917511:AML917518 AWH917511:AWH917518 BGD917511:BGD917518 BPZ917511:BPZ917518 BZV917511:BZV917518 CJR917511:CJR917518 CTN917511:CTN917518 DDJ917511:DDJ917518 DNF917511:DNF917518 DXB917511:DXB917518 EGX917511:EGX917518 EQT917511:EQT917518 FAP917511:FAP917518 FKL917511:FKL917518 FUH917511:FUH917518 GED917511:GED917518 GNZ917511:GNZ917518 GXV917511:GXV917518 HHR917511:HHR917518 HRN917511:HRN917518 IBJ917511:IBJ917518 ILF917511:ILF917518 IVB917511:IVB917518 JEX917511:JEX917518 JOT917511:JOT917518 JYP917511:JYP917518 KIL917511:KIL917518 KSH917511:KSH917518 LCD917511:LCD917518 LLZ917511:LLZ917518 LVV917511:LVV917518 MFR917511:MFR917518 MPN917511:MPN917518 MZJ917511:MZJ917518 NJF917511:NJF917518 NTB917511:NTB917518 OCX917511:OCX917518 OMT917511:OMT917518 OWP917511:OWP917518 PGL917511:PGL917518 PQH917511:PQH917518 QAD917511:QAD917518 QJZ917511:QJZ917518 QTV917511:QTV917518 RDR917511:RDR917518 RNN917511:RNN917518 RXJ917511:RXJ917518 SHF917511:SHF917518 SRB917511:SRB917518 TAX917511:TAX917518 TKT917511:TKT917518 TUP917511:TUP917518 UEL917511:UEL917518 UOH917511:UOH917518 UYD917511:UYD917518 VHZ917511:VHZ917518 VRV917511:VRV917518 WBR917511:WBR917518 WLN917511:WLN917518 WVJ917511:WVJ917518 B983047:B983054 IX983047:IX983054 ST983047:ST983054 ACP983047:ACP983054 AML983047:AML983054 AWH983047:AWH983054 BGD983047:BGD983054 BPZ983047:BPZ983054 BZV983047:BZV983054 CJR983047:CJR983054 CTN983047:CTN983054 DDJ983047:DDJ983054 DNF983047:DNF983054 DXB983047:DXB983054 EGX983047:EGX983054 EQT983047:EQT983054 FAP983047:FAP983054 FKL983047:FKL983054 FUH983047:FUH983054 GED983047:GED983054 GNZ983047:GNZ983054 GXV983047:GXV983054 HHR983047:HHR983054 HRN983047:HRN983054 IBJ983047:IBJ983054 ILF983047:ILF983054 IVB983047:IVB983054 JEX983047:JEX983054 JOT983047:JOT983054 JYP983047:JYP983054 KIL983047:KIL983054 KSH983047:KSH983054 LCD983047:LCD983054 LLZ983047:LLZ983054 LVV983047:LVV983054 MFR983047:MFR983054 MPN983047:MPN983054 MZJ983047:MZJ983054 NJF983047:NJF983054 NTB983047:NTB983054 OCX983047:OCX983054 OMT983047:OMT983054 OWP983047:OWP983054 PGL983047:PGL983054 PQH983047:PQH983054 QAD983047:QAD983054 QJZ983047:QJZ983054 QTV983047:QTV983054 RDR983047:RDR983054 RNN983047:RNN983054 RXJ983047:RXJ983054 SHF983047:SHF983054 SRB983047:SRB983054 TAX983047:TAX983054 TKT983047:TKT983054 TUP983047:TUP983054 UEL983047:UEL983054 UOH983047:UOH983054 UYD983047:UYD983054 VHZ983047:VHZ983054 VRV983047:VRV983054 WBR983047:WBR983054 WLN983047:WLN983054 WVJ983047:WVJ983054 B16:B23 IX16:IX23 ST16:ST23 ACP16:ACP23 AML16:AML23 AWH16:AWH23 BGD16:BGD23 BPZ16:BPZ23 BZV16:BZV23 CJR16:CJR23 CTN16:CTN23 DDJ16:DDJ23 DNF16:DNF23 DXB16:DXB23 EGX16:EGX23 EQT16:EQT23 FAP16:FAP23 FKL16:FKL23 FUH16:FUH23 GED16:GED23 GNZ16:GNZ23 GXV16:GXV23 HHR16:HHR23 HRN16:HRN23 IBJ16:IBJ23 ILF16:ILF23 IVB16:IVB23 JEX16:JEX23 JOT16:JOT23 JYP16:JYP23 KIL16:KIL23 KSH16:KSH23 LCD16:LCD23 LLZ16:LLZ23 LVV16:LVV23 MFR16:MFR23 MPN16:MPN23 MZJ16:MZJ23 NJF16:NJF23 NTB16:NTB23 OCX16:OCX23 OMT16:OMT23 OWP16:OWP23 PGL16:PGL23 PQH16:PQH23 QAD16:QAD23 QJZ16:QJZ23 QTV16:QTV23 RDR16:RDR23 RNN16:RNN23 RXJ16:RXJ23 SHF16:SHF23 SRB16:SRB23 TAX16:TAX23 TKT16:TKT23 TUP16:TUP23 UEL16:UEL23 UOH16:UOH23 UYD16:UYD23 VHZ16:VHZ23 VRV16:VRV23 WBR16:WBR23 WLN16:WLN23 WVJ16:WVJ23 B65552:B65559 IX65552:IX65559 ST65552:ST65559 ACP65552:ACP65559 AML65552:AML65559 AWH65552:AWH65559 BGD65552:BGD65559 BPZ65552:BPZ65559 BZV65552:BZV65559 CJR65552:CJR65559 CTN65552:CTN65559 DDJ65552:DDJ65559 DNF65552:DNF65559 DXB65552:DXB65559 EGX65552:EGX65559 EQT65552:EQT65559 FAP65552:FAP65559 FKL65552:FKL65559 FUH65552:FUH65559 GED65552:GED65559 GNZ65552:GNZ65559 GXV65552:GXV65559 HHR65552:HHR65559 HRN65552:HRN65559 IBJ65552:IBJ65559 ILF65552:ILF65559 IVB65552:IVB65559 JEX65552:JEX65559 JOT65552:JOT65559 JYP65552:JYP65559 KIL65552:KIL65559 KSH65552:KSH65559 LCD65552:LCD65559 LLZ65552:LLZ65559 LVV65552:LVV65559 MFR65552:MFR65559 MPN65552:MPN65559 MZJ65552:MZJ65559 NJF65552:NJF65559 NTB65552:NTB65559 OCX65552:OCX65559 OMT65552:OMT65559 OWP65552:OWP65559 PGL65552:PGL65559 PQH65552:PQH65559 QAD65552:QAD65559 QJZ65552:QJZ65559 QTV65552:QTV65559 RDR65552:RDR65559 RNN65552:RNN65559 RXJ65552:RXJ65559 SHF65552:SHF65559 SRB65552:SRB65559 TAX65552:TAX65559 TKT65552:TKT65559 TUP65552:TUP65559 UEL65552:UEL65559 UOH65552:UOH65559 UYD65552:UYD65559 VHZ65552:VHZ65559 VRV65552:VRV65559 WBR65552:WBR65559 WLN65552:WLN65559 WVJ65552:WVJ65559 B131088:B131095 IX131088:IX131095 ST131088:ST131095 ACP131088:ACP131095 AML131088:AML131095 AWH131088:AWH131095 BGD131088:BGD131095 BPZ131088:BPZ131095 BZV131088:BZV131095 CJR131088:CJR131095 CTN131088:CTN131095 DDJ131088:DDJ131095 DNF131088:DNF131095 DXB131088:DXB131095 EGX131088:EGX131095 EQT131088:EQT131095 FAP131088:FAP131095 FKL131088:FKL131095 FUH131088:FUH131095 GED131088:GED131095 GNZ131088:GNZ131095 GXV131088:GXV131095 HHR131088:HHR131095 HRN131088:HRN131095 IBJ131088:IBJ131095 ILF131088:ILF131095 IVB131088:IVB131095 JEX131088:JEX131095 JOT131088:JOT131095 JYP131088:JYP131095 KIL131088:KIL131095 KSH131088:KSH131095 LCD131088:LCD131095 LLZ131088:LLZ131095 LVV131088:LVV131095 MFR131088:MFR131095 MPN131088:MPN131095 MZJ131088:MZJ131095 NJF131088:NJF131095 NTB131088:NTB131095 OCX131088:OCX131095 OMT131088:OMT131095 OWP131088:OWP131095 PGL131088:PGL131095 PQH131088:PQH131095 QAD131088:QAD131095 QJZ131088:QJZ131095 QTV131088:QTV131095 RDR131088:RDR131095 RNN131088:RNN131095 RXJ131088:RXJ131095 SHF131088:SHF131095 SRB131088:SRB131095 TAX131088:TAX131095 TKT131088:TKT131095 TUP131088:TUP131095 UEL131088:UEL131095 UOH131088:UOH131095 UYD131088:UYD131095 VHZ131088:VHZ131095 VRV131088:VRV131095 WBR131088:WBR131095 WLN131088:WLN131095 WVJ131088:WVJ131095 B196624:B196631 IX196624:IX196631 ST196624:ST196631 ACP196624:ACP196631 AML196624:AML196631 AWH196624:AWH196631 BGD196624:BGD196631 BPZ196624:BPZ196631 BZV196624:BZV196631 CJR196624:CJR196631 CTN196624:CTN196631 DDJ196624:DDJ196631 DNF196624:DNF196631 DXB196624:DXB196631 EGX196624:EGX196631 EQT196624:EQT196631 FAP196624:FAP196631 FKL196624:FKL196631 FUH196624:FUH196631 GED196624:GED196631 GNZ196624:GNZ196631 GXV196624:GXV196631 HHR196624:HHR196631 HRN196624:HRN196631 IBJ196624:IBJ196631 ILF196624:ILF196631 IVB196624:IVB196631 JEX196624:JEX196631 JOT196624:JOT196631 JYP196624:JYP196631 KIL196624:KIL196631 KSH196624:KSH196631 LCD196624:LCD196631 LLZ196624:LLZ196631 LVV196624:LVV196631 MFR196624:MFR196631 MPN196624:MPN196631 MZJ196624:MZJ196631 NJF196624:NJF196631 NTB196624:NTB196631 OCX196624:OCX196631 OMT196624:OMT196631 OWP196624:OWP196631 PGL196624:PGL196631 PQH196624:PQH196631 QAD196624:QAD196631 QJZ196624:QJZ196631 QTV196624:QTV196631 RDR196624:RDR196631 RNN196624:RNN196631 RXJ196624:RXJ196631 SHF196624:SHF196631 SRB196624:SRB196631 TAX196624:TAX196631 TKT196624:TKT196631 TUP196624:TUP196631 UEL196624:UEL196631 UOH196624:UOH196631 UYD196624:UYD196631 VHZ196624:VHZ196631 VRV196624:VRV196631 WBR196624:WBR196631 WLN196624:WLN196631 WVJ196624:WVJ196631 B262160:B262167 IX262160:IX262167 ST262160:ST262167 ACP262160:ACP262167 AML262160:AML262167 AWH262160:AWH262167 BGD262160:BGD262167 BPZ262160:BPZ262167 BZV262160:BZV262167 CJR262160:CJR262167 CTN262160:CTN262167 DDJ262160:DDJ262167 DNF262160:DNF262167 DXB262160:DXB262167 EGX262160:EGX262167 EQT262160:EQT262167 FAP262160:FAP262167 FKL262160:FKL262167 FUH262160:FUH262167 GED262160:GED262167 GNZ262160:GNZ262167 GXV262160:GXV262167 HHR262160:HHR262167 HRN262160:HRN262167 IBJ262160:IBJ262167 ILF262160:ILF262167 IVB262160:IVB262167 JEX262160:JEX262167 JOT262160:JOT262167 JYP262160:JYP262167 KIL262160:KIL262167 KSH262160:KSH262167 LCD262160:LCD262167 LLZ262160:LLZ262167 LVV262160:LVV262167 MFR262160:MFR262167 MPN262160:MPN262167 MZJ262160:MZJ262167 NJF262160:NJF262167 NTB262160:NTB262167 OCX262160:OCX262167 OMT262160:OMT262167 OWP262160:OWP262167 PGL262160:PGL262167 PQH262160:PQH262167 QAD262160:QAD262167 QJZ262160:QJZ262167 QTV262160:QTV262167 RDR262160:RDR262167 RNN262160:RNN262167 RXJ262160:RXJ262167 SHF262160:SHF262167 SRB262160:SRB262167 TAX262160:TAX262167 TKT262160:TKT262167 TUP262160:TUP262167 UEL262160:UEL262167 UOH262160:UOH262167 UYD262160:UYD262167 VHZ262160:VHZ262167 VRV262160:VRV262167 WBR262160:WBR262167 WLN262160:WLN262167 WVJ262160:WVJ262167 B327696:B327703 IX327696:IX327703 ST327696:ST327703 ACP327696:ACP327703 AML327696:AML327703 AWH327696:AWH327703 BGD327696:BGD327703 BPZ327696:BPZ327703 BZV327696:BZV327703 CJR327696:CJR327703 CTN327696:CTN327703 DDJ327696:DDJ327703 DNF327696:DNF327703 DXB327696:DXB327703 EGX327696:EGX327703 EQT327696:EQT327703 FAP327696:FAP327703 FKL327696:FKL327703 FUH327696:FUH327703 GED327696:GED327703 GNZ327696:GNZ327703 GXV327696:GXV327703 HHR327696:HHR327703 HRN327696:HRN327703 IBJ327696:IBJ327703 ILF327696:ILF327703 IVB327696:IVB327703 JEX327696:JEX327703 JOT327696:JOT327703 JYP327696:JYP327703 KIL327696:KIL327703 KSH327696:KSH327703 LCD327696:LCD327703 LLZ327696:LLZ327703 LVV327696:LVV327703 MFR327696:MFR327703 MPN327696:MPN327703 MZJ327696:MZJ327703 NJF327696:NJF327703 NTB327696:NTB327703 OCX327696:OCX327703 OMT327696:OMT327703 OWP327696:OWP327703 PGL327696:PGL327703 PQH327696:PQH327703 QAD327696:QAD327703 QJZ327696:QJZ327703 QTV327696:QTV327703 RDR327696:RDR327703 RNN327696:RNN327703 RXJ327696:RXJ327703 SHF327696:SHF327703 SRB327696:SRB327703 TAX327696:TAX327703 TKT327696:TKT327703 TUP327696:TUP327703 UEL327696:UEL327703 UOH327696:UOH327703 UYD327696:UYD327703 VHZ327696:VHZ327703 VRV327696:VRV327703 WBR327696:WBR327703 WLN327696:WLN327703 WVJ327696:WVJ327703 B393232:B393239 IX393232:IX393239 ST393232:ST393239 ACP393232:ACP393239 AML393232:AML393239 AWH393232:AWH393239 BGD393232:BGD393239 BPZ393232:BPZ393239 BZV393232:BZV393239 CJR393232:CJR393239 CTN393232:CTN393239 DDJ393232:DDJ393239 DNF393232:DNF393239 DXB393232:DXB393239 EGX393232:EGX393239 EQT393232:EQT393239 FAP393232:FAP393239 FKL393232:FKL393239 FUH393232:FUH393239 GED393232:GED393239 GNZ393232:GNZ393239 GXV393232:GXV393239 HHR393232:HHR393239 HRN393232:HRN393239 IBJ393232:IBJ393239 ILF393232:ILF393239 IVB393232:IVB393239 JEX393232:JEX393239 JOT393232:JOT393239 JYP393232:JYP393239 KIL393232:KIL393239 KSH393232:KSH393239 LCD393232:LCD393239 LLZ393232:LLZ393239 LVV393232:LVV393239 MFR393232:MFR393239 MPN393232:MPN393239 MZJ393232:MZJ393239 NJF393232:NJF393239 NTB393232:NTB393239 OCX393232:OCX393239 OMT393232:OMT393239 OWP393232:OWP393239 PGL393232:PGL393239 PQH393232:PQH393239 QAD393232:QAD393239 QJZ393232:QJZ393239 QTV393232:QTV393239 RDR393232:RDR393239 RNN393232:RNN393239 RXJ393232:RXJ393239 SHF393232:SHF393239 SRB393232:SRB393239 TAX393232:TAX393239 TKT393232:TKT393239 TUP393232:TUP393239 UEL393232:UEL393239 UOH393232:UOH393239 UYD393232:UYD393239 VHZ393232:VHZ393239 VRV393232:VRV393239 WBR393232:WBR393239 WLN393232:WLN393239 WVJ393232:WVJ393239 B458768:B458775 IX458768:IX458775 ST458768:ST458775 ACP458768:ACP458775 AML458768:AML458775 AWH458768:AWH458775 BGD458768:BGD458775 BPZ458768:BPZ458775 BZV458768:BZV458775 CJR458768:CJR458775 CTN458768:CTN458775 DDJ458768:DDJ458775 DNF458768:DNF458775 DXB458768:DXB458775 EGX458768:EGX458775 EQT458768:EQT458775 FAP458768:FAP458775 FKL458768:FKL458775 FUH458768:FUH458775 GED458768:GED458775 GNZ458768:GNZ458775 GXV458768:GXV458775 HHR458768:HHR458775 HRN458768:HRN458775 IBJ458768:IBJ458775 ILF458768:ILF458775 IVB458768:IVB458775 JEX458768:JEX458775 JOT458768:JOT458775 JYP458768:JYP458775 KIL458768:KIL458775 KSH458768:KSH458775 LCD458768:LCD458775 LLZ458768:LLZ458775 LVV458768:LVV458775 MFR458768:MFR458775 MPN458768:MPN458775 MZJ458768:MZJ458775 NJF458768:NJF458775 NTB458768:NTB458775 OCX458768:OCX458775 OMT458768:OMT458775 OWP458768:OWP458775 PGL458768:PGL458775 PQH458768:PQH458775 QAD458768:QAD458775 QJZ458768:QJZ458775 QTV458768:QTV458775 RDR458768:RDR458775 RNN458768:RNN458775 RXJ458768:RXJ458775 SHF458768:SHF458775 SRB458768:SRB458775 TAX458768:TAX458775 TKT458768:TKT458775 TUP458768:TUP458775 UEL458768:UEL458775 UOH458768:UOH458775 UYD458768:UYD458775 VHZ458768:VHZ458775 VRV458768:VRV458775 WBR458768:WBR458775 WLN458768:WLN458775 WVJ458768:WVJ458775 B524304:B524311 IX524304:IX524311 ST524304:ST524311 ACP524304:ACP524311 AML524304:AML524311 AWH524304:AWH524311 BGD524304:BGD524311 BPZ524304:BPZ524311 BZV524304:BZV524311 CJR524304:CJR524311 CTN524304:CTN524311 DDJ524304:DDJ524311 DNF524304:DNF524311 DXB524304:DXB524311 EGX524304:EGX524311 EQT524304:EQT524311 FAP524304:FAP524311 FKL524304:FKL524311 FUH524304:FUH524311 GED524304:GED524311 GNZ524304:GNZ524311 GXV524304:GXV524311 HHR524304:HHR524311 HRN524304:HRN524311 IBJ524304:IBJ524311 ILF524304:ILF524311 IVB524304:IVB524311 JEX524304:JEX524311 JOT524304:JOT524311 JYP524304:JYP524311 KIL524304:KIL524311 KSH524304:KSH524311 LCD524304:LCD524311 LLZ524304:LLZ524311 LVV524304:LVV524311 MFR524304:MFR524311 MPN524304:MPN524311 MZJ524304:MZJ524311 NJF524304:NJF524311 NTB524304:NTB524311 OCX524304:OCX524311 OMT524304:OMT524311 OWP524304:OWP524311 PGL524304:PGL524311 PQH524304:PQH524311 QAD524304:QAD524311 QJZ524304:QJZ524311 QTV524304:QTV524311 RDR524304:RDR524311 RNN524304:RNN524311 RXJ524304:RXJ524311 SHF524304:SHF524311 SRB524304:SRB524311 TAX524304:TAX524311 TKT524304:TKT524311 TUP524304:TUP524311 UEL524304:UEL524311 UOH524304:UOH524311 UYD524304:UYD524311 VHZ524304:VHZ524311 VRV524304:VRV524311 WBR524304:WBR524311 WLN524304:WLN524311 WVJ524304:WVJ524311 B589840:B589847 IX589840:IX589847 ST589840:ST589847 ACP589840:ACP589847 AML589840:AML589847 AWH589840:AWH589847 BGD589840:BGD589847 BPZ589840:BPZ589847 BZV589840:BZV589847 CJR589840:CJR589847 CTN589840:CTN589847 DDJ589840:DDJ589847 DNF589840:DNF589847 DXB589840:DXB589847 EGX589840:EGX589847 EQT589840:EQT589847 FAP589840:FAP589847 FKL589840:FKL589847 FUH589840:FUH589847 GED589840:GED589847 GNZ589840:GNZ589847 GXV589840:GXV589847 HHR589840:HHR589847 HRN589840:HRN589847 IBJ589840:IBJ589847 ILF589840:ILF589847 IVB589840:IVB589847 JEX589840:JEX589847 JOT589840:JOT589847 JYP589840:JYP589847 KIL589840:KIL589847 KSH589840:KSH589847 LCD589840:LCD589847 LLZ589840:LLZ589847 LVV589840:LVV589847 MFR589840:MFR589847 MPN589840:MPN589847 MZJ589840:MZJ589847 NJF589840:NJF589847 NTB589840:NTB589847 OCX589840:OCX589847 OMT589840:OMT589847 OWP589840:OWP589847 PGL589840:PGL589847 PQH589840:PQH589847 QAD589840:QAD589847 QJZ589840:QJZ589847 QTV589840:QTV589847 RDR589840:RDR589847 RNN589840:RNN589847 RXJ589840:RXJ589847 SHF589840:SHF589847 SRB589840:SRB589847 TAX589840:TAX589847 TKT589840:TKT589847 TUP589840:TUP589847 UEL589840:UEL589847 UOH589840:UOH589847 UYD589840:UYD589847 VHZ589840:VHZ589847 VRV589840:VRV589847 WBR589840:WBR589847 WLN589840:WLN589847 WVJ589840:WVJ589847 B655376:B655383 IX655376:IX655383 ST655376:ST655383 ACP655376:ACP655383 AML655376:AML655383 AWH655376:AWH655383 BGD655376:BGD655383 BPZ655376:BPZ655383 BZV655376:BZV655383 CJR655376:CJR655383 CTN655376:CTN655383 DDJ655376:DDJ655383 DNF655376:DNF655383 DXB655376:DXB655383 EGX655376:EGX655383 EQT655376:EQT655383 FAP655376:FAP655383 FKL655376:FKL655383 FUH655376:FUH655383 GED655376:GED655383 GNZ655376:GNZ655383 GXV655376:GXV655383 HHR655376:HHR655383 HRN655376:HRN655383 IBJ655376:IBJ655383 ILF655376:ILF655383 IVB655376:IVB655383 JEX655376:JEX655383 JOT655376:JOT655383 JYP655376:JYP655383 KIL655376:KIL655383 KSH655376:KSH655383 LCD655376:LCD655383 LLZ655376:LLZ655383 LVV655376:LVV655383 MFR655376:MFR655383 MPN655376:MPN655383 MZJ655376:MZJ655383 NJF655376:NJF655383 NTB655376:NTB655383 OCX655376:OCX655383 OMT655376:OMT655383 OWP655376:OWP655383 PGL655376:PGL655383 PQH655376:PQH655383 QAD655376:QAD655383 QJZ655376:QJZ655383 QTV655376:QTV655383 RDR655376:RDR655383 RNN655376:RNN655383 RXJ655376:RXJ655383 SHF655376:SHF655383 SRB655376:SRB655383 TAX655376:TAX655383 TKT655376:TKT655383 TUP655376:TUP655383 UEL655376:UEL655383 UOH655376:UOH655383 UYD655376:UYD655383 VHZ655376:VHZ655383 VRV655376:VRV655383 WBR655376:WBR655383 WLN655376:WLN655383 WVJ655376:WVJ655383 B720912:B720919 IX720912:IX720919 ST720912:ST720919 ACP720912:ACP720919 AML720912:AML720919 AWH720912:AWH720919 BGD720912:BGD720919 BPZ720912:BPZ720919 BZV720912:BZV720919 CJR720912:CJR720919 CTN720912:CTN720919 DDJ720912:DDJ720919 DNF720912:DNF720919 DXB720912:DXB720919 EGX720912:EGX720919 EQT720912:EQT720919 FAP720912:FAP720919 FKL720912:FKL720919 FUH720912:FUH720919 GED720912:GED720919 GNZ720912:GNZ720919 GXV720912:GXV720919 HHR720912:HHR720919 HRN720912:HRN720919 IBJ720912:IBJ720919 ILF720912:ILF720919 IVB720912:IVB720919 JEX720912:JEX720919 JOT720912:JOT720919 JYP720912:JYP720919 KIL720912:KIL720919 KSH720912:KSH720919 LCD720912:LCD720919 LLZ720912:LLZ720919 LVV720912:LVV720919 MFR720912:MFR720919 MPN720912:MPN720919 MZJ720912:MZJ720919 NJF720912:NJF720919 NTB720912:NTB720919 OCX720912:OCX720919 OMT720912:OMT720919 OWP720912:OWP720919 PGL720912:PGL720919 PQH720912:PQH720919 QAD720912:QAD720919 QJZ720912:QJZ720919 QTV720912:QTV720919 RDR720912:RDR720919 RNN720912:RNN720919 RXJ720912:RXJ720919 SHF720912:SHF720919 SRB720912:SRB720919 TAX720912:TAX720919 TKT720912:TKT720919 TUP720912:TUP720919 UEL720912:UEL720919 UOH720912:UOH720919 UYD720912:UYD720919 VHZ720912:VHZ720919 VRV720912:VRV720919 WBR720912:WBR720919 WLN720912:WLN720919 WVJ720912:WVJ720919 B786448:B786455 IX786448:IX786455 ST786448:ST786455 ACP786448:ACP786455 AML786448:AML786455 AWH786448:AWH786455 BGD786448:BGD786455 BPZ786448:BPZ786455 BZV786448:BZV786455 CJR786448:CJR786455 CTN786448:CTN786455 DDJ786448:DDJ786455 DNF786448:DNF786455 DXB786448:DXB786455 EGX786448:EGX786455 EQT786448:EQT786455 FAP786448:FAP786455 FKL786448:FKL786455 FUH786448:FUH786455 GED786448:GED786455 GNZ786448:GNZ786455 GXV786448:GXV786455 HHR786448:HHR786455 HRN786448:HRN786455 IBJ786448:IBJ786455 ILF786448:ILF786455 IVB786448:IVB786455 JEX786448:JEX786455 JOT786448:JOT786455 JYP786448:JYP786455 KIL786448:KIL786455 KSH786448:KSH786455 LCD786448:LCD786455 LLZ786448:LLZ786455 LVV786448:LVV786455 MFR786448:MFR786455 MPN786448:MPN786455 MZJ786448:MZJ786455 NJF786448:NJF786455 NTB786448:NTB786455 OCX786448:OCX786455 OMT786448:OMT786455 OWP786448:OWP786455 PGL786448:PGL786455 PQH786448:PQH786455 QAD786448:QAD786455 QJZ786448:QJZ786455 QTV786448:QTV786455 RDR786448:RDR786455 RNN786448:RNN786455 RXJ786448:RXJ786455 SHF786448:SHF786455 SRB786448:SRB786455 TAX786448:TAX786455 TKT786448:TKT786455 TUP786448:TUP786455 UEL786448:UEL786455 UOH786448:UOH786455 UYD786448:UYD786455 VHZ786448:VHZ786455 VRV786448:VRV786455 WBR786448:WBR786455 WLN786448:WLN786455 WVJ786448:WVJ786455 B851984:B851991 IX851984:IX851991 ST851984:ST851991 ACP851984:ACP851991 AML851984:AML851991 AWH851984:AWH851991 BGD851984:BGD851991 BPZ851984:BPZ851991 BZV851984:BZV851991 CJR851984:CJR851991 CTN851984:CTN851991 DDJ851984:DDJ851991 DNF851984:DNF851991 DXB851984:DXB851991 EGX851984:EGX851991 EQT851984:EQT851991 FAP851984:FAP851991 FKL851984:FKL851991 FUH851984:FUH851991 GED851984:GED851991 GNZ851984:GNZ851991 GXV851984:GXV851991 HHR851984:HHR851991 HRN851984:HRN851991 IBJ851984:IBJ851991 ILF851984:ILF851991 IVB851984:IVB851991 JEX851984:JEX851991 JOT851984:JOT851991 JYP851984:JYP851991 KIL851984:KIL851991 KSH851984:KSH851991 LCD851984:LCD851991 LLZ851984:LLZ851991 LVV851984:LVV851991 MFR851984:MFR851991 MPN851984:MPN851991 MZJ851984:MZJ851991 NJF851984:NJF851991 NTB851984:NTB851991 OCX851984:OCX851991 OMT851984:OMT851991 OWP851984:OWP851991 PGL851984:PGL851991 PQH851984:PQH851991 QAD851984:QAD851991 QJZ851984:QJZ851991 QTV851984:QTV851991 RDR851984:RDR851991 RNN851984:RNN851991 RXJ851984:RXJ851991 SHF851984:SHF851991 SRB851984:SRB851991 TAX851984:TAX851991 TKT851984:TKT851991 TUP851984:TUP851991 UEL851984:UEL851991 UOH851984:UOH851991 UYD851984:UYD851991 VHZ851984:VHZ851991 VRV851984:VRV851991 WBR851984:WBR851991 WLN851984:WLN851991 WVJ851984:WVJ851991 B917520:B917527 IX917520:IX917527 ST917520:ST917527 ACP917520:ACP917527 AML917520:AML917527 AWH917520:AWH917527 BGD917520:BGD917527 BPZ917520:BPZ917527 BZV917520:BZV917527 CJR917520:CJR917527 CTN917520:CTN917527 DDJ917520:DDJ917527 DNF917520:DNF917527 DXB917520:DXB917527 EGX917520:EGX917527 EQT917520:EQT917527 FAP917520:FAP917527 FKL917520:FKL917527 FUH917520:FUH917527 GED917520:GED917527 GNZ917520:GNZ917527 GXV917520:GXV917527 HHR917520:HHR917527 HRN917520:HRN917527 IBJ917520:IBJ917527 ILF917520:ILF917527 IVB917520:IVB917527 JEX917520:JEX917527 JOT917520:JOT917527 JYP917520:JYP917527 KIL917520:KIL917527 KSH917520:KSH917527 LCD917520:LCD917527 LLZ917520:LLZ917527 LVV917520:LVV917527 MFR917520:MFR917527 MPN917520:MPN917527 MZJ917520:MZJ917527 NJF917520:NJF917527 NTB917520:NTB917527 OCX917520:OCX917527 OMT917520:OMT917527 OWP917520:OWP917527 PGL917520:PGL917527 PQH917520:PQH917527 QAD917520:QAD917527 QJZ917520:QJZ917527 QTV917520:QTV917527 RDR917520:RDR917527 RNN917520:RNN917527 RXJ917520:RXJ917527 SHF917520:SHF917527 SRB917520:SRB917527 TAX917520:TAX917527 TKT917520:TKT917527 TUP917520:TUP917527 UEL917520:UEL917527 UOH917520:UOH917527 UYD917520:UYD917527 VHZ917520:VHZ917527 VRV917520:VRV917527 WBR917520:WBR917527 WLN917520:WLN917527 WVJ917520:WVJ917527 B983056:B983063 IX983056:IX983063 ST983056:ST983063 ACP983056:ACP983063 AML983056:AML983063 AWH983056:AWH983063 BGD983056:BGD983063 BPZ983056:BPZ983063 BZV983056:BZV983063 CJR983056:CJR983063 CTN983056:CTN983063 DDJ983056:DDJ983063 DNF983056:DNF983063 DXB983056:DXB983063 EGX983056:EGX983063 EQT983056:EQT983063 FAP983056:FAP983063 FKL983056:FKL983063 FUH983056:FUH983063 GED983056:GED983063 GNZ983056:GNZ983063 GXV983056:GXV983063 HHR983056:HHR983063 HRN983056:HRN983063 IBJ983056:IBJ983063 ILF983056:ILF983063 IVB983056:IVB983063 JEX983056:JEX983063 JOT983056:JOT983063 JYP983056:JYP983063 KIL983056:KIL983063 KSH983056:KSH983063 LCD983056:LCD983063 LLZ983056:LLZ983063 LVV983056:LVV983063 MFR983056:MFR983063 MPN983056:MPN983063 MZJ983056:MZJ983063 NJF983056:NJF983063 NTB983056:NTB983063 OCX983056:OCX983063 OMT983056:OMT983063 OWP983056:OWP983063 PGL983056:PGL983063 PQH983056:PQH983063 QAD983056:QAD983063 QJZ983056:QJZ983063 QTV983056:QTV983063 RDR983056:RDR983063 RNN983056:RNN983063 RXJ983056:RXJ983063 SHF983056:SHF983063 SRB983056:SRB983063 TAX983056:TAX983063 TKT983056:TKT983063 TUP983056:TUP983063 UEL983056:UEL983063 UOH983056:UOH983063 UYD983056:UYD983063 VHZ983056:VHZ983063 VRV983056:VRV983063 WBR983056:WBR983063 WLN983056:WLN983063 WVJ983056:WVJ983063"/>
    <dataValidation type="decimal" allowBlank="1" showInputMessage="1" showErrorMessage="1" errorTitle="Invaid Entry" error="Only Numeric Values are allowed. " promptTitle="Cost of withdrawal price " prompt="Please enter Cost of withdrawal price in Rupees. " sqref="G7:G1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 WLS983047:WLS983054 WVO983047:WVO983054 G16:G23 JC16:JC23 SY16:SY23 ACU16:ACU23 AMQ16:AMQ23 AWM16:AWM23 BGI16:BGI23 BQE16:BQE23 CAA16:CAA23 CJW16:CJW23 CTS16:CTS23 DDO16:DDO23 DNK16:DNK23 DXG16:DXG23 EHC16:EHC23 EQY16:EQY23 FAU16:FAU23 FKQ16:FKQ23 FUM16:FUM23 GEI16:GEI23 GOE16:GOE23 GYA16:GYA23 HHW16:HHW23 HRS16:HRS23 IBO16:IBO23 ILK16:ILK23 IVG16:IVG23 JFC16:JFC23 JOY16:JOY23 JYU16:JYU23 KIQ16:KIQ23 KSM16:KSM23 LCI16:LCI23 LME16:LME23 LWA16:LWA23 MFW16:MFW23 MPS16:MPS23 MZO16:MZO23 NJK16:NJK23 NTG16:NTG23 ODC16:ODC23 OMY16:OMY23 OWU16:OWU23 PGQ16:PGQ23 PQM16:PQM23 QAI16:QAI23 QKE16:QKE23 QUA16:QUA23 RDW16:RDW23 RNS16:RNS23 RXO16:RXO23 SHK16:SHK23 SRG16:SRG23 TBC16:TBC23 TKY16:TKY23 TUU16:TUU23 UEQ16:UEQ23 UOM16:UOM23 UYI16:UYI23 VIE16:VIE23 VSA16:VSA23 WBW16:WBW23 WLS16:WLS23 WVO16:WVO23 G65552:G65559 JC65552:JC65559 SY65552:SY65559 ACU65552:ACU65559 AMQ65552:AMQ65559 AWM65552:AWM65559 BGI65552:BGI65559 BQE65552:BQE65559 CAA65552:CAA65559 CJW65552:CJW65559 CTS65552:CTS65559 DDO65552:DDO65559 DNK65552:DNK65559 DXG65552:DXG65559 EHC65552:EHC65559 EQY65552:EQY65559 FAU65552:FAU65559 FKQ65552:FKQ65559 FUM65552:FUM65559 GEI65552:GEI65559 GOE65552:GOE65559 GYA65552:GYA65559 HHW65552:HHW65559 HRS65552:HRS65559 IBO65552:IBO65559 ILK65552:ILK65559 IVG65552:IVG65559 JFC65552:JFC65559 JOY65552:JOY65559 JYU65552:JYU65559 KIQ65552:KIQ65559 KSM65552:KSM65559 LCI65552:LCI65559 LME65552:LME65559 LWA65552:LWA65559 MFW65552:MFW65559 MPS65552:MPS65559 MZO65552:MZO65559 NJK65552:NJK65559 NTG65552:NTG65559 ODC65552:ODC65559 OMY65552:OMY65559 OWU65552:OWU65559 PGQ65552:PGQ65559 PQM65552:PQM65559 QAI65552:QAI65559 QKE65552:QKE65559 QUA65552:QUA65559 RDW65552:RDW65559 RNS65552:RNS65559 RXO65552:RXO65559 SHK65552:SHK65559 SRG65552:SRG65559 TBC65552:TBC65559 TKY65552:TKY65559 TUU65552:TUU65559 UEQ65552:UEQ65559 UOM65552:UOM65559 UYI65552:UYI65559 VIE65552:VIE65559 VSA65552:VSA65559 WBW65552:WBW65559 WLS65552:WLS65559 WVO65552:WVO65559 G131088:G131095 JC131088:JC131095 SY131088:SY131095 ACU131088:ACU131095 AMQ131088:AMQ131095 AWM131088:AWM131095 BGI131088:BGI131095 BQE131088:BQE131095 CAA131088:CAA131095 CJW131088:CJW131095 CTS131088:CTS131095 DDO131088:DDO131095 DNK131088:DNK131095 DXG131088:DXG131095 EHC131088:EHC131095 EQY131088:EQY131095 FAU131088:FAU131095 FKQ131088:FKQ131095 FUM131088:FUM131095 GEI131088:GEI131095 GOE131088:GOE131095 GYA131088:GYA131095 HHW131088:HHW131095 HRS131088:HRS131095 IBO131088:IBO131095 ILK131088:ILK131095 IVG131088:IVG131095 JFC131088:JFC131095 JOY131088:JOY131095 JYU131088:JYU131095 KIQ131088:KIQ131095 KSM131088:KSM131095 LCI131088:LCI131095 LME131088:LME131095 LWA131088:LWA131095 MFW131088:MFW131095 MPS131088:MPS131095 MZO131088:MZO131095 NJK131088:NJK131095 NTG131088:NTG131095 ODC131088:ODC131095 OMY131088:OMY131095 OWU131088:OWU131095 PGQ131088:PGQ131095 PQM131088:PQM131095 QAI131088:QAI131095 QKE131088:QKE131095 QUA131088:QUA131095 RDW131088:RDW131095 RNS131088:RNS131095 RXO131088:RXO131095 SHK131088:SHK131095 SRG131088:SRG131095 TBC131088:TBC131095 TKY131088:TKY131095 TUU131088:TUU131095 UEQ131088:UEQ131095 UOM131088:UOM131095 UYI131088:UYI131095 VIE131088:VIE131095 VSA131088:VSA131095 WBW131088:WBW131095 WLS131088:WLS131095 WVO131088:WVO131095 G196624:G196631 JC196624:JC196631 SY196624:SY196631 ACU196624:ACU196631 AMQ196624:AMQ196631 AWM196624:AWM196631 BGI196624:BGI196631 BQE196624:BQE196631 CAA196624:CAA196631 CJW196624:CJW196631 CTS196624:CTS196631 DDO196624:DDO196631 DNK196624:DNK196631 DXG196624:DXG196631 EHC196624:EHC196631 EQY196624:EQY196631 FAU196624:FAU196631 FKQ196624:FKQ196631 FUM196624:FUM196631 GEI196624:GEI196631 GOE196624:GOE196631 GYA196624:GYA196631 HHW196624:HHW196631 HRS196624:HRS196631 IBO196624:IBO196631 ILK196624:ILK196631 IVG196624:IVG196631 JFC196624:JFC196631 JOY196624:JOY196631 JYU196624:JYU196631 KIQ196624:KIQ196631 KSM196624:KSM196631 LCI196624:LCI196631 LME196624:LME196631 LWA196624:LWA196631 MFW196624:MFW196631 MPS196624:MPS196631 MZO196624:MZO196631 NJK196624:NJK196631 NTG196624:NTG196631 ODC196624:ODC196631 OMY196624:OMY196631 OWU196624:OWU196631 PGQ196624:PGQ196631 PQM196624:PQM196631 QAI196624:QAI196631 QKE196624:QKE196631 QUA196624:QUA196631 RDW196624:RDW196631 RNS196624:RNS196631 RXO196624:RXO196631 SHK196624:SHK196631 SRG196624:SRG196631 TBC196624:TBC196631 TKY196624:TKY196631 TUU196624:TUU196631 UEQ196624:UEQ196631 UOM196624:UOM196631 UYI196624:UYI196631 VIE196624:VIE196631 VSA196624:VSA196631 WBW196624:WBW196631 WLS196624:WLS196631 WVO196624:WVO196631 G262160:G262167 JC262160:JC262167 SY262160:SY262167 ACU262160:ACU262167 AMQ262160:AMQ262167 AWM262160:AWM262167 BGI262160:BGI262167 BQE262160:BQE262167 CAA262160:CAA262167 CJW262160:CJW262167 CTS262160:CTS262167 DDO262160:DDO262167 DNK262160:DNK262167 DXG262160:DXG262167 EHC262160:EHC262167 EQY262160:EQY262167 FAU262160:FAU262167 FKQ262160:FKQ262167 FUM262160:FUM262167 GEI262160:GEI262167 GOE262160:GOE262167 GYA262160:GYA262167 HHW262160:HHW262167 HRS262160:HRS262167 IBO262160:IBO262167 ILK262160:ILK262167 IVG262160:IVG262167 JFC262160:JFC262167 JOY262160:JOY262167 JYU262160:JYU262167 KIQ262160:KIQ262167 KSM262160:KSM262167 LCI262160:LCI262167 LME262160:LME262167 LWA262160:LWA262167 MFW262160:MFW262167 MPS262160:MPS262167 MZO262160:MZO262167 NJK262160:NJK262167 NTG262160:NTG262167 ODC262160:ODC262167 OMY262160:OMY262167 OWU262160:OWU262167 PGQ262160:PGQ262167 PQM262160:PQM262167 QAI262160:QAI262167 QKE262160:QKE262167 QUA262160:QUA262167 RDW262160:RDW262167 RNS262160:RNS262167 RXO262160:RXO262167 SHK262160:SHK262167 SRG262160:SRG262167 TBC262160:TBC262167 TKY262160:TKY262167 TUU262160:TUU262167 UEQ262160:UEQ262167 UOM262160:UOM262167 UYI262160:UYI262167 VIE262160:VIE262167 VSA262160:VSA262167 WBW262160:WBW262167 WLS262160:WLS262167 WVO262160:WVO262167 G327696:G327703 JC327696:JC327703 SY327696:SY327703 ACU327696:ACU327703 AMQ327696:AMQ327703 AWM327696:AWM327703 BGI327696:BGI327703 BQE327696:BQE327703 CAA327696:CAA327703 CJW327696:CJW327703 CTS327696:CTS327703 DDO327696:DDO327703 DNK327696:DNK327703 DXG327696:DXG327703 EHC327696:EHC327703 EQY327696:EQY327703 FAU327696:FAU327703 FKQ327696:FKQ327703 FUM327696:FUM327703 GEI327696:GEI327703 GOE327696:GOE327703 GYA327696:GYA327703 HHW327696:HHW327703 HRS327696:HRS327703 IBO327696:IBO327703 ILK327696:ILK327703 IVG327696:IVG327703 JFC327696:JFC327703 JOY327696:JOY327703 JYU327696:JYU327703 KIQ327696:KIQ327703 KSM327696:KSM327703 LCI327696:LCI327703 LME327696:LME327703 LWA327696:LWA327703 MFW327696:MFW327703 MPS327696:MPS327703 MZO327696:MZO327703 NJK327696:NJK327703 NTG327696:NTG327703 ODC327696:ODC327703 OMY327696:OMY327703 OWU327696:OWU327703 PGQ327696:PGQ327703 PQM327696:PQM327703 QAI327696:QAI327703 QKE327696:QKE327703 QUA327696:QUA327703 RDW327696:RDW327703 RNS327696:RNS327703 RXO327696:RXO327703 SHK327696:SHK327703 SRG327696:SRG327703 TBC327696:TBC327703 TKY327696:TKY327703 TUU327696:TUU327703 UEQ327696:UEQ327703 UOM327696:UOM327703 UYI327696:UYI327703 VIE327696:VIE327703 VSA327696:VSA327703 WBW327696:WBW327703 WLS327696:WLS327703 WVO327696:WVO327703 G393232:G393239 JC393232:JC393239 SY393232:SY393239 ACU393232:ACU393239 AMQ393232:AMQ393239 AWM393232:AWM393239 BGI393232:BGI393239 BQE393232:BQE393239 CAA393232:CAA393239 CJW393232:CJW393239 CTS393232:CTS393239 DDO393232:DDO393239 DNK393232:DNK393239 DXG393232:DXG393239 EHC393232:EHC393239 EQY393232:EQY393239 FAU393232:FAU393239 FKQ393232:FKQ393239 FUM393232:FUM393239 GEI393232:GEI393239 GOE393232:GOE393239 GYA393232:GYA393239 HHW393232:HHW393239 HRS393232:HRS393239 IBO393232:IBO393239 ILK393232:ILK393239 IVG393232:IVG393239 JFC393232:JFC393239 JOY393232:JOY393239 JYU393232:JYU393239 KIQ393232:KIQ393239 KSM393232:KSM393239 LCI393232:LCI393239 LME393232:LME393239 LWA393232:LWA393239 MFW393232:MFW393239 MPS393232:MPS393239 MZO393232:MZO393239 NJK393232:NJK393239 NTG393232:NTG393239 ODC393232:ODC393239 OMY393232:OMY393239 OWU393232:OWU393239 PGQ393232:PGQ393239 PQM393232:PQM393239 QAI393232:QAI393239 QKE393232:QKE393239 QUA393232:QUA393239 RDW393232:RDW393239 RNS393232:RNS393239 RXO393232:RXO393239 SHK393232:SHK393239 SRG393232:SRG393239 TBC393232:TBC393239 TKY393232:TKY393239 TUU393232:TUU393239 UEQ393232:UEQ393239 UOM393232:UOM393239 UYI393232:UYI393239 VIE393232:VIE393239 VSA393232:VSA393239 WBW393232:WBW393239 WLS393232:WLS393239 WVO393232:WVO393239 G458768:G458775 JC458768:JC458775 SY458768:SY458775 ACU458768:ACU458775 AMQ458768:AMQ458775 AWM458768:AWM458775 BGI458768:BGI458775 BQE458768:BQE458775 CAA458768:CAA458775 CJW458768:CJW458775 CTS458768:CTS458775 DDO458768:DDO458775 DNK458768:DNK458775 DXG458768:DXG458775 EHC458768:EHC458775 EQY458768:EQY458775 FAU458768:FAU458775 FKQ458768:FKQ458775 FUM458768:FUM458775 GEI458768:GEI458775 GOE458768:GOE458775 GYA458768:GYA458775 HHW458768:HHW458775 HRS458768:HRS458775 IBO458768:IBO458775 ILK458768:ILK458775 IVG458768:IVG458775 JFC458768:JFC458775 JOY458768:JOY458775 JYU458768:JYU458775 KIQ458768:KIQ458775 KSM458768:KSM458775 LCI458768:LCI458775 LME458768:LME458775 LWA458768:LWA458775 MFW458768:MFW458775 MPS458768:MPS458775 MZO458768:MZO458775 NJK458768:NJK458775 NTG458768:NTG458775 ODC458768:ODC458775 OMY458768:OMY458775 OWU458768:OWU458775 PGQ458768:PGQ458775 PQM458768:PQM458775 QAI458768:QAI458775 QKE458768:QKE458775 QUA458768:QUA458775 RDW458768:RDW458775 RNS458768:RNS458775 RXO458768:RXO458775 SHK458768:SHK458775 SRG458768:SRG458775 TBC458768:TBC458775 TKY458768:TKY458775 TUU458768:TUU458775 UEQ458768:UEQ458775 UOM458768:UOM458775 UYI458768:UYI458775 VIE458768:VIE458775 VSA458768:VSA458775 WBW458768:WBW458775 WLS458768:WLS458775 WVO458768:WVO458775 G524304:G524311 JC524304:JC524311 SY524304:SY524311 ACU524304:ACU524311 AMQ524304:AMQ524311 AWM524304:AWM524311 BGI524304:BGI524311 BQE524304:BQE524311 CAA524304:CAA524311 CJW524304:CJW524311 CTS524304:CTS524311 DDO524304:DDO524311 DNK524304:DNK524311 DXG524304:DXG524311 EHC524304:EHC524311 EQY524304:EQY524311 FAU524304:FAU524311 FKQ524304:FKQ524311 FUM524304:FUM524311 GEI524304:GEI524311 GOE524304:GOE524311 GYA524304:GYA524311 HHW524304:HHW524311 HRS524304:HRS524311 IBO524304:IBO524311 ILK524304:ILK524311 IVG524304:IVG524311 JFC524304:JFC524311 JOY524304:JOY524311 JYU524304:JYU524311 KIQ524304:KIQ524311 KSM524304:KSM524311 LCI524304:LCI524311 LME524304:LME524311 LWA524304:LWA524311 MFW524304:MFW524311 MPS524304:MPS524311 MZO524304:MZO524311 NJK524304:NJK524311 NTG524304:NTG524311 ODC524304:ODC524311 OMY524304:OMY524311 OWU524304:OWU524311 PGQ524304:PGQ524311 PQM524304:PQM524311 QAI524304:QAI524311 QKE524304:QKE524311 QUA524304:QUA524311 RDW524304:RDW524311 RNS524304:RNS524311 RXO524304:RXO524311 SHK524304:SHK524311 SRG524304:SRG524311 TBC524304:TBC524311 TKY524304:TKY524311 TUU524304:TUU524311 UEQ524304:UEQ524311 UOM524304:UOM524311 UYI524304:UYI524311 VIE524304:VIE524311 VSA524304:VSA524311 WBW524304:WBW524311 WLS524304:WLS524311 WVO524304:WVO524311 G589840:G589847 JC589840:JC589847 SY589840:SY589847 ACU589840:ACU589847 AMQ589840:AMQ589847 AWM589840:AWM589847 BGI589840:BGI589847 BQE589840:BQE589847 CAA589840:CAA589847 CJW589840:CJW589847 CTS589840:CTS589847 DDO589840:DDO589847 DNK589840:DNK589847 DXG589840:DXG589847 EHC589840:EHC589847 EQY589840:EQY589847 FAU589840:FAU589847 FKQ589840:FKQ589847 FUM589840:FUM589847 GEI589840:GEI589847 GOE589840:GOE589847 GYA589840:GYA589847 HHW589840:HHW589847 HRS589840:HRS589847 IBO589840:IBO589847 ILK589840:ILK589847 IVG589840:IVG589847 JFC589840:JFC589847 JOY589840:JOY589847 JYU589840:JYU589847 KIQ589840:KIQ589847 KSM589840:KSM589847 LCI589840:LCI589847 LME589840:LME589847 LWA589840:LWA589847 MFW589840:MFW589847 MPS589840:MPS589847 MZO589840:MZO589847 NJK589840:NJK589847 NTG589840:NTG589847 ODC589840:ODC589847 OMY589840:OMY589847 OWU589840:OWU589847 PGQ589840:PGQ589847 PQM589840:PQM589847 QAI589840:QAI589847 QKE589840:QKE589847 QUA589840:QUA589847 RDW589840:RDW589847 RNS589840:RNS589847 RXO589840:RXO589847 SHK589840:SHK589847 SRG589840:SRG589847 TBC589840:TBC589847 TKY589840:TKY589847 TUU589840:TUU589847 UEQ589840:UEQ589847 UOM589840:UOM589847 UYI589840:UYI589847 VIE589840:VIE589847 VSA589840:VSA589847 WBW589840:WBW589847 WLS589840:WLS589847 WVO589840:WVO589847 G655376:G655383 JC655376:JC655383 SY655376:SY655383 ACU655376:ACU655383 AMQ655376:AMQ655383 AWM655376:AWM655383 BGI655376:BGI655383 BQE655376:BQE655383 CAA655376:CAA655383 CJW655376:CJW655383 CTS655376:CTS655383 DDO655376:DDO655383 DNK655376:DNK655383 DXG655376:DXG655383 EHC655376:EHC655383 EQY655376:EQY655383 FAU655376:FAU655383 FKQ655376:FKQ655383 FUM655376:FUM655383 GEI655376:GEI655383 GOE655376:GOE655383 GYA655376:GYA655383 HHW655376:HHW655383 HRS655376:HRS655383 IBO655376:IBO655383 ILK655376:ILK655383 IVG655376:IVG655383 JFC655376:JFC655383 JOY655376:JOY655383 JYU655376:JYU655383 KIQ655376:KIQ655383 KSM655376:KSM655383 LCI655376:LCI655383 LME655376:LME655383 LWA655376:LWA655383 MFW655376:MFW655383 MPS655376:MPS655383 MZO655376:MZO655383 NJK655376:NJK655383 NTG655376:NTG655383 ODC655376:ODC655383 OMY655376:OMY655383 OWU655376:OWU655383 PGQ655376:PGQ655383 PQM655376:PQM655383 QAI655376:QAI655383 QKE655376:QKE655383 QUA655376:QUA655383 RDW655376:RDW655383 RNS655376:RNS655383 RXO655376:RXO655383 SHK655376:SHK655383 SRG655376:SRG655383 TBC655376:TBC655383 TKY655376:TKY655383 TUU655376:TUU655383 UEQ655376:UEQ655383 UOM655376:UOM655383 UYI655376:UYI655383 VIE655376:VIE655383 VSA655376:VSA655383 WBW655376:WBW655383 WLS655376:WLS655383 WVO655376:WVO655383 G720912:G720919 JC720912:JC720919 SY720912:SY720919 ACU720912:ACU720919 AMQ720912:AMQ720919 AWM720912:AWM720919 BGI720912:BGI720919 BQE720912:BQE720919 CAA720912:CAA720919 CJW720912:CJW720919 CTS720912:CTS720919 DDO720912:DDO720919 DNK720912:DNK720919 DXG720912:DXG720919 EHC720912:EHC720919 EQY720912:EQY720919 FAU720912:FAU720919 FKQ720912:FKQ720919 FUM720912:FUM720919 GEI720912:GEI720919 GOE720912:GOE720919 GYA720912:GYA720919 HHW720912:HHW720919 HRS720912:HRS720919 IBO720912:IBO720919 ILK720912:ILK720919 IVG720912:IVG720919 JFC720912:JFC720919 JOY720912:JOY720919 JYU720912:JYU720919 KIQ720912:KIQ720919 KSM720912:KSM720919 LCI720912:LCI720919 LME720912:LME720919 LWA720912:LWA720919 MFW720912:MFW720919 MPS720912:MPS720919 MZO720912:MZO720919 NJK720912:NJK720919 NTG720912:NTG720919 ODC720912:ODC720919 OMY720912:OMY720919 OWU720912:OWU720919 PGQ720912:PGQ720919 PQM720912:PQM720919 QAI720912:QAI720919 QKE720912:QKE720919 QUA720912:QUA720919 RDW720912:RDW720919 RNS720912:RNS720919 RXO720912:RXO720919 SHK720912:SHK720919 SRG720912:SRG720919 TBC720912:TBC720919 TKY720912:TKY720919 TUU720912:TUU720919 UEQ720912:UEQ720919 UOM720912:UOM720919 UYI720912:UYI720919 VIE720912:VIE720919 VSA720912:VSA720919 WBW720912:WBW720919 WLS720912:WLS720919 WVO720912:WVO720919 G786448:G786455 JC786448:JC786455 SY786448:SY786455 ACU786448:ACU786455 AMQ786448:AMQ786455 AWM786448:AWM786455 BGI786448:BGI786455 BQE786448:BQE786455 CAA786448:CAA786455 CJW786448:CJW786455 CTS786448:CTS786455 DDO786448:DDO786455 DNK786448:DNK786455 DXG786448:DXG786455 EHC786448:EHC786455 EQY786448:EQY786455 FAU786448:FAU786455 FKQ786448:FKQ786455 FUM786448:FUM786455 GEI786448:GEI786455 GOE786448:GOE786455 GYA786448:GYA786455 HHW786448:HHW786455 HRS786448:HRS786455 IBO786448:IBO786455 ILK786448:ILK786455 IVG786448:IVG786455 JFC786448:JFC786455 JOY786448:JOY786455 JYU786448:JYU786455 KIQ786448:KIQ786455 KSM786448:KSM786455 LCI786448:LCI786455 LME786448:LME786455 LWA786448:LWA786455 MFW786448:MFW786455 MPS786448:MPS786455 MZO786448:MZO786455 NJK786448:NJK786455 NTG786448:NTG786455 ODC786448:ODC786455 OMY786448:OMY786455 OWU786448:OWU786455 PGQ786448:PGQ786455 PQM786448:PQM786455 QAI786448:QAI786455 QKE786448:QKE786455 QUA786448:QUA786455 RDW786448:RDW786455 RNS786448:RNS786455 RXO786448:RXO786455 SHK786448:SHK786455 SRG786448:SRG786455 TBC786448:TBC786455 TKY786448:TKY786455 TUU786448:TUU786455 UEQ786448:UEQ786455 UOM786448:UOM786455 UYI786448:UYI786455 VIE786448:VIE786455 VSA786448:VSA786455 WBW786448:WBW786455 WLS786448:WLS786455 WVO786448:WVO786455 G851984:G851991 JC851984:JC851991 SY851984:SY851991 ACU851984:ACU851991 AMQ851984:AMQ851991 AWM851984:AWM851991 BGI851984:BGI851991 BQE851984:BQE851991 CAA851984:CAA851991 CJW851984:CJW851991 CTS851984:CTS851991 DDO851984:DDO851991 DNK851984:DNK851991 DXG851984:DXG851991 EHC851984:EHC851991 EQY851984:EQY851991 FAU851984:FAU851991 FKQ851984:FKQ851991 FUM851984:FUM851991 GEI851984:GEI851991 GOE851984:GOE851991 GYA851984:GYA851991 HHW851984:HHW851991 HRS851984:HRS851991 IBO851984:IBO851991 ILK851984:ILK851991 IVG851984:IVG851991 JFC851984:JFC851991 JOY851984:JOY851991 JYU851984:JYU851991 KIQ851984:KIQ851991 KSM851984:KSM851991 LCI851984:LCI851991 LME851984:LME851991 LWA851984:LWA851991 MFW851984:MFW851991 MPS851984:MPS851991 MZO851984:MZO851991 NJK851984:NJK851991 NTG851984:NTG851991 ODC851984:ODC851991 OMY851984:OMY851991 OWU851984:OWU851991 PGQ851984:PGQ851991 PQM851984:PQM851991 QAI851984:QAI851991 QKE851984:QKE851991 QUA851984:QUA851991 RDW851984:RDW851991 RNS851984:RNS851991 RXO851984:RXO851991 SHK851984:SHK851991 SRG851984:SRG851991 TBC851984:TBC851991 TKY851984:TKY851991 TUU851984:TUU851991 UEQ851984:UEQ851991 UOM851984:UOM851991 UYI851984:UYI851991 VIE851984:VIE851991 VSA851984:VSA851991 WBW851984:WBW851991 WLS851984:WLS851991 WVO851984:WVO851991 G917520:G917527 JC917520:JC917527 SY917520:SY917527 ACU917520:ACU917527 AMQ917520:AMQ917527 AWM917520:AWM917527 BGI917520:BGI917527 BQE917520:BQE917527 CAA917520:CAA917527 CJW917520:CJW917527 CTS917520:CTS917527 DDO917520:DDO917527 DNK917520:DNK917527 DXG917520:DXG917527 EHC917520:EHC917527 EQY917520:EQY917527 FAU917520:FAU917527 FKQ917520:FKQ917527 FUM917520:FUM917527 GEI917520:GEI917527 GOE917520:GOE917527 GYA917520:GYA917527 HHW917520:HHW917527 HRS917520:HRS917527 IBO917520:IBO917527 ILK917520:ILK917527 IVG917520:IVG917527 JFC917520:JFC917527 JOY917520:JOY917527 JYU917520:JYU917527 KIQ917520:KIQ917527 KSM917520:KSM917527 LCI917520:LCI917527 LME917520:LME917527 LWA917520:LWA917527 MFW917520:MFW917527 MPS917520:MPS917527 MZO917520:MZO917527 NJK917520:NJK917527 NTG917520:NTG917527 ODC917520:ODC917527 OMY917520:OMY917527 OWU917520:OWU917527 PGQ917520:PGQ917527 PQM917520:PQM917527 QAI917520:QAI917527 QKE917520:QKE917527 QUA917520:QUA917527 RDW917520:RDW917527 RNS917520:RNS917527 RXO917520:RXO917527 SHK917520:SHK917527 SRG917520:SRG917527 TBC917520:TBC917527 TKY917520:TKY917527 TUU917520:TUU917527 UEQ917520:UEQ917527 UOM917520:UOM917527 UYI917520:UYI917527 VIE917520:VIE917527 VSA917520:VSA917527 WBW917520:WBW917527 WLS917520:WLS917527 WVO917520:WVO917527 G983056:G983063 JC983056:JC983063 SY983056:SY983063 ACU983056:ACU983063 AMQ983056:AMQ983063 AWM983056:AWM983063 BGI983056:BGI983063 BQE983056:BQE983063 CAA983056:CAA983063 CJW983056:CJW983063 CTS983056:CTS983063 DDO983056:DDO983063 DNK983056:DNK983063 DXG983056:DXG983063 EHC983056:EHC983063 EQY983056:EQY983063 FAU983056:FAU983063 FKQ983056:FKQ983063 FUM983056:FUM983063 GEI983056:GEI983063 GOE983056:GOE983063 GYA983056:GYA983063 HHW983056:HHW983063 HRS983056:HRS983063 IBO983056:IBO983063 ILK983056:ILK983063 IVG983056:IVG983063 JFC983056:JFC983063 JOY983056:JOY983063 JYU983056:JYU983063 KIQ983056:KIQ983063 KSM983056:KSM983063 LCI983056:LCI983063 LME983056:LME983063 LWA983056:LWA983063 MFW983056:MFW983063 MPS983056:MPS983063 MZO983056:MZO983063 NJK983056:NJK983063 NTG983056:NTG983063 ODC983056:ODC983063 OMY983056:OMY983063 OWU983056:OWU983063 PGQ983056:PGQ983063 PQM983056:PQM983063 QAI983056:QAI983063 QKE983056:QKE983063 QUA983056:QUA983063 RDW983056:RDW983063 RNS983056:RNS983063 RXO983056:RXO983063 SHK983056:SHK983063 SRG983056:SRG983063 TBC983056:TBC983063 TKY983056:TKY983063 TUU983056:TUU983063 UEQ983056:UEQ983063 UOM983056:UOM983063 UYI983056:UYI983063 VIE983056:VIE983063 VSA983056:VSA983063 WBW983056:WBW983063 WLS983056:WLS983063 WVO983056:WVO983063">
      <formula1>0</formula1>
      <formula2>999999999999999</formula2>
    </dataValidation>
    <dataValidation type="list" allowBlank="1" showInputMessage="1" showErrorMessage="1" sqref="I7:I14 JE7:JE14 TA7:TA14 ACW7:ACW14 AMS7:AMS14 AWO7:AWO14 BGK7:BGK14 BQG7:BQG14 CAC7:CAC14 CJY7:CJY14 CTU7:CTU14 DDQ7:DDQ14 DNM7:DNM14 DXI7:DXI14 EHE7:EHE14 ERA7:ERA14 FAW7:FAW14 FKS7:FKS14 FUO7:FUO14 GEK7:GEK14 GOG7:GOG14 GYC7:GYC14 HHY7:HHY14 HRU7:HRU14 IBQ7:IBQ14 ILM7:ILM14 IVI7:IVI14 JFE7:JFE14 JPA7:JPA14 JYW7:JYW14 KIS7:KIS14 KSO7:KSO14 LCK7:LCK14 LMG7:LMG14 LWC7:LWC14 MFY7:MFY14 MPU7:MPU14 MZQ7:MZQ14 NJM7:NJM14 NTI7:NTI14 ODE7:ODE14 ONA7:ONA14 OWW7:OWW14 PGS7:PGS14 PQO7:PQO14 QAK7:QAK14 QKG7:QKG14 QUC7:QUC14 RDY7:RDY14 RNU7:RNU14 RXQ7:RXQ14 SHM7:SHM14 SRI7:SRI14 TBE7:TBE14 TLA7:TLA14 TUW7:TUW14 UES7:UES14 UOO7:UOO14 UYK7:UYK14 VIG7:VIG14 VSC7:VSC14 WBY7:WBY14 WLU7:WLU14 WVQ7:WVQ14 I65543:I65550 JE65543:JE65550 TA65543:TA65550 ACW65543:ACW65550 AMS65543:AMS65550 AWO65543:AWO65550 BGK65543:BGK65550 BQG65543:BQG65550 CAC65543:CAC65550 CJY65543:CJY65550 CTU65543:CTU65550 DDQ65543:DDQ65550 DNM65543:DNM65550 DXI65543:DXI65550 EHE65543:EHE65550 ERA65543:ERA65550 FAW65543:FAW65550 FKS65543:FKS65550 FUO65543:FUO65550 GEK65543:GEK65550 GOG65543:GOG65550 GYC65543:GYC65550 HHY65543:HHY65550 HRU65543:HRU65550 IBQ65543:IBQ65550 ILM65543:ILM65550 IVI65543:IVI65550 JFE65543:JFE65550 JPA65543:JPA65550 JYW65543:JYW65550 KIS65543:KIS65550 KSO65543:KSO65550 LCK65543:LCK65550 LMG65543:LMG65550 LWC65543:LWC65550 MFY65543:MFY65550 MPU65543:MPU65550 MZQ65543:MZQ65550 NJM65543:NJM65550 NTI65543:NTI65550 ODE65543:ODE65550 ONA65543:ONA65550 OWW65543:OWW65550 PGS65543:PGS65550 PQO65543:PQO65550 QAK65543:QAK65550 QKG65543:QKG65550 QUC65543:QUC65550 RDY65543:RDY65550 RNU65543:RNU65550 RXQ65543:RXQ65550 SHM65543:SHM65550 SRI65543:SRI65550 TBE65543:TBE65550 TLA65543:TLA65550 TUW65543:TUW65550 UES65543:UES65550 UOO65543:UOO65550 UYK65543:UYK65550 VIG65543:VIG65550 VSC65543:VSC65550 WBY65543:WBY65550 WLU65543:WLU65550 WVQ65543:WVQ65550 I131079:I131086 JE131079:JE131086 TA131079:TA131086 ACW131079:ACW131086 AMS131079:AMS131086 AWO131079:AWO131086 BGK131079:BGK131086 BQG131079:BQG131086 CAC131079:CAC131086 CJY131079:CJY131086 CTU131079:CTU131086 DDQ131079:DDQ131086 DNM131079:DNM131086 DXI131079:DXI131086 EHE131079:EHE131086 ERA131079:ERA131086 FAW131079:FAW131086 FKS131079:FKS131086 FUO131079:FUO131086 GEK131079:GEK131086 GOG131079:GOG131086 GYC131079:GYC131086 HHY131079:HHY131086 HRU131079:HRU131086 IBQ131079:IBQ131086 ILM131079:ILM131086 IVI131079:IVI131086 JFE131079:JFE131086 JPA131079:JPA131086 JYW131079:JYW131086 KIS131079:KIS131086 KSO131079:KSO131086 LCK131079:LCK131086 LMG131079:LMG131086 LWC131079:LWC131086 MFY131079:MFY131086 MPU131079:MPU131086 MZQ131079:MZQ131086 NJM131079:NJM131086 NTI131079:NTI131086 ODE131079:ODE131086 ONA131079:ONA131086 OWW131079:OWW131086 PGS131079:PGS131086 PQO131079:PQO131086 QAK131079:QAK131086 QKG131079:QKG131086 QUC131079:QUC131086 RDY131079:RDY131086 RNU131079:RNU131086 RXQ131079:RXQ131086 SHM131079:SHM131086 SRI131079:SRI131086 TBE131079:TBE131086 TLA131079:TLA131086 TUW131079:TUW131086 UES131079:UES131086 UOO131079:UOO131086 UYK131079:UYK131086 VIG131079:VIG131086 VSC131079:VSC131086 WBY131079:WBY131086 WLU131079:WLU131086 WVQ131079:WVQ131086 I196615:I196622 JE196615:JE196622 TA196615:TA196622 ACW196615:ACW196622 AMS196615:AMS196622 AWO196615:AWO196622 BGK196615:BGK196622 BQG196615:BQG196622 CAC196615:CAC196622 CJY196615:CJY196622 CTU196615:CTU196622 DDQ196615:DDQ196622 DNM196615:DNM196622 DXI196615:DXI196622 EHE196615:EHE196622 ERA196615:ERA196622 FAW196615:FAW196622 FKS196615:FKS196622 FUO196615:FUO196622 GEK196615:GEK196622 GOG196615:GOG196622 GYC196615:GYC196622 HHY196615:HHY196622 HRU196615:HRU196622 IBQ196615:IBQ196622 ILM196615:ILM196622 IVI196615:IVI196622 JFE196615:JFE196622 JPA196615:JPA196622 JYW196615:JYW196622 KIS196615:KIS196622 KSO196615:KSO196622 LCK196615:LCK196622 LMG196615:LMG196622 LWC196615:LWC196622 MFY196615:MFY196622 MPU196615:MPU196622 MZQ196615:MZQ196622 NJM196615:NJM196622 NTI196615:NTI196622 ODE196615:ODE196622 ONA196615:ONA196622 OWW196615:OWW196622 PGS196615:PGS196622 PQO196615:PQO196622 QAK196615:QAK196622 QKG196615:QKG196622 QUC196615:QUC196622 RDY196615:RDY196622 RNU196615:RNU196622 RXQ196615:RXQ196622 SHM196615:SHM196622 SRI196615:SRI196622 TBE196615:TBE196622 TLA196615:TLA196622 TUW196615:TUW196622 UES196615:UES196622 UOO196615:UOO196622 UYK196615:UYK196622 VIG196615:VIG196622 VSC196615:VSC196622 WBY196615:WBY196622 WLU196615:WLU196622 WVQ196615:WVQ196622 I262151:I262158 JE262151:JE262158 TA262151:TA262158 ACW262151:ACW262158 AMS262151:AMS262158 AWO262151:AWO262158 BGK262151:BGK262158 BQG262151:BQG262158 CAC262151:CAC262158 CJY262151:CJY262158 CTU262151:CTU262158 DDQ262151:DDQ262158 DNM262151:DNM262158 DXI262151:DXI262158 EHE262151:EHE262158 ERA262151:ERA262158 FAW262151:FAW262158 FKS262151:FKS262158 FUO262151:FUO262158 GEK262151:GEK262158 GOG262151:GOG262158 GYC262151:GYC262158 HHY262151:HHY262158 HRU262151:HRU262158 IBQ262151:IBQ262158 ILM262151:ILM262158 IVI262151:IVI262158 JFE262151:JFE262158 JPA262151:JPA262158 JYW262151:JYW262158 KIS262151:KIS262158 KSO262151:KSO262158 LCK262151:LCK262158 LMG262151:LMG262158 LWC262151:LWC262158 MFY262151:MFY262158 MPU262151:MPU262158 MZQ262151:MZQ262158 NJM262151:NJM262158 NTI262151:NTI262158 ODE262151:ODE262158 ONA262151:ONA262158 OWW262151:OWW262158 PGS262151:PGS262158 PQO262151:PQO262158 QAK262151:QAK262158 QKG262151:QKG262158 QUC262151:QUC262158 RDY262151:RDY262158 RNU262151:RNU262158 RXQ262151:RXQ262158 SHM262151:SHM262158 SRI262151:SRI262158 TBE262151:TBE262158 TLA262151:TLA262158 TUW262151:TUW262158 UES262151:UES262158 UOO262151:UOO262158 UYK262151:UYK262158 VIG262151:VIG262158 VSC262151:VSC262158 WBY262151:WBY262158 WLU262151:WLU262158 WVQ262151:WVQ262158 I327687:I327694 JE327687:JE327694 TA327687:TA327694 ACW327687:ACW327694 AMS327687:AMS327694 AWO327687:AWO327694 BGK327687:BGK327694 BQG327687:BQG327694 CAC327687:CAC327694 CJY327687:CJY327694 CTU327687:CTU327694 DDQ327687:DDQ327694 DNM327687:DNM327694 DXI327687:DXI327694 EHE327687:EHE327694 ERA327687:ERA327694 FAW327687:FAW327694 FKS327687:FKS327694 FUO327687:FUO327694 GEK327687:GEK327694 GOG327687:GOG327694 GYC327687:GYC327694 HHY327687:HHY327694 HRU327687:HRU327694 IBQ327687:IBQ327694 ILM327687:ILM327694 IVI327687:IVI327694 JFE327687:JFE327694 JPA327687:JPA327694 JYW327687:JYW327694 KIS327687:KIS327694 KSO327687:KSO327694 LCK327687:LCK327694 LMG327687:LMG327694 LWC327687:LWC327694 MFY327687:MFY327694 MPU327687:MPU327694 MZQ327687:MZQ327694 NJM327687:NJM327694 NTI327687:NTI327694 ODE327687:ODE327694 ONA327687:ONA327694 OWW327687:OWW327694 PGS327687:PGS327694 PQO327687:PQO327694 QAK327687:QAK327694 QKG327687:QKG327694 QUC327687:QUC327694 RDY327687:RDY327694 RNU327687:RNU327694 RXQ327687:RXQ327694 SHM327687:SHM327694 SRI327687:SRI327694 TBE327687:TBE327694 TLA327687:TLA327694 TUW327687:TUW327694 UES327687:UES327694 UOO327687:UOO327694 UYK327687:UYK327694 VIG327687:VIG327694 VSC327687:VSC327694 WBY327687:WBY327694 WLU327687:WLU327694 WVQ327687:WVQ327694 I393223:I393230 JE393223:JE393230 TA393223:TA393230 ACW393223:ACW393230 AMS393223:AMS393230 AWO393223:AWO393230 BGK393223:BGK393230 BQG393223:BQG393230 CAC393223:CAC393230 CJY393223:CJY393230 CTU393223:CTU393230 DDQ393223:DDQ393230 DNM393223:DNM393230 DXI393223:DXI393230 EHE393223:EHE393230 ERA393223:ERA393230 FAW393223:FAW393230 FKS393223:FKS393230 FUO393223:FUO393230 GEK393223:GEK393230 GOG393223:GOG393230 GYC393223:GYC393230 HHY393223:HHY393230 HRU393223:HRU393230 IBQ393223:IBQ393230 ILM393223:ILM393230 IVI393223:IVI393230 JFE393223:JFE393230 JPA393223:JPA393230 JYW393223:JYW393230 KIS393223:KIS393230 KSO393223:KSO393230 LCK393223:LCK393230 LMG393223:LMG393230 LWC393223:LWC393230 MFY393223:MFY393230 MPU393223:MPU393230 MZQ393223:MZQ393230 NJM393223:NJM393230 NTI393223:NTI393230 ODE393223:ODE393230 ONA393223:ONA393230 OWW393223:OWW393230 PGS393223:PGS393230 PQO393223:PQO393230 QAK393223:QAK393230 QKG393223:QKG393230 QUC393223:QUC393230 RDY393223:RDY393230 RNU393223:RNU393230 RXQ393223:RXQ393230 SHM393223:SHM393230 SRI393223:SRI393230 TBE393223:TBE393230 TLA393223:TLA393230 TUW393223:TUW393230 UES393223:UES393230 UOO393223:UOO393230 UYK393223:UYK393230 VIG393223:VIG393230 VSC393223:VSC393230 WBY393223:WBY393230 WLU393223:WLU393230 WVQ393223:WVQ393230 I458759:I458766 JE458759:JE458766 TA458759:TA458766 ACW458759:ACW458766 AMS458759:AMS458766 AWO458759:AWO458766 BGK458759:BGK458766 BQG458759:BQG458766 CAC458759:CAC458766 CJY458759:CJY458766 CTU458759:CTU458766 DDQ458759:DDQ458766 DNM458759:DNM458766 DXI458759:DXI458766 EHE458759:EHE458766 ERA458759:ERA458766 FAW458759:FAW458766 FKS458759:FKS458766 FUO458759:FUO458766 GEK458759:GEK458766 GOG458759:GOG458766 GYC458759:GYC458766 HHY458759:HHY458766 HRU458759:HRU458766 IBQ458759:IBQ458766 ILM458759:ILM458766 IVI458759:IVI458766 JFE458759:JFE458766 JPA458759:JPA458766 JYW458759:JYW458766 KIS458759:KIS458766 KSO458759:KSO458766 LCK458759:LCK458766 LMG458759:LMG458766 LWC458759:LWC458766 MFY458759:MFY458766 MPU458759:MPU458766 MZQ458759:MZQ458766 NJM458759:NJM458766 NTI458759:NTI458766 ODE458759:ODE458766 ONA458759:ONA458766 OWW458759:OWW458766 PGS458759:PGS458766 PQO458759:PQO458766 QAK458759:QAK458766 QKG458759:QKG458766 QUC458759:QUC458766 RDY458759:RDY458766 RNU458759:RNU458766 RXQ458759:RXQ458766 SHM458759:SHM458766 SRI458759:SRI458766 TBE458759:TBE458766 TLA458759:TLA458766 TUW458759:TUW458766 UES458759:UES458766 UOO458759:UOO458766 UYK458759:UYK458766 VIG458759:VIG458766 VSC458759:VSC458766 WBY458759:WBY458766 WLU458759:WLU458766 WVQ458759:WVQ458766 I524295:I524302 JE524295:JE524302 TA524295:TA524302 ACW524295:ACW524302 AMS524295:AMS524302 AWO524295:AWO524302 BGK524295:BGK524302 BQG524295:BQG524302 CAC524295:CAC524302 CJY524295:CJY524302 CTU524295:CTU524302 DDQ524295:DDQ524302 DNM524295:DNM524302 DXI524295:DXI524302 EHE524295:EHE524302 ERA524295:ERA524302 FAW524295:FAW524302 FKS524295:FKS524302 FUO524295:FUO524302 GEK524295:GEK524302 GOG524295:GOG524302 GYC524295:GYC524302 HHY524295:HHY524302 HRU524295:HRU524302 IBQ524295:IBQ524302 ILM524295:ILM524302 IVI524295:IVI524302 JFE524295:JFE524302 JPA524295:JPA524302 JYW524295:JYW524302 KIS524295:KIS524302 KSO524295:KSO524302 LCK524295:LCK524302 LMG524295:LMG524302 LWC524295:LWC524302 MFY524295:MFY524302 MPU524295:MPU524302 MZQ524295:MZQ524302 NJM524295:NJM524302 NTI524295:NTI524302 ODE524295:ODE524302 ONA524295:ONA524302 OWW524295:OWW524302 PGS524295:PGS524302 PQO524295:PQO524302 QAK524295:QAK524302 QKG524295:QKG524302 QUC524295:QUC524302 RDY524295:RDY524302 RNU524295:RNU524302 RXQ524295:RXQ524302 SHM524295:SHM524302 SRI524295:SRI524302 TBE524295:TBE524302 TLA524295:TLA524302 TUW524295:TUW524302 UES524295:UES524302 UOO524295:UOO524302 UYK524295:UYK524302 VIG524295:VIG524302 VSC524295:VSC524302 WBY524295:WBY524302 WLU524295:WLU524302 WVQ524295:WVQ524302 I589831:I589838 JE589831:JE589838 TA589831:TA589838 ACW589831:ACW589838 AMS589831:AMS589838 AWO589831:AWO589838 BGK589831:BGK589838 BQG589831:BQG589838 CAC589831:CAC589838 CJY589831:CJY589838 CTU589831:CTU589838 DDQ589831:DDQ589838 DNM589831:DNM589838 DXI589831:DXI589838 EHE589831:EHE589838 ERA589831:ERA589838 FAW589831:FAW589838 FKS589831:FKS589838 FUO589831:FUO589838 GEK589831:GEK589838 GOG589831:GOG589838 GYC589831:GYC589838 HHY589831:HHY589838 HRU589831:HRU589838 IBQ589831:IBQ589838 ILM589831:ILM589838 IVI589831:IVI589838 JFE589831:JFE589838 JPA589831:JPA589838 JYW589831:JYW589838 KIS589831:KIS589838 KSO589831:KSO589838 LCK589831:LCK589838 LMG589831:LMG589838 LWC589831:LWC589838 MFY589831:MFY589838 MPU589831:MPU589838 MZQ589831:MZQ589838 NJM589831:NJM589838 NTI589831:NTI589838 ODE589831:ODE589838 ONA589831:ONA589838 OWW589831:OWW589838 PGS589831:PGS589838 PQO589831:PQO589838 QAK589831:QAK589838 QKG589831:QKG589838 QUC589831:QUC589838 RDY589831:RDY589838 RNU589831:RNU589838 RXQ589831:RXQ589838 SHM589831:SHM589838 SRI589831:SRI589838 TBE589831:TBE589838 TLA589831:TLA589838 TUW589831:TUW589838 UES589831:UES589838 UOO589831:UOO589838 UYK589831:UYK589838 VIG589831:VIG589838 VSC589831:VSC589838 WBY589831:WBY589838 WLU589831:WLU589838 WVQ589831:WVQ589838 I655367:I655374 JE655367:JE655374 TA655367:TA655374 ACW655367:ACW655374 AMS655367:AMS655374 AWO655367:AWO655374 BGK655367:BGK655374 BQG655367:BQG655374 CAC655367:CAC655374 CJY655367:CJY655374 CTU655367:CTU655374 DDQ655367:DDQ655374 DNM655367:DNM655374 DXI655367:DXI655374 EHE655367:EHE655374 ERA655367:ERA655374 FAW655367:FAW655374 FKS655367:FKS655374 FUO655367:FUO655374 GEK655367:GEK655374 GOG655367:GOG655374 GYC655367:GYC655374 HHY655367:HHY655374 HRU655367:HRU655374 IBQ655367:IBQ655374 ILM655367:ILM655374 IVI655367:IVI655374 JFE655367:JFE655374 JPA655367:JPA655374 JYW655367:JYW655374 KIS655367:KIS655374 KSO655367:KSO655374 LCK655367:LCK655374 LMG655367:LMG655374 LWC655367:LWC655374 MFY655367:MFY655374 MPU655367:MPU655374 MZQ655367:MZQ655374 NJM655367:NJM655374 NTI655367:NTI655374 ODE655367:ODE655374 ONA655367:ONA655374 OWW655367:OWW655374 PGS655367:PGS655374 PQO655367:PQO655374 QAK655367:QAK655374 QKG655367:QKG655374 QUC655367:QUC655374 RDY655367:RDY655374 RNU655367:RNU655374 RXQ655367:RXQ655374 SHM655367:SHM655374 SRI655367:SRI655374 TBE655367:TBE655374 TLA655367:TLA655374 TUW655367:TUW655374 UES655367:UES655374 UOO655367:UOO655374 UYK655367:UYK655374 VIG655367:VIG655374 VSC655367:VSC655374 WBY655367:WBY655374 WLU655367:WLU655374 WVQ655367:WVQ655374 I720903:I720910 JE720903:JE720910 TA720903:TA720910 ACW720903:ACW720910 AMS720903:AMS720910 AWO720903:AWO720910 BGK720903:BGK720910 BQG720903:BQG720910 CAC720903:CAC720910 CJY720903:CJY720910 CTU720903:CTU720910 DDQ720903:DDQ720910 DNM720903:DNM720910 DXI720903:DXI720910 EHE720903:EHE720910 ERA720903:ERA720910 FAW720903:FAW720910 FKS720903:FKS720910 FUO720903:FUO720910 GEK720903:GEK720910 GOG720903:GOG720910 GYC720903:GYC720910 HHY720903:HHY720910 HRU720903:HRU720910 IBQ720903:IBQ720910 ILM720903:ILM720910 IVI720903:IVI720910 JFE720903:JFE720910 JPA720903:JPA720910 JYW720903:JYW720910 KIS720903:KIS720910 KSO720903:KSO720910 LCK720903:LCK720910 LMG720903:LMG720910 LWC720903:LWC720910 MFY720903:MFY720910 MPU720903:MPU720910 MZQ720903:MZQ720910 NJM720903:NJM720910 NTI720903:NTI720910 ODE720903:ODE720910 ONA720903:ONA720910 OWW720903:OWW720910 PGS720903:PGS720910 PQO720903:PQO720910 QAK720903:QAK720910 QKG720903:QKG720910 QUC720903:QUC720910 RDY720903:RDY720910 RNU720903:RNU720910 RXQ720903:RXQ720910 SHM720903:SHM720910 SRI720903:SRI720910 TBE720903:TBE720910 TLA720903:TLA720910 TUW720903:TUW720910 UES720903:UES720910 UOO720903:UOO720910 UYK720903:UYK720910 VIG720903:VIG720910 VSC720903:VSC720910 WBY720903:WBY720910 WLU720903:WLU720910 WVQ720903:WVQ720910 I786439:I786446 JE786439:JE786446 TA786439:TA786446 ACW786439:ACW786446 AMS786439:AMS786446 AWO786439:AWO786446 BGK786439:BGK786446 BQG786439:BQG786446 CAC786439:CAC786446 CJY786439:CJY786446 CTU786439:CTU786446 DDQ786439:DDQ786446 DNM786439:DNM786446 DXI786439:DXI786446 EHE786439:EHE786446 ERA786439:ERA786446 FAW786439:FAW786446 FKS786439:FKS786446 FUO786439:FUO786446 GEK786439:GEK786446 GOG786439:GOG786446 GYC786439:GYC786446 HHY786439:HHY786446 HRU786439:HRU786446 IBQ786439:IBQ786446 ILM786439:ILM786446 IVI786439:IVI786446 JFE786439:JFE786446 JPA786439:JPA786446 JYW786439:JYW786446 KIS786439:KIS786446 KSO786439:KSO786446 LCK786439:LCK786446 LMG786439:LMG786446 LWC786439:LWC786446 MFY786439:MFY786446 MPU786439:MPU786446 MZQ786439:MZQ786446 NJM786439:NJM786446 NTI786439:NTI786446 ODE786439:ODE786446 ONA786439:ONA786446 OWW786439:OWW786446 PGS786439:PGS786446 PQO786439:PQO786446 QAK786439:QAK786446 QKG786439:QKG786446 QUC786439:QUC786446 RDY786439:RDY786446 RNU786439:RNU786446 RXQ786439:RXQ786446 SHM786439:SHM786446 SRI786439:SRI786446 TBE786439:TBE786446 TLA786439:TLA786446 TUW786439:TUW786446 UES786439:UES786446 UOO786439:UOO786446 UYK786439:UYK786446 VIG786439:VIG786446 VSC786439:VSC786446 WBY786439:WBY786446 WLU786439:WLU786446 WVQ786439:WVQ786446 I851975:I851982 JE851975:JE851982 TA851975:TA851982 ACW851975:ACW851982 AMS851975:AMS851982 AWO851975:AWO851982 BGK851975:BGK851982 BQG851975:BQG851982 CAC851975:CAC851982 CJY851975:CJY851982 CTU851975:CTU851982 DDQ851975:DDQ851982 DNM851975:DNM851982 DXI851975:DXI851982 EHE851975:EHE851982 ERA851975:ERA851982 FAW851975:FAW851982 FKS851975:FKS851982 FUO851975:FUO851982 GEK851975:GEK851982 GOG851975:GOG851982 GYC851975:GYC851982 HHY851975:HHY851982 HRU851975:HRU851982 IBQ851975:IBQ851982 ILM851975:ILM851982 IVI851975:IVI851982 JFE851975:JFE851982 JPA851975:JPA851982 JYW851975:JYW851982 KIS851975:KIS851982 KSO851975:KSO851982 LCK851975:LCK851982 LMG851975:LMG851982 LWC851975:LWC851982 MFY851975:MFY851982 MPU851975:MPU851982 MZQ851975:MZQ851982 NJM851975:NJM851982 NTI851975:NTI851982 ODE851975:ODE851982 ONA851975:ONA851982 OWW851975:OWW851982 PGS851975:PGS851982 PQO851975:PQO851982 QAK851975:QAK851982 QKG851975:QKG851982 QUC851975:QUC851982 RDY851975:RDY851982 RNU851975:RNU851982 RXQ851975:RXQ851982 SHM851975:SHM851982 SRI851975:SRI851982 TBE851975:TBE851982 TLA851975:TLA851982 TUW851975:TUW851982 UES851975:UES851982 UOO851975:UOO851982 UYK851975:UYK851982 VIG851975:VIG851982 VSC851975:VSC851982 WBY851975:WBY851982 WLU851975:WLU851982 WVQ851975:WVQ851982 I917511:I917518 JE917511:JE917518 TA917511:TA917518 ACW917511:ACW917518 AMS917511:AMS917518 AWO917511:AWO917518 BGK917511:BGK917518 BQG917511:BQG917518 CAC917511:CAC917518 CJY917511:CJY917518 CTU917511:CTU917518 DDQ917511:DDQ917518 DNM917511:DNM917518 DXI917511:DXI917518 EHE917511:EHE917518 ERA917511:ERA917518 FAW917511:FAW917518 FKS917511:FKS917518 FUO917511:FUO917518 GEK917511:GEK917518 GOG917511:GOG917518 GYC917511:GYC917518 HHY917511:HHY917518 HRU917511:HRU917518 IBQ917511:IBQ917518 ILM917511:ILM917518 IVI917511:IVI917518 JFE917511:JFE917518 JPA917511:JPA917518 JYW917511:JYW917518 KIS917511:KIS917518 KSO917511:KSO917518 LCK917511:LCK917518 LMG917511:LMG917518 LWC917511:LWC917518 MFY917511:MFY917518 MPU917511:MPU917518 MZQ917511:MZQ917518 NJM917511:NJM917518 NTI917511:NTI917518 ODE917511:ODE917518 ONA917511:ONA917518 OWW917511:OWW917518 PGS917511:PGS917518 PQO917511:PQO917518 QAK917511:QAK917518 QKG917511:QKG917518 QUC917511:QUC917518 RDY917511:RDY917518 RNU917511:RNU917518 RXQ917511:RXQ917518 SHM917511:SHM917518 SRI917511:SRI917518 TBE917511:TBE917518 TLA917511:TLA917518 TUW917511:TUW917518 UES917511:UES917518 UOO917511:UOO917518 UYK917511:UYK917518 VIG917511:VIG917518 VSC917511:VSC917518 WBY917511:WBY917518 WLU917511:WLU917518 WVQ917511:WVQ917518 I983047:I983054 JE983047:JE983054 TA983047:TA983054 ACW983047:ACW983054 AMS983047:AMS983054 AWO983047:AWO983054 BGK983047:BGK983054 BQG983047:BQG983054 CAC983047:CAC983054 CJY983047:CJY983054 CTU983047:CTU983054 DDQ983047:DDQ983054 DNM983047:DNM983054 DXI983047:DXI983054 EHE983047:EHE983054 ERA983047:ERA983054 FAW983047:FAW983054 FKS983047:FKS983054 FUO983047:FUO983054 GEK983047:GEK983054 GOG983047:GOG983054 GYC983047:GYC983054 HHY983047:HHY983054 HRU983047:HRU983054 IBQ983047:IBQ983054 ILM983047:ILM983054 IVI983047:IVI983054 JFE983047:JFE983054 JPA983047:JPA983054 JYW983047:JYW983054 KIS983047:KIS983054 KSO983047:KSO983054 LCK983047:LCK983054 LMG983047:LMG983054 LWC983047:LWC983054 MFY983047:MFY983054 MPU983047:MPU983054 MZQ983047:MZQ983054 NJM983047:NJM983054 NTI983047:NTI983054 ODE983047:ODE983054 ONA983047:ONA983054 OWW983047:OWW983054 PGS983047:PGS983054 PQO983047:PQO983054 QAK983047:QAK983054 QKG983047:QKG983054 QUC983047:QUC983054 RDY983047:RDY983054 RNU983047:RNU983054 RXQ983047:RXQ983054 SHM983047:SHM983054 SRI983047:SRI983054 TBE983047:TBE983054 TLA983047:TLA983054 TUW983047:TUW983054 UES983047:UES983054 UOO983047:UOO983054 UYK983047:UYK983054 VIG983047:VIG983054 VSC983047:VSC983054 WBY983047:WBY983054 WLU983047:WLU983054 WVQ983047:WVQ983054 I16:I23 JE16:JE23 TA16:TA23 ACW16:ACW23 AMS16:AMS23 AWO16:AWO23 BGK16:BGK23 BQG16:BQG23 CAC16:CAC23 CJY16:CJY23 CTU16:CTU23 DDQ16:DDQ23 DNM16:DNM23 DXI16:DXI23 EHE16:EHE23 ERA16:ERA23 FAW16:FAW23 FKS16:FKS23 FUO16:FUO23 GEK16:GEK23 GOG16:GOG23 GYC16:GYC23 HHY16:HHY23 HRU16:HRU23 IBQ16:IBQ23 ILM16:ILM23 IVI16:IVI23 JFE16:JFE23 JPA16:JPA23 JYW16:JYW23 KIS16:KIS23 KSO16:KSO23 LCK16:LCK23 LMG16:LMG23 LWC16:LWC23 MFY16:MFY23 MPU16:MPU23 MZQ16:MZQ23 NJM16:NJM23 NTI16:NTI23 ODE16:ODE23 ONA16:ONA23 OWW16:OWW23 PGS16:PGS23 PQO16:PQO23 QAK16:QAK23 QKG16:QKG23 QUC16:QUC23 RDY16:RDY23 RNU16:RNU23 RXQ16:RXQ23 SHM16:SHM23 SRI16:SRI23 TBE16:TBE23 TLA16:TLA23 TUW16:TUW23 UES16:UES23 UOO16:UOO23 UYK16:UYK23 VIG16:VIG23 VSC16:VSC23 WBY16:WBY23 WLU16:WLU23 WVQ16:WVQ23 I65552:I65559 JE65552:JE65559 TA65552:TA65559 ACW65552:ACW65559 AMS65552:AMS65559 AWO65552:AWO65559 BGK65552:BGK65559 BQG65552:BQG65559 CAC65552:CAC65559 CJY65552:CJY65559 CTU65552:CTU65559 DDQ65552:DDQ65559 DNM65552:DNM65559 DXI65552:DXI65559 EHE65552:EHE65559 ERA65552:ERA65559 FAW65552:FAW65559 FKS65552:FKS65559 FUO65552:FUO65559 GEK65552:GEK65559 GOG65552:GOG65559 GYC65552:GYC65559 HHY65552:HHY65559 HRU65552:HRU65559 IBQ65552:IBQ65559 ILM65552:ILM65559 IVI65552:IVI65559 JFE65552:JFE65559 JPA65552:JPA65559 JYW65552:JYW65559 KIS65552:KIS65559 KSO65552:KSO65559 LCK65552:LCK65559 LMG65552:LMG65559 LWC65552:LWC65559 MFY65552:MFY65559 MPU65552:MPU65559 MZQ65552:MZQ65559 NJM65552:NJM65559 NTI65552:NTI65559 ODE65552:ODE65559 ONA65552:ONA65559 OWW65552:OWW65559 PGS65552:PGS65559 PQO65552:PQO65559 QAK65552:QAK65559 QKG65552:QKG65559 QUC65552:QUC65559 RDY65552:RDY65559 RNU65552:RNU65559 RXQ65552:RXQ65559 SHM65552:SHM65559 SRI65552:SRI65559 TBE65552:TBE65559 TLA65552:TLA65559 TUW65552:TUW65559 UES65552:UES65559 UOO65552:UOO65559 UYK65552:UYK65559 VIG65552:VIG65559 VSC65552:VSC65559 WBY65552:WBY65559 WLU65552:WLU65559 WVQ65552:WVQ65559 I131088:I131095 JE131088:JE131095 TA131088:TA131095 ACW131088:ACW131095 AMS131088:AMS131095 AWO131088:AWO131095 BGK131088:BGK131095 BQG131088:BQG131095 CAC131088:CAC131095 CJY131088:CJY131095 CTU131088:CTU131095 DDQ131088:DDQ131095 DNM131088:DNM131095 DXI131088:DXI131095 EHE131088:EHE131095 ERA131088:ERA131095 FAW131088:FAW131095 FKS131088:FKS131095 FUO131088:FUO131095 GEK131088:GEK131095 GOG131088:GOG131095 GYC131088:GYC131095 HHY131088:HHY131095 HRU131088:HRU131095 IBQ131088:IBQ131095 ILM131088:ILM131095 IVI131088:IVI131095 JFE131088:JFE131095 JPA131088:JPA131095 JYW131088:JYW131095 KIS131088:KIS131095 KSO131088:KSO131095 LCK131088:LCK131095 LMG131088:LMG131095 LWC131088:LWC131095 MFY131088:MFY131095 MPU131088:MPU131095 MZQ131088:MZQ131095 NJM131088:NJM131095 NTI131088:NTI131095 ODE131088:ODE131095 ONA131088:ONA131095 OWW131088:OWW131095 PGS131088:PGS131095 PQO131088:PQO131095 QAK131088:QAK131095 QKG131088:QKG131095 QUC131088:QUC131095 RDY131088:RDY131095 RNU131088:RNU131095 RXQ131088:RXQ131095 SHM131088:SHM131095 SRI131088:SRI131095 TBE131088:TBE131095 TLA131088:TLA131095 TUW131088:TUW131095 UES131088:UES131095 UOO131088:UOO131095 UYK131088:UYK131095 VIG131088:VIG131095 VSC131088:VSC131095 WBY131088:WBY131095 WLU131088:WLU131095 WVQ131088:WVQ131095 I196624:I196631 JE196624:JE196631 TA196624:TA196631 ACW196624:ACW196631 AMS196624:AMS196631 AWO196624:AWO196631 BGK196624:BGK196631 BQG196624:BQG196631 CAC196624:CAC196631 CJY196624:CJY196631 CTU196624:CTU196631 DDQ196624:DDQ196631 DNM196624:DNM196631 DXI196624:DXI196631 EHE196624:EHE196631 ERA196624:ERA196631 FAW196624:FAW196631 FKS196624:FKS196631 FUO196624:FUO196631 GEK196624:GEK196631 GOG196624:GOG196631 GYC196624:GYC196631 HHY196624:HHY196631 HRU196624:HRU196631 IBQ196624:IBQ196631 ILM196624:ILM196631 IVI196624:IVI196631 JFE196624:JFE196631 JPA196624:JPA196631 JYW196624:JYW196631 KIS196624:KIS196631 KSO196624:KSO196631 LCK196624:LCK196631 LMG196624:LMG196631 LWC196624:LWC196631 MFY196624:MFY196631 MPU196624:MPU196631 MZQ196624:MZQ196631 NJM196624:NJM196631 NTI196624:NTI196631 ODE196624:ODE196631 ONA196624:ONA196631 OWW196624:OWW196631 PGS196624:PGS196631 PQO196624:PQO196631 QAK196624:QAK196631 QKG196624:QKG196631 QUC196624:QUC196631 RDY196624:RDY196631 RNU196624:RNU196631 RXQ196624:RXQ196631 SHM196624:SHM196631 SRI196624:SRI196631 TBE196624:TBE196631 TLA196624:TLA196631 TUW196624:TUW196631 UES196624:UES196631 UOO196624:UOO196631 UYK196624:UYK196631 VIG196624:VIG196631 VSC196624:VSC196631 WBY196624:WBY196631 WLU196624:WLU196631 WVQ196624:WVQ196631 I262160:I262167 JE262160:JE262167 TA262160:TA262167 ACW262160:ACW262167 AMS262160:AMS262167 AWO262160:AWO262167 BGK262160:BGK262167 BQG262160:BQG262167 CAC262160:CAC262167 CJY262160:CJY262167 CTU262160:CTU262167 DDQ262160:DDQ262167 DNM262160:DNM262167 DXI262160:DXI262167 EHE262160:EHE262167 ERA262160:ERA262167 FAW262160:FAW262167 FKS262160:FKS262167 FUO262160:FUO262167 GEK262160:GEK262167 GOG262160:GOG262167 GYC262160:GYC262167 HHY262160:HHY262167 HRU262160:HRU262167 IBQ262160:IBQ262167 ILM262160:ILM262167 IVI262160:IVI262167 JFE262160:JFE262167 JPA262160:JPA262167 JYW262160:JYW262167 KIS262160:KIS262167 KSO262160:KSO262167 LCK262160:LCK262167 LMG262160:LMG262167 LWC262160:LWC262167 MFY262160:MFY262167 MPU262160:MPU262167 MZQ262160:MZQ262167 NJM262160:NJM262167 NTI262160:NTI262167 ODE262160:ODE262167 ONA262160:ONA262167 OWW262160:OWW262167 PGS262160:PGS262167 PQO262160:PQO262167 QAK262160:QAK262167 QKG262160:QKG262167 QUC262160:QUC262167 RDY262160:RDY262167 RNU262160:RNU262167 RXQ262160:RXQ262167 SHM262160:SHM262167 SRI262160:SRI262167 TBE262160:TBE262167 TLA262160:TLA262167 TUW262160:TUW262167 UES262160:UES262167 UOO262160:UOO262167 UYK262160:UYK262167 VIG262160:VIG262167 VSC262160:VSC262167 WBY262160:WBY262167 WLU262160:WLU262167 WVQ262160:WVQ262167 I327696:I327703 JE327696:JE327703 TA327696:TA327703 ACW327696:ACW327703 AMS327696:AMS327703 AWO327696:AWO327703 BGK327696:BGK327703 BQG327696:BQG327703 CAC327696:CAC327703 CJY327696:CJY327703 CTU327696:CTU327703 DDQ327696:DDQ327703 DNM327696:DNM327703 DXI327696:DXI327703 EHE327696:EHE327703 ERA327696:ERA327703 FAW327696:FAW327703 FKS327696:FKS327703 FUO327696:FUO327703 GEK327696:GEK327703 GOG327696:GOG327703 GYC327696:GYC327703 HHY327696:HHY327703 HRU327696:HRU327703 IBQ327696:IBQ327703 ILM327696:ILM327703 IVI327696:IVI327703 JFE327696:JFE327703 JPA327696:JPA327703 JYW327696:JYW327703 KIS327696:KIS327703 KSO327696:KSO327703 LCK327696:LCK327703 LMG327696:LMG327703 LWC327696:LWC327703 MFY327696:MFY327703 MPU327696:MPU327703 MZQ327696:MZQ327703 NJM327696:NJM327703 NTI327696:NTI327703 ODE327696:ODE327703 ONA327696:ONA327703 OWW327696:OWW327703 PGS327696:PGS327703 PQO327696:PQO327703 QAK327696:QAK327703 QKG327696:QKG327703 QUC327696:QUC327703 RDY327696:RDY327703 RNU327696:RNU327703 RXQ327696:RXQ327703 SHM327696:SHM327703 SRI327696:SRI327703 TBE327696:TBE327703 TLA327696:TLA327703 TUW327696:TUW327703 UES327696:UES327703 UOO327696:UOO327703 UYK327696:UYK327703 VIG327696:VIG327703 VSC327696:VSC327703 WBY327696:WBY327703 WLU327696:WLU327703 WVQ327696:WVQ327703 I393232:I393239 JE393232:JE393239 TA393232:TA393239 ACW393232:ACW393239 AMS393232:AMS393239 AWO393232:AWO393239 BGK393232:BGK393239 BQG393232:BQG393239 CAC393232:CAC393239 CJY393232:CJY393239 CTU393232:CTU393239 DDQ393232:DDQ393239 DNM393232:DNM393239 DXI393232:DXI393239 EHE393232:EHE393239 ERA393232:ERA393239 FAW393232:FAW393239 FKS393232:FKS393239 FUO393232:FUO393239 GEK393232:GEK393239 GOG393232:GOG393239 GYC393232:GYC393239 HHY393232:HHY393239 HRU393232:HRU393239 IBQ393232:IBQ393239 ILM393232:ILM393239 IVI393232:IVI393239 JFE393232:JFE393239 JPA393232:JPA393239 JYW393232:JYW393239 KIS393232:KIS393239 KSO393232:KSO393239 LCK393232:LCK393239 LMG393232:LMG393239 LWC393232:LWC393239 MFY393232:MFY393239 MPU393232:MPU393239 MZQ393232:MZQ393239 NJM393232:NJM393239 NTI393232:NTI393239 ODE393232:ODE393239 ONA393232:ONA393239 OWW393232:OWW393239 PGS393232:PGS393239 PQO393232:PQO393239 QAK393232:QAK393239 QKG393232:QKG393239 QUC393232:QUC393239 RDY393232:RDY393239 RNU393232:RNU393239 RXQ393232:RXQ393239 SHM393232:SHM393239 SRI393232:SRI393239 TBE393232:TBE393239 TLA393232:TLA393239 TUW393232:TUW393239 UES393232:UES393239 UOO393232:UOO393239 UYK393232:UYK393239 VIG393232:VIG393239 VSC393232:VSC393239 WBY393232:WBY393239 WLU393232:WLU393239 WVQ393232:WVQ393239 I458768:I458775 JE458768:JE458775 TA458768:TA458775 ACW458768:ACW458775 AMS458768:AMS458775 AWO458768:AWO458775 BGK458768:BGK458775 BQG458768:BQG458775 CAC458768:CAC458775 CJY458768:CJY458775 CTU458768:CTU458775 DDQ458768:DDQ458775 DNM458768:DNM458775 DXI458768:DXI458775 EHE458768:EHE458775 ERA458768:ERA458775 FAW458768:FAW458775 FKS458768:FKS458775 FUO458768:FUO458775 GEK458768:GEK458775 GOG458768:GOG458775 GYC458768:GYC458775 HHY458768:HHY458775 HRU458768:HRU458775 IBQ458768:IBQ458775 ILM458768:ILM458775 IVI458768:IVI458775 JFE458768:JFE458775 JPA458768:JPA458775 JYW458768:JYW458775 KIS458768:KIS458775 KSO458768:KSO458775 LCK458768:LCK458775 LMG458768:LMG458775 LWC458768:LWC458775 MFY458768:MFY458775 MPU458768:MPU458775 MZQ458768:MZQ458775 NJM458768:NJM458775 NTI458768:NTI458775 ODE458768:ODE458775 ONA458768:ONA458775 OWW458768:OWW458775 PGS458768:PGS458775 PQO458768:PQO458775 QAK458768:QAK458775 QKG458768:QKG458775 QUC458768:QUC458775 RDY458768:RDY458775 RNU458768:RNU458775 RXQ458768:RXQ458775 SHM458768:SHM458775 SRI458768:SRI458775 TBE458768:TBE458775 TLA458768:TLA458775 TUW458768:TUW458775 UES458768:UES458775 UOO458768:UOO458775 UYK458768:UYK458775 VIG458768:VIG458775 VSC458768:VSC458775 WBY458768:WBY458775 WLU458768:WLU458775 WVQ458768:WVQ458775 I524304:I524311 JE524304:JE524311 TA524304:TA524311 ACW524304:ACW524311 AMS524304:AMS524311 AWO524304:AWO524311 BGK524304:BGK524311 BQG524304:BQG524311 CAC524304:CAC524311 CJY524304:CJY524311 CTU524304:CTU524311 DDQ524304:DDQ524311 DNM524304:DNM524311 DXI524304:DXI524311 EHE524304:EHE524311 ERA524304:ERA524311 FAW524304:FAW524311 FKS524304:FKS524311 FUO524304:FUO524311 GEK524304:GEK524311 GOG524304:GOG524311 GYC524304:GYC524311 HHY524304:HHY524311 HRU524304:HRU524311 IBQ524304:IBQ524311 ILM524304:ILM524311 IVI524304:IVI524311 JFE524304:JFE524311 JPA524304:JPA524311 JYW524304:JYW524311 KIS524304:KIS524311 KSO524304:KSO524311 LCK524304:LCK524311 LMG524304:LMG524311 LWC524304:LWC524311 MFY524304:MFY524311 MPU524304:MPU524311 MZQ524304:MZQ524311 NJM524304:NJM524311 NTI524304:NTI524311 ODE524304:ODE524311 ONA524304:ONA524311 OWW524304:OWW524311 PGS524304:PGS524311 PQO524304:PQO524311 QAK524304:QAK524311 QKG524304:QKG524311 QUC524304:QUC524311 RDY524304:RDY524311 RNU524304:RNU524311 RXQ524304:RXQ524311 SHM524304:SHM524311 SRI524304:SRI524311 TBE524304:TBE524311 TLA524304:TLA524311 TUW524304:TUW524311 UES524304:UES524311 UOO524304:UOO524311 UYK524304:UYK524311 VIG524304:VIG524311 VSC524304:VSC524311 WBY524304:WBY524311 WLU524304:WLU524311 WVQ524304:WVQ524311 I589840:I589847 JE589840:JE589847 TA589840:TA589847 ACW589840:ACW589847 AMS589840:AMS589847 AWO589840:AWO589847 BGK589840:BGK589847 BQG589840:BQG589847 CAC589840:CAC589847 CJY589840:CJY589847 CTU589840:CTU589847 DDQ589840:DDQ589847 DNM589840:DNM589847 DXI589840:DXI589847 EHE589840:EHE589847 ERA589840:ERA589847 FAW589840:FAW589847 FKS589840:FKS589847 FUO589840:FUO589847 GEK589840:GEK589847 GOG589840:GOG589847 GYC589840:GYC589847 HHY589840:HHY589847 HRU589840:HRU589847 IBQ589840:IBQ589847 ILM589840:ILM589847 IVI589840:IVI589847 JFE589840:JFE589847 JPA589840:JPA589847 JYW589840:JYW589847 KIS589840:KIS589847 KSO589840:KSO589847 LCK589840:LCK589847 LMG589840:LMG589847 LWC589840:LWC589847 MFY589840:MFY589847 MPU589840:MPU589847 MZQ589840:MZQ589847 NJM589840:NJM589847 NTI589840:NTI589847 ODE589840:ODE589847 ONA589840:ONA589847 OWW589840:OWW589847 PGS589840:PGS589847 PQO589840:PQO589847 QAK589840:QAK589847 QKG589840:QKG589847 QUC589840:QUC589847 RDY589840:RDY589847 RNU589840:RNU589847 RXQ589840:RXQ589847 SHM589840:SHM589847 SRI589840:SRI589847 TBE589840:TBE589847 TLA589840:TLA589847 TUW589840:TUW589847 UES589840:UES589847 UOO589840:UOO589847 UYK589840:UYK589847 VIG589840:VIG589847 VSC589840:VSC589847 WBY589840:WBY589847 WLU589840:WLU589847 WVQ589840:WVQ589847 I655376:I655383 JE655376:JE655383 TA655376:TA655383 ACW655376:ACW655383 AMS655376:AMS655383 AWO655376:AWO655383 BGK655376:BGK655383 BQG655376:BQG655383 CAC655376:CAC655383 CJY655376:CJY655383 CTU655376:CTU655383 DDQ655376:DDQ655383 DNM655376:DNM655383 DXI655376:DXI655383 EHE655376:EHE655383 ERA655376:ERA655383 FAW655376:FAW655383 FKS655376:FKS655383 FUO655376:FUO655383 GEK655376:GEK655383 GOG655376:GOG655383 GYC655376:GYC655383 HHY655376:HHY655383 HRU655376:HRU655383 IBQ655376:IBQ655383 ILM655376:ILM655383 IVI655376:IVI655383 JFE655376:JFE655383 JPA655376:JPA655383 JYW655376:JYW655383 KIS655376:KIS655383 KSO655376:KSO655383 LCK655376:LCK655383 LMG655376:LMG655383 LWC655376:LWC655383 MFY655376:MFY655383 MPU655376:MPU655383 MZQ655376:MZQ655383 NJM655376:NJM655383 NTI655376:NTI655383 ODE655376:ODE655383 ONA655376:ONA655383 OWW655376:OWW655383 PGS655376:PGS655383 PQO655376:PQO655383 QAK655376:QAK655383 QKG655376:QKG655383 QUC655376:QUC655383 RDY655376:RDY655383 RNU655376:RNU655383 RXQ655376:RXQ655383 SHM655376:SHM655383 SRI655376:SRI655383 TBE655376:TBE655383 TLA655376:TLA655383 TUW655376:TUW655383 UES655376:UES655383 UOO655376:UOO655383 UYK655376:UYK655383 VIG655376:VIG655383 VSC655376:VSC655383 WBY655376:WBY655383 WLU655376:WLU655383 WVQ655376:WVQ655383 I720912:I720919 JE720912:JE720919 TA720912:TA720919 ACW720912:ACW720919 AMS720912:AMS720919 AWO720912:AWO720919 BGK720912:BGK720919 BQG720912:BQG720919 CAC720912:CAC720919 CJY720912:CJY720919 CTU720912:CTU720919 DDQ720912:DDQ720919 DNM720912:DNM720919 DXI720912:DXI720919 EHE720912:EHE720919 ERA720912:ERA720919 FAW720912:FAW720919 FKS720912:FKS720919 FUO720912:FUO720919 GEK720912:GEK720919 GOG720912:GOG720919 GYC720912:GYC720919 HHY720912:HHY720919 HRU720912:HRU720919 IBQ720912:IBQ720919 ILM720912:ILM720919 IVI720912:IVI720919 JFE720912:JFE720919 JPA720912:JPA720919 JYW720912:JYW720919 KIS720912:KIS720919 KSO720912:KSO720919 LCK720912:LCK720919 LMG720912:LMG720919 LWC720912:LWC720919 MFY720912:MFY720919 MPU720912:MPU720919 MZQ720912:MZQ720919 NJM720912:NJM720919 NTI720912:NTI720919 ODE720912:ODE720919 ONA720912:ONA720919 OWW720912:OWW720919 PGS720912:PGS720919 PQO720912:PQO720919 QAK720912:QAK720919 QKG720912:QKG720919 QUC720912:QUC720919 RDY720912:RDY720919 RNU720912:RNU720919 RXQ720912:RXQ720919 SHM720912:SHM720919 SRI720912:SRI720919 TBE720912:TBE720919 TLA720912:TLA720919 TUW720912:TUW720919 UES720912:UES720919 UOO720912:UOO720919 UYK720912:UYK720919 VIG720912:VIG720919 VSC720912:VSC720919 WBY720912:WBY720919 WLU720912:WLU720919 WVQ720912:WVQ720919 I786448:I786455 JE786448:JE786455 TA786448:TA786455 ACW786448:ACW786455 AMS786448:AMS786455 AWO786448:AWO786455 BGK786448:BGK786455 BQG786448:BQG786455 CAC786448:CAC786455 CJY786448:CJY786455 CTU786448:CTU786455 DDQ786448:DDQ786455 DNM786448:DNM786455 DXI786448:DXI786455 EHE786448:EHE786455 ERA786448:ERA786455 FAW786448:FAW786455 FKS786448:FKS786455 FUO786448:FUO786455 GEK786448:GEK786455 GOG786448:GOG786455 GYC786448:GYC786455 HHY786448:HHY786455 HRU786448:HRU786455 IBQ786448:IBQ786455 ILM786448:ILM786455 IVI786448:IVI786455 JFE786448:JFE786455 JPA786448:JPA786455 JYW786448:JYW786455 KIS786448:KIS786455 KSO786448:KSO786455 LCK786448:LCK786455 LMG786448:LMG786455 LWC786448:LWC786455 MFY786448:MFY786455 MPU786448:MPU786455 MZQ786448:MZQ786455 NJM786448:NJM786455 NTI786448:NTI786455 ODE786448:ODE786455 ONA786448:ONA786455 OWW786448:OWW786455 PGS786448:PGS786455 PQO786448:PQO786455 QAK786448:QAK786455 QKG786448:QKG786455 QUC786448:QUC786455 RDY786448:RDY786455 RNU786448:RNU786455 RXQ786448:RXQ786455 SHM786448:SHM786455 SRI786448:SRI786455 TBE786448:TBE786455 TLA786448:TLA786455 TUW786448:TUW786455 UES786448:UES786455 UOO786448:UOO786455 UYK786448:UYK786455 VIG786448:VIG786455 VSC786448:VSC786455 WBY786448:WBY786455 WLU786448:WLU786455 WVQ786448:WVQ786455 I851984:I851991 JE851984:JE851991 TA851984:TA851991 ACW851984:ACW851991 AMS851984:AMS851991 AWO851984:AWO851991 BGK851984:BGK851991 BQG851984:BQG851991 CAC851984:CAC851991 CJY851984:CJY851991 CTU851984:CTU851991 DDQ851984:DDQ851991 DNM851984:DNM851991 DXI851984:DXI851991 EHE851984:EHE851991 ERA851984:ERA851991 FAW851984:FAW851991 FKS851984:FKS851991 FUO851984:FUO851991 GEK851984:GEK851991 GOG851984:GOG851991 GYC851984:GYC851991 HHY851984:HHY851991 HRU851984:HRU851991 IBQ851984:IBQ851991 ILM851984:ILM851991 IVI851984:IVI851991 JFE851984:JFE851991 JPA851984:JPA851991 JYW851984:JYW851991 KIS851984:KIS851991 KSO851984:KSO851991 LCK851984:LCK851991 LMG851984:LMG851991 LWC851984:LWC851991 MFY851984:MFY851991 MPU851984:MPU851991 MZQ851984:MZQ851991 NJM851984:NJM851991 NTI851984:NTI851991 ODE851984:ODE851991 ONA851984:ONA851991 OWW851984:OWW851991 PGS851984:PGS851991 PQO851984:PQO851991 QAK851984:QAK851991 QKG851984:QKG851991 QUC851984:QUC851991 RDY851984:RDY851991 RNU851984:RNU851991 RXQ851984:RXQ851991 SHM851984:SHM851991 SRI851984:SRI851991 TBE851984:TBE851991 TLA851984:TLA851991 TUW851984:TUW851991 UES851984:UES851991 UOO851984:UOO851991 UYK851984:UYK851991 VIG851984:VIG851991 VSC851984:VSC851991 WBY851984:WBY851991 WLU851984:WLU851991 WVQ851984:WVQ851991 I917520:I917527 JE917520:JE917527 TA917520:TA917527 ACW917520:ACW917527 AMS917520:AMS917527 AWO917520:AWO917527 BGK917520:BGK917527 BQG917520:BQG917527 CAC917520:CAC917527 CJY917520:CJY917527 CTU917520:CTU917527 DDQ917520:DDQ917527 DNM917520:DNM917527 DXI917520:DXI917527 EHE917520:EHE917527 ERA917520:ERA917527 FAW917520:FAW917527 FKS917520:FKS917527 FUO917520:FUO917527 GEK917520:GEK917527 GOG917520:GOG917527 GYC917520:GYC917527 HHY917520:HHY917527 HRU917520:HRU917527 IBQ917520:IBQ917527 ILM917520:ILM917527 IVI917520:IVI917527 JFE917520:JFE917527 JPA917520:JPA917527 JYW917520:JYW917527 KIS917520:KIS917527 KSO917520:KSO917527 LCK917520:LCK917527 LMG917520:LMG917527 LWC917520:LWC917527 MFY917520:MFY917527 MPU917520:MPU917527 MZQ917520:MZQ917527 NJM917520:NJM917527 NTI917520:NTI917527 ODE917520:ODE917527 ONA917520:ONA917527 OWW917520:OWW917527 PGS917520:PGS917527 PQO917520:PQO917527 QAK917520:QAK917527 QKG917520:QKG917527 QUC917520:QUC917527 RDY917520:RDY917527 RNU917520:RNU917527 RXQ917520:RXQ917527 SHM917520:SHM917527 SRI917520:SRI917527 TBE917520:TBE917527 TLA917520:TLA917527 TUW917520:TUW917527 UES917520:UES917527 UOO917520:UOO917527 UYK917520:UYK917527 VIG917520:VIG917527 VSC917520:VSC917527 WBY917520:WBY917527 WLU917520:WLU917527 WVQ917520:WVQ917527 I983056:I983063 JE983056:JE983063 TA983056:TA983063 ACW983056:ACW983063 AMS983056:AMS983063 AWO983056:AWO983063 BGK983056:BGK983063 BQG983056:BQG983063 CAC983056:CAC983063 CJY983056:CJY983063 CTU983056:CTU983063 DDQ983056:DDQ983063 DNM983056:DNM983063 DXI983056:DXI983063 EHE983056:EHE983063 ERA983056:ERA983063 FAW983056:FAW983063 FKS983056:FKS983063 FUO983056:FUO983063 GEK983056:GEK983063 GOG983056:GOG983063 GYC983056:GYC983063 HHY983056:HHY983063 HRU983056:HRU983063 IBQ983056:IBQ983063 ILM983056:ILM983063 IVI983056:IVI983063 JFE983056:JFE983063 JPA983056:JPA983063 JYW983056:JYW983063 KIS983056:KIS983063 KSO983056:KSO983063 LCK983056:LCK983063 LMG983056:LMG983063 LWC983056:LWC983063 MFY983056:MFY983063 MPU983056:MPU983063 MZQ983056:MZQ983063 NJM983056:NJM983063 NTI983056:NTI983063 ODE983056:ODE983063 ONA983056:ONA983063 OWW983056:OWW983063 PGS983056:PGS983063 PQO983056:PQO983063 QAK983056:QAK983063 QKG983056:QKG983063 QUC983056:QUC983063 RDY983056:RDY983063 RNU983056:RNU983063 RXQ983056:RXQ983063 SHM983056:SHM983063 SRI983056:SRI983063 TBE983056:TBE983063 TLA983056:TLA983063 TUW983056:TUW983063 UES983056:UES983063 UOO983056:UOO983063 UYK983056:UYK983063 VIG983056:VIG983063 VSC983056:VSC983063 WBY983056:WBY983063 WLU983056:WLU983063 WVQ983056:WVQ983063">
      <formula1>"Positive, Negative, No Deviation, Not Applicable"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ecimal" allowBlank="1" showInputMessage="1" showErrorMessage="1" errorTitle="Invalid Entry" error="Only Numeric Values are allowed. ">
          <x14:formula1>
            <xm:f>0</xm:f>
          </x14:formula1>
          <x14:formula2>
            <xm:f>999999999999999</xm:f>
          </x14:formula2>
          <xm:sqref>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A23:A24 IW23:IW24 SS23:SS24 ACO23:ACO24 AMK23:AMK24 AWG23:AWG24 BGC23:BGC24 BPY23:BPY24 BZU23:BZU24 CJQ23:CJQ24 CTM23:CTM24 DDI23:DDI24 DNE23:DNE24 DXA23:DXA24 EGW23:EGW24 EQS23:EQS24 FAO23:FAO24 FKK23:FKK24 FUG23:FUG24 GEC23:GEC24 GNY23:GNY24 GXU23:GXU24 HHQ23:HHQ24 HRM23:HRM24 IBI23:IBI24 ILE23:ILE24 IVA23:IVA24 JEW23:JEW24 JOS23:JOS24 JYO23:JYO24 KIK23:KIK24 KSG23:KSG24 LCC23:LCC24 LLY23:LLY24 LVU23:LVU24 MFQ23:MFQ24 MPM23:MPM24 MZI23:MZI24 NJE23:NJE24 NTA23:NTA24 OCW23:OCW24 OMS23:OMS24 OWO23:OWO24 PGK23:PGK24 PQG23:PQG24 QAC23:QAC24 QJY23:QJY24 QTU23:QTU24 RDQ23:RDQ24 RNM23:RNM24 RXI23:RXI24 SHE23:SHE24 SRA23:SRA24 TAW23:TAW24 TKS23:TKS24 TUO23:TUO24 UEK23:UEK24 UOG23:UOG24 UYC23:UYC24 VHY23:VHY24 VRU23:VRU24 WBQ23:WBQ24 WLM23:WLM24 WVI23:WVI24 A65559:A65560 IW65559:IW65560 SS65559:SS65560 ACO65559:ACO65560 AMK65559:AMK65560 AWG65559:AWG65560 BGC65559:BGC65560 BPY65559:BPY65560 BZU65559:BZU65560 CJQ65559:CJQ65560 CTM65559:CTM65560 DDI65559:DDI65560 DNE65559:DNE65560 DXA65559:DXA65560 EGW65559:EGW65560 EQS65559:EQS65560 FAO65559:FAO65560 FKK65559:FKK65560 FUG65559:FUG65560 GEC65559:GEC65560 GNY65559:GNY65560 GXU65559:GXU65560 HHQ65559:HHQ65560 HRM65559:HRM65560 IBI65559:IBI65560 ILE65559:ILE65560 IVA65559:IVA65560 JEW65559:JEW65560 JOS65559:JOS65560 JYO65559:JYO65560 KIK65559:KIK65560 KSG65559:KSG65560 LCC65559:LCC65560 LLY65559:LLY65560 LVU65559:LVU65560 MFQ65559:MFQ65560 MPM65559:MPM65560 MZI65559:MZI65560 NJE65559:NJE65560 NTA65559:NTA65560 OCW65559:OCW65560 OMS65559:OMS65560 OWO65559:OWO65560 PGK65559:PGK65560 PQG65559:PQG65560 QAC65559:QAC65560 QJY65559:QJY65560 QTU65559:QTU65560 RDQ65559:RDQ65560 RNM65559:RNM65560 RXI65559:RXI65560 SHE65559:SHE65560 SRA65559:SRA65560 TAW65559:TAW65560 TKS65559:TKS65560 TUO65559:TUO65560 UEK65559:UEK65560 UOG65559:UOG65560 UYC65559:UYC65560 VHY65559:VHY65560 VRU65559:VRU65560 WBQ65559:WBQ65560 WLM65559:WLM65560 WVI65559:WVI65560 A131095:A131096 IW131095:IW131096 SS131095:SS131096 ACO131095:ACO131096 AMK131095:AMK131096 AWG131095:AWG131096 BGC131095:BGC131096 BPY131095:BPY131096 BZU131095:BZU131096 CJQ131095:CJQ131096 CTM131095:CTM131096 DDI131095:DDI131096 DNE131095:DNE131096 DXA131095:DXA131096 EGW131095:EGW131096 EQS131095:EQS131096 FAO131095:FAO131096 FKK131095:FKK131096 FUG131095:FUG131096 GEC131095:GEC131096 GNY131095:GNY131096 GXU131095:GXU131096 HHQ131095:HHQ131096 HRM131095:HRM131096 IBI131095:IBI131096 ILE131095:ILE131096 IVA131095:IVA131096 JEW131095:JEW131096 JOS131095:JOS131096 JYO131095:JYO131096 KIK131095:KIK131096 KSG131095:KSG131096 LCC131095:LCC131096 LLY131095:LLY131096 LVU131095:LVU131096 MFQ131095:MFQ131096 MPM131095:MPM131096 MZI131095:MZI131096 NJE131095:NJE131096 NTA131095:NTA131096 OCW131095:OCW131096 OMS131095:OMS131096 OWO131095:OWO131096 PGK131095:PGK131096 PQG131095:PQG131096 QAC131095:QAC131096 QJY131095:QJY131096 QTU131095:QTU131096 RDQ131095:RDQ131096 RNM131095:RNM131096 RXI131095:RXI131096 SHE131095:SHE131096 SRA131095:SRA131096 TAW131095:TAW131096 TKS131095:TKS131096 TUO131095:TUO131096 UEK131095:UEK131096 UOG131095:UOG131096 UYC131095:UYC131096 VHY131095:VHY131096 VRU131095:VRU131096 WBQ131095:WBQ131096 WLM131095:WLM131096 WVI131095:WVI131096 A196631:A196632 IW196631:IW196632 SS196631:SS196632 ACO196631:ACO196632 AMK196631:AMK196632 AWG196631:AWG196632 BGC196631:BGC196632 BPY196631:BPY196632 BZU196631:BZU196632 CJQ196631:CJQ196632 CTM196631:CTM196632 DDI196631:DDI196632 DNE196631:DNE196632 DXA196631:DXA196632 EGW196631:EGW196632 EQS196631:EQS196632 FAO196631:FAO196632 FKK196631:FKK196632 FUG196631:FUG196632 GEC196631:GEC196632 GNY196631:GNY196632 GXU196631:GXU196632 HHQ196631:HHQ196632 HRM196631:HRM196632 IBI196631:IBI196632 ILE196631:ILE196632 IVA196631:IVA196632 JEW196631:JEW196632 JOS196631:JOS196632 JYO196631:JYO196632 KIK196631:KIK196632 KSG196631:KSG196632 LCC196631:LCC196632 LLY196631:LLY196632 LVU196631:LVU196632 MFQ196631:MFQ196632 MPM196631:MPM196632 MZI196631:MZI196632 NJE196631:NJE196632 NTA196631:NTA196632 OCW196631:OCW196632 OMS196631:OMS196632 OWO196631:OWO196632 PGK196631:PGK196632 PQG196631:PQG196632 QAC196631:QAC196632 QJY196631:QJY196632 QTU196631:QTU196632 RDQ196631:RDQ196632 RNM196631:RNM196632 RXI196631:RXI196632 SHE196631:SHE196632 SRA196631:SRA196632 TAW196631:TAW196632 TKS196631:TKS196632 TUO196631:TUO196632 UEK196631:UEK196632 UOG196631:UOG196632 UYC196631:UYC196632 VHY196631:VHY196632 VRU196631:VRU196632 WBQ196631:WBQ196632 WLM196631:WLM196632 WVI196631:WVI196632 A262167:A262168 IW262167:IW262168 SS262167:SS262168 ACO262167:ACO262168 AMK262167:AMK262168 AWG262167:AWG262168 BGC262167:BGC262168 BPY262167:BPY262168 BZU262167:BZU262168 CJQ262167:CJQ262168 CTM262167:CTM262168 DDI262167:DDI262168 DNE262167:DNE262168 DXA262167:DXA262168 EGW262167:EGW262168 EQS262167:EQS262168 FAO262167:FAO262168 FKK262167:FKK262168 FUG262167:FUG262168 GEC262167:GEC262168 GNY262167:GNY262168 GXU262167:GXU262168 HHQ262167:HHQ262168 HRM262167:HRM262168 IBI262167:IBI262168 ILE262167:ILE262168 IVA262167:IVA262168 JEW262167:JEW262168 JOS262167:JOS262168 JYO262167:JYO262168 KIK262167:KIK262168 KSG262167:KSG262168 LCC262167:LCC262168 LLY262167:LLY262168 LVU262167:LVU262168 MFQ262167:MFQ262168 MPM262167:MPM262168 MZI262167:MZI262168 NJE262167:NJE262168 NTA262167:NTA262168 OCW262167:OCW262168 OMS262167:OMS262168 OWO262167:OWO262168 PGK262167:PGK262168 PQG262167:PQG262168 QAC262167:QAC262168 QJY262167:QJY262168 QTU262167:QTU262168 RDQ262167:RDQ262168 RNM262167:RNM262168 RXI262167:RXI262168 SHE262167:SHE262168 SRA262167:SRA262168 TAW262167:TAW262168 TKS262167:TKS262168 TUO262167:TUO262168 UEK262167:UEK262168 UOG262167:UOG262168 UYC262167:UYC262168 VHY262167:VHY262168 VRU262167:VRU262168 WBQ262167:WBQ262168 WLM262167:WLM262168 WVI262167:WVI262168 A327703:A327704 IW327703:IW327704 SS327703:SS327704 ACO327703:ACO327704 AMK327703:AMK327704 AWG327703:AWG327704 BGC327703:BGC327704 BPY327703:BPY327704 BZU327703:BZU327704 CJQ327703:CJQ327704 CTM327703:CTM327704 DDI327703:DDI327704 DNE327703:DNE327704 DXA327703:DXA327704 EGW327703:EGW327704 EQS327703:EQS327704 FAO327703:FAO327704 FKK327703:FKK327704 FUG327703:FUG327704 GEC327703:GEC327704 GNY327703:GNY327704 GXU327703:GXU327704 HHQ327703:HHQ327704 HRM327703:HRM327704 IBI327703:IBI327704 ILE327703:ILE327704 IVA327703:IVA327704 JEW327703:JEW327704 JOS327703:JOS327704 JYO327703:JYO327704 KIK327703:KIK327704 KSG327703:KSG327704 LCC327703:LCC327704 LLY327703:LLY327704 LVU327703:LVU327704 MFQ327703:MFQ327704 MPM327703:MPM327704 MZI327703:MZI327704 NJE327703:NJE327704 NTA327703:NTA327704 OCW327703:OCW327704 OMS327703:OMS327704 OWO327703:OWO327704 PGK327703:PGK327704 PQG327703:PQG327704 QAC327703:QAC327704 QJY327703:QJY327704 QTU327703:QTU327704 RDQ327703:RDQ327704 RNM327703:RNM327704 RXI327703:RXI327704 SHE327703:SHE327704 SRA327703:SRA327704 TAW327703:TAW327704 TKS327703:TKS327704 TUO327703:TUO327704 UEK327703:UEK327704 UOG327703:UOG327704 UYC327703:UYC327704 VHY327703:VHY327704 VRU327703:VRU327704 WBQ327703:WBQ327704 WLM327703:WLM327704 WVI327703:WVI327704 A393239:A393240 IW393239:IW393240 SS393239:SS393240 ACO393239:ACO393240 AMK393239:AMK393240 AWG393239:AWG393240 BGC393239:BGC393240 BPY393239:BPY393240 BZU393239:BZU393240 CJQ393239:CJQ393240 CTM393239:CTM393240 DDI393239:DDI393240 DNE393239:DNE393240 DXA393239:DXA393240 EGW393239:EGW393240 EQS393239:EQS393240 FAO393239:FAO393240 FKK393239:FKK393240 FUG393239:FUG393240 GEC393239:GEC393240 GNY393239:GNY393240 GXU393239:GXU393240 HHQ393239:HHQ393240 HRM393239:HRM393240 IBI393239:IBI393240 ILE393239:ILE393240 IVA393239:IVA393240 JEW393239:JEW393240 JOS393239:JOS393240 JYO393239:JYO393240 KIK393239:KIK393240 KSG393239:KSG393240 LCC393239:LCC393240 LLY393239:LLY393240 LVU393239:LVU393240 MFQ393239:MFQ393240 MPM393239:MPM393240 MZI393239:MZI393240 NJE393239:NJE393240 NTA393239:NTA393240 OCW393239:OCW393240 OMS393239:OMS393240 OWO393239:OWO393240 PGK393239:PGK393240 PQG393239:PQG393240 QAC393239:QAC393240 QJY393239:QJY393240 QTU393239:QTU393240 RDQ393239:RDQ393240 RNM393239:RNM393240 RXI393239:RXI393240 SHE393239:SHE393240 SRA393239:SRA393240 TAW393239:TAW393240 TKS393239:TKS393240 TUO393239:TUO393240 UEK393239:UEK393240 UOG393239:UOG393240 UYC393239:UYC393240 VHY393239:VHY393240 VRU393239:VRU393240 WBQ393239:WBQ393240 WLM393239:WLM393240 WVI393239:WVI393240 A458775:A458776 IW458775:IW458776 SS458775:SS458776 ACO458775:ACO458776 AMK458775:AMK458776 AWG458775:AWG458776 BGC458775:BGC458776 BPY458775:BPY458776 BZU458775:BZU458776 CJQ458775:CJQ458776 CTM458775:CTM458776 DDI458775:DDI458776 DNE458775:DNE458776 DXA458775:DXA458776 EGW458775:EGW458776 EQS458775:EQS458776 FAO458775:FAO458776 FKK458775:FKK458776 FUG458775:FUG458776 GEC458775:GEC458776 GNY458775:GNY458776 GXU458775:GXU458776 HHQ458775:HHQ458776 HRM458775:HRM458776 IBI458775:IBI458776 ILE458775:ILE458776 IVA458775:IVA458776 JEW458775:JEW458776 JOS458775:JOS458776 JYO458775:JYO458776 KIK458775:KIK458776 KSG458775:KSG458776 LCC458775:LCC458776 LLY458775:LLY458776 LVU458775:LVU458776 MFQ458775:MFQ458776 MPM458775:MPM458776 MZI458775:MZI458776 NJE458775:NJE458776 NTA458775:NTA458776 OCW458775:OCW458776 OMS458775:OMS458776 OWO458775:OWO458776 PGK458775:PGK458776 PQG458775:PQG458776 QAC458775:QAC458776 QJY458775:QJY458776 QTU458775:QTU458776 RDQ458775:RDQ458776 RNM458775:RNM458776 RXI458775:RXI458776 SHE458775:SHE458776 SRA458775:SRA458776 TAW458775:TAW458776 TKS458775:TKS458776 TUO458775:TUO458776 UEK458775:UEK458776 UOG458775:UOG458776 UYC458775:UYC458776 VHY458775:VHY458776 VRU458775:VRU458776 WBQ458775:WBQ458776 WLM458775:WLM458776 WVI458775:WVI458776 A524311:A524312 IW524311:IW524312 SS524311:SS524312 ACO524311:ACO524312 AMK524311:AMK524312 AWG524311:AWG524312 BGC524311:BGC524312 BPY524311:BPY524312 BZU524311:BZU524312 CJQ524311:CJQ524312 CTM524311:CTM524312 DDI524311:DDI524312 DNE524311:DNE524312 DXA524311:DXA524312 EGW524311:EGW524312 EQS524311:EQS524312 FAO524311:FAO524312 FKK524311:FKK524312 FUG524311:FUG524312 GEC524311:GEC524312 GNY524311:GNY524312 GXU524311:GXU524312 HHQ524311:HHQ524312 HRM524311:HRM524312 IBI524311:IBI524312 ILE524311:ILE524312 IVA524311:IVA524312 JEW524311:JEW524312 JOS524311:JOS524312 JYO524311:JYO524312 KIK524311:KIK524312 KSG524311:KSG524312 LCC524311:LCC524312 LLY524311:LLY524312 LVU524311:LVU524312 MFQ524311:MFQ524312 MPM524311:MPM524312 MZI524311:MZI524312 NJE524311:NJE524312 NTA524311:NTA524312 OCW524311:OCW524312 OMS524311:OMS524312 OWO524311:OWO524312 PGK524311:PGK524312 PQG524311:PQG524312 QAC524311:QAC524312 QJY524311:QJY524312 QTU524311:QTU524312 RDQ524311:RDQ524312 RNM524311:RNM524312 RXI524311:RXI524312 SHE524311:SHE524312 SRA524311:SRA524312 TAW524311:TAW524312 TKS524311:TKS524312 TUO524311:TUO524312 UEK524311:UEK524312 UOG524311:UOG524312 UYC524311:UYC524312 VHY524311:VHY524312 VRU524311:VRU524312 WBQ524311:WBQ524312 WLM524311:WLM524312 WVI524311:WVI524312 A589847:A589848 IW589847:IW589848 SS589847:SS589848 ACO589847:ACO589848 AMK589847:AMK589848 AWG589847:AWG589848 BGC589847:BGC589848 BPY589847:BPY589848 BZU589847:BZU589848 CJQ589847:CJQ589848 CTM589847:CTM589848 DDI589847:DDI589848 DNE589847:DNE589848 DXA589847:DXA589848 EGW589847:EGW589848 EQS589847:EQS589848 FAO589847:FAO589848 FKK589847:FKK589848 FUG589847:FUG589848 GEC589847:GEC589848 GNY589847:GNY589848 GXU589847:GXU589848 HHQ589847:HHQ589848 HRM589847:HRM589848 IBI589847:IBI589848 ILE589847:ILE589848 IVA589847:IVA589848 JEW589847:JEW589848 JOS589847:JOS589848 JYO589847:JYO589848 KIK589847:KIK589848 KSG589847:KSG589848 LCC589847:LCC589848 LLY589847:LLY589848 LVU589847:LVU589848 MFQ589847:MFQ589848 MPM589847:MPM589848 MZI589847:MZI589848 NJE589847:NJE589848 NTA589847:NTA589848 OCW589847:OCW589848 OMS589847:OMS589848 OWO589847:OWO589848 PGK589847:PGK589848 PQG589847:PQG589848 QAC589847:QAC589848 QJY589847:QJY589848 QTU589847:QTU589848 RDQ589847:RDQ589848 RNM589847:RNM589848 RXI589847:RXI589848 SHE589847:SHE589848 SRA589847:SRA589848 TAW589847:TAW589848 TKS589847:TKS589848 TUO589847:TUO589848 UEK589847:UEK589848 UOG589847:UOG589848 UYC589847:UYC589848 VHY589847:VHY589848 VRU589847:VRU589848 WBQ589847:WBQ589848 WLM589847:WLM589848 WVI589847:WVI589848 A655383:A655384 IW655383:IW655384 SS655383:SS655384 ACO655383:ACO655384 AMK655383:AMK655384 AWG655383:AWG655384 BGC655383:BGC655384 BPY655383:BPY655384 BZU655383:BZU655384 CJQ655383:CJQ655384 CTM655383:CTM655384 DDI655383:DDI655384 DNE655383:DNE655384 DXA655383:DXA655384 EGW655383:EGW655384 EQS655383:EQS655384 FAO655383:FAO655384 FKK655383:FKK655384 FUG655383:FUG655384 GEC655383:GEC655384 GNY655383:GNY655384 GXU655383:GXU655384 HHQ655383:HHQ655384 HRM655383:HRM655384 IBI655383:IBI655384 ILE655383:ILE655384 IVA655383:IVA655384 JEW655383:JEW655384 JOS655383:JOS655384 JYO655383:JYO655384 KIK655383:KIK655384 KSG655383:KSG655384 LCC655383:LCC655384 LLY655383:LLY655384 LVU655383:LVU655384 MFQ655383:MFQ655384 MPM655383:MPM655384 MZI655383:MZI655384 NJE655383:NJE655384 NTA655383:NTA655384 OCW655383:OCW655384 OMS655383:OMS655384 OWO655383:OWO655384 PGK655383:PGK655384 PQG655383:PQG655384 QAC655383:QAC655384 QJY655383:QJY655384 QTU655383:QTU655384 RDQ655383:RDQ655384 RNM655383:RNM655384 RXI655383:RXI655384 SHE655383:SHE655384 SRA655383:SRA655384 TAW655383:TAW655384 TKS655383:TKS655384 TUO655383:TUO655384 UEK655383:UEK655384 UOG655383:UOG655384 UYC655383:UYC655384 VHY655383:VHY655384 VRU655383:VRU655384 WBQ655383:WBQ655384 WLM655383:WLM655384 WVI655383:WVI655384 A720919:A720920 IW720919:IW720920 SS720919:SS720920 ACO720919:ACO720920 AMK720919:AMK720920 AWG720919:AWG720920 BGC720919:BGC720920 BPY720919:BPY720920 BZU720919:BZU720920 CJQ720919:CJQ720920 CTM720919:CTM720920 DDI720919:DDI720920 DNE720919:DNE720920 DXA720919:DXA720920 EGW720919:EGW720920 EQS720919:EQS720920 FAO720919:FAO720920 FKK720919:FKK720920 FUG720919:FUG720920 GEC720919:GEC720920 GNY720919:GNY720920 GXU720919:GXU720920 HHQ720919:HHQ720920 HRM720919:HRM720920 IBI720919:IBI720920 ILE720919:ILE720920 IVA720919:IVA720920 JEW720919:JEW720920 JOS720919:JOS720920 JYO720919:JYO720920 KIK720919:KIK720920 KSG720919:KSG720920 LCC720919:LCC720920 LLY720919:LLY720920 LVU720919:LVU720920 MFQ720919:MFQ720920 MPM720919:MPM720920 MZI720919:MZI720920 NJE720919:NJE720920 NTA720919:NTA720920 OCW720919:OCW720920 OMS720919:OMS720920 OWO720919:OWO720920 PGK720919:PGK720920 PQG720919:PQG720920 QAC720919:QAC720920 QJY720919:QJY720920 QTU720919:QTU720920 RDQ720919:RDQ720920 RNM720919:RNM720920 RXI720919:RXI720920 SHE720919:SHE720920 SRA720919:SRA720920 TAW720919:TAW720920 TKS720919:TKS720920 TUO720919:TUO720920 UEK720919:UEK720920 UOG720919:UOG720920 UYC720919:UYC720920 VHY720919:VHY720920 VRU720919:VRU720920 WBQ720919:WBQ720920 WLM720919:WLM720920 WVI720919:WVI720920 A786455:A786456 IW786455:IW786456 SS786455:SS786456 ACO786455:ACO786456 AMK786455:AMK786456 AWG786455:AWG786456 BGC786455:BGC786456 BPY786455:BPY786456 BZU786455:BZU786456 CJQ786455:CJQ786456 CTM786455:CTM786456 DDI786455:DDI786456 DNE786455:DNE786456 DXA786455:DXA786456 EGW786455:EGW786456 EQS786455:EQS786456 FAO786455:FAO786456 FKK786455:FKK786456 FUG786455:FUG786456 GEC786455:GEC786456 GNY786455:GNY786456 GXU786455:GXU786456 HHQ786455:HHQ786456 HRM786455:HRM786456 IBI786455:IBI786456 ILE786455:ILE786456 IVA786455:IVA786456 JEW786455:JEW786456 JOS786455:JOS786456 JYO786455:JYO786456 KIK786455:KIK786456 KSG786455:KSG786456 LCC786455:LCC786456 LLY786455:LLY786456 LVU786455:LVU786456 MFQ786455:MFQ786456 MPM786455:MPM786456 MZI786455:MZI786456 NJE786455:NJE786456 NTA786455:NTA786456 OCW786455:OCW786456 OMS786455:OMS786456 OWO786455:OWO786456 PGK786455:PGK786456 PQG786455:PQG786456 QAC786455:QAC786456 QJY786455:QJY786456 QTU786455:QTU786456 RDQ786455:RDQ786456 RNM786455:RNM786456 RXI786455:RXI786456 SHE786455:SHE786456 SRA786455:SRA786456 TAW786455:TAW786456 TKS786455:TKS786456 TUO786455:TUO786456 UEK786455:UEK786456 UOG786455:UOG786456 UYC786455:UYC786456 VHY786455:VHY786456 VRU786455:VRU786456 WBQ786455:WBQ786456 WLM786455:WLM786456 WVI786455:WVI786456 A851991:A851992 IW851991:IW851992 SS851991:SS851992 ACO851991:ACO851992 AMK851991:AMK851992 AWG851991:AWG851992 BGC851991:BGC851992 BPY851991:BPY851992 BZU851991:BZU851992 CJQ851991:CJQ851992 CTM851991:CTM851992 DDI851991:DDI851992 DNE851991:DNE851992 DXA851991:DXA851992 EGW851991:EGW851992 EQS851991:EQS851992 FAO851991:FAO851992 FKK851991:FKK851992 FUG851991:FUG851992 GEC851991:GEC851992 GNY851991:GNY851992 GXU851991:GXU851992 HHQ851991:HHQ851992 HRM851991:HRM851992 IBI851991:IBI851992 ILE851991:ILE851992 IVA851991:IVA851992 JEW851991:JEW851992 JOS851991:JOS851992 JYO851991:JYO851992 KIK851991:KIK851992 KSG851991:KSG851992 LCC851991:LCC851992 LLY851991:LLY851992 LVU851991:LVU851992 MFQ851991:MFQ851992 MPM851991:MPM851992 MZI851991:MZI851992 NJE851991:NJE851992 NTA851991:NTA851992 OCW851991:OCW851992 OMS851991:OMS851992 OWO851991:OWO851992 PGK851991:PGK851992 PQG851991:PQG851992 QAC851991:QAC851992 QJY851991:QJY851992 QTU851991:QTU851992 RDQ851991:RDQ851992 RNM851991:RNM851992 RXI851991:RXI851992 SHE851991:SHE851992 SRA851991:SRA851992 TAW851991:TAW851992 TKS851991:TKS851992 TUO851991:TUO851992 UEK851991:UEK851992 UOG851991:UOG851992 UYC851991:UYC851992 VHY851991:VHY851992 VRU851991:VRU851992 WBQ851991:WBQ851992 WLM851991:WLM851992 WVI851991:WVI851992 A917527:A917528 IW917527:IW917528 SS917527:SS917528 ACO917527:ACO917528 AMK917527:AMK917528 AWG917527:AWG917528 BGC917527:BGC917528 BPY917527:BPY917528 BZU917527:BZU917528 CJQ917527:CJQ917528 CTM917527:CTM917528 DDI917527:DDI917528 DNE917527:DNE917528 DXA917527:DXA917528 EGW917527:EGW917528 EQS917527:EQS917528 FAO917527:FAO917528 FKK917527:FKK917528 FUG917527:FUG917528 GEC917527:GEC917528 GNY917527:GNY917528 GXU917527:GXU917528 HHQ917527:HHQ917528 HRM917527:HRM917528 IBI917527:IBI917528 ILE917527:ILE917528 IVA917527:IVA917528 JEW917527:JEW917528 JOS917527:JOS917528 JYO917527:JYO917528 KIK917527:KIK917528 KSG917527:KSG917528 LCC917527:LCC917528 LLY917527:LLY917528 LVU917527:LVU917528 MFQ917527:MFQ917528 MPM917527:MPM917528 MZI917527:MZI917528 NJE917527:NJE917528 NTA917527:NTA917528 OCW917527:OCW917528 OMS917527:OMS917528 OWO917527:OWO917528 PGK917527:PGK917528 PQG917527:PQG917528 QAC917527:QAC917528 QJY917527:QJY917528 QTU917527:QTU917528 RDQ917527:RDQ917528 RNM917527:RNM917528 RXI917527:RXI917528 SHE917527:SHE917528 SRA917527:SRA917528 TAW917527:TAW917528 TKS917527:TKS917528 TUO917527:TUO917528 UEK917527:UEK917528 UOG917527:UOG917528 UYC917527:UYC917528 VHY917527:VHY917528 VRU917527:VRU917528 WBQ917527:WBQ917528 WLM917527:WLM917528 WVI917527:WVI917528 A983063:A983064 IW983063:IW983064 SS983063:SS983064 ACO983063:ACO983064 AMK983063:AMK983064 AWG983063:AWG983064 BGC983063:BGC983064 BPY983063:BPY983064 BZU983063:BZU983064 CJQ983063:CJQ983064 CTM983063:CTM983064 DDI983063:DDI983064 DNE983063:DNE983064 DXA983063:DXA983064 EGW983063:EGW983064 EQS983063:EQS983064 FAO983063:FAO983064 FKK983063:FKK983064 FUG983063:FUG983064 GEC983063:GEC983064 GNY983063:GNY983064 GXU983063:GXU983064 HHQ983063:HHQ983064 HRM983063:HRM983064 IBI983063:IBI983064 ILE983063:ILE983064 IVA983063:IVA983064 JEW983063:JEW983064 JOS983063:JOS983064 JYO983063:JYO983064 KIK983063:KIK983064 KSG983063:KSG983064 LCC983063:LCC983064 LLY983063:LLY983064 LVU983063:LVU983064 MFQ983063:MFQ983064 MPM983063:MPM983064 MZI983063:MZI983064 NJE983063:NJE983064 NTA983063:NTA983064 OCW983063:OCW983064 OMS983063:OMS983064 OWO983063:OWO983064 PGK983063:PGK983064 PQG983063:PQG983064 QAC983063:QAC983064 QJY983063:QJY983064 QTU983063:QTU983064 RDQ983063:RDQ983064 RNM983063:RNM983064 RXI983063:RXI983064 SHE983063:SHE983064 SRA983063:SRA983064 TAW983063:TAW983064 TKS983063:TKS983064 TUO983063:TUO983064 UEK983063:UEK983064 UOG983063:UOG983064 UYC983063:UYC983064 VHY983063:VHY983064 VRU983063:VRU983064 WBQ983063:WBQ983064 WLM983063:WLM983064 WVI983063:WVI983064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MAIN SHEET</vt:lpstr>
      <vt:lpstr>ANNEXURE-I</vt:lpstr>
      <vt:lpstr>APPENDIX-A</vt:lpstr>
      <vt:lpstr>APPENDIX-B</vt:lpstr>
      <vt:lpstr>ANNEXURE-II</vt:lpstr>
      <vt:lpstr>Sheet1</vt:lpstr>
      <vt:lpstr>'ANNEXURE-I'!Print_Area</vt:lpstr>
      <vt:lpstr>'ANNEXURE-II'!Print_Area</vt:lpstr>
      <vt:lpstr>'APPENDIX-A'!Print_Area</vt:lpstr>
      <vt:lpstr>'APPENDIX-B'!Print_Area</vt:lpstr>
      <vt:lpstr>'MAIN SHEET'!Print_Area</vt:lpstr>
      <vt:lpstr>'ANNEXURE-I'!Print_Titles</vt:lpstr>
      <vt:lpstr>'ANNEXURE-II'!Print_Titles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Upendra Chaudhary </cp:lastModifiedBy>
  <cp:lastPrinted>2021-12-24T09:42:14Z</cp:lastPrinted>
  <dcterms:created xsi:type="dcterms:W3CDTF">2009-08-25T03:56:28Z</dcterms:created>
  <dcterms:modified xsi:type="dcterms:W3CDTF">2022-01-01T05:53:05Z</dcterms:modified>
</cp:coreProperties>
</file>