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9"/>
  <workbookPr/>
  <mc:AlternateContent xmlns:mc="http://schemas.openxmlformats.org/markup-compatibility/2006">
    <mc:Choice Requires="x15">
      <x15ac:absPath xmlns:x15ac="http://schemas.microsoft.com/office/spreadsheetml/2010/11/ac" url="C:\Users\2211238\Desktop\BOP DEPARTMENT\PROJECTS\NORTH CHENNAI\BEFORE MOP\"/>
    </mc:Choice>
  </mc:AlternateContent>
  <xr:revisionPtr revIDLastSave="0" documentId="13_ncr:1_{FC4424E5-22B3-43E8-B30E-1774CEF0E1BF}" xr6:coauthVersionLast="36" xr6:coauthVersionMax="36" xr10:uidLastSave="{00000000-0000-0000-0000-000000000000}"/>
  <bookViews>
    <workbookView xWindow="0" yWindow="0" windowWidth="24000" windowHeight="9405" tabRatio="901" activeTab="1" xr2:uid="{00000000-000D-0000-FFFF-FFFF00000000}"/>
  </bookViews>
  <sheets>
    <sheet name="ETP" sheetId="14" r:id="rId1"/>
    <sheet name="Annexure-I" sheetId="16" r:id="rId2"/>
  </sheets>
  <definedNames>
    <definedName name="_xlnm.Print_Area" localSheetId="1">'Annexure-I'!$A$1:$F$37</definedName>
    <definedName name="_xlnm.Print_Area" localSheetId="0">ETP!$A$1:$M$15</definedName>
    <definedName name="_xlnm.Print_Titles" localSheetId="1">'Annexure-I'!$6:$6</definedName>
  </definedNames>
  <calcPr calcId="191029" calcOnSave="0"/>
</workbook>
</file>

<file path=xl/calcChain.xml><?xml version="1.0" encoding="utf-8"?>
<calcChain xmlns="http://schemas.openxmlformats.org/spreadsheetml/2006/main">
  <c r="M11" i="14" l="1"/>
  <c r="H11" i="14"/>
  <c r="M14" i="14"/>
  <c r="M12" i="14"/>
  <c r="J12" i="14" l="1"/>
  <c r="L14" i="14"/>
  <c r="J14" i="14"/>
  <c r="J13" i="14"/>
  <c r="L12" i="14"/>
  <c r="J11" i="14"/>
  <c r="L11" i="14" l="1"/>
  <c r="F34" i="16"/>
  <c r="F35" i="16"/>
  <c r="F30" i="16"/>
  <c r="F31" i="16"/>
  <c r="F32" i="16"/>
  <c r="F33" i="16"/>
  <c r="F29" i="16"/>
  <c r="F36" i="16" s="1"/>
  <c r="F13" i="14" s="1"/>
  <c r="F24" i="16"/>
  <c r="F25" i="16"/>
  <c r="F26" i="16"/>
  <c r="F27" i="16"/>
  <c r="F23" i="16"/>
  <c r="F17" i="16"/>
  <c r="F18" i="16"/>
  <c r="F19" i="16"/>
  <c r="F20" i="16"/>
  <c r="F21" i="16"/>
  <c r="F16" i="16"/>
  <c r="F14" i="16"/>
  <c r="F11" i="16"/>
  <c r="F10" i="16"/>
  <c r="F9" i="16"/>
  <c r="F8" i="16"/>
  <c r="F12" i="16"/>
  <c r="F13" i="16"/>
  <c r="H13" i="14" l="1"/>
  <c r="D5" i="16"/>
  <c r="D4" i="16"/>
  <c r="L13" i="14" l="1"/>
  <c r="M13" i="14"/>
  <c r="M9" i="14" s="1"/>
</calcChain>
</file>

<file path=xl/sharedStrings.xml><?xml version="1.0" encoding="utf-8"?>
<sst xmlns="http://schemas.openxmlformats.org/spreadsheetml/2006/main" count="101" uniqueCount="80">
  <si>
    <t xml:space="preserve">NAME OF PROJECT:
</t>
  </si>
  <si>
    <t>NAME OF PACKAGE:</t>
  </si>
  <si>
    <t>S. No.</t>
  </si>
  <si>
    <t>DESCRIPTION</t>
  </si>
  <si>
    <t>UNIT</t>
  </si>
  <si>
    <t>QTY</t>
  </si>
  <si>
    <t>Total lump sum firm price for SUPPLY PART , SERVICES PART &amp; MANDATORY SPARES  comprising of  design  (i.e. Preparation and submission of drawing/ documents including " As Built " drawings and O&amp;M Manuals) , engineering, manufacture, fabrication, assembly, inspection &amp; testing at vendor's &amp; sub-vendor’s works, painting, maintenance tools &amp; tackles (as applicable), fill of Chemicals, lubricants &amp; consumables, spares for erection,start up and commissioning as required, forwarding, proper packing, shipment and delivery at site, unloading, handling, transportation &amp; storage at site, in site transportation, assembly, erection &amp; commissioning,  final painting  at site, trial run , site testing, e-learning module,  carrying out performance guarantee test at site, training of customer/ client O&amp;M staff  &amp;  final handing over to end customer in flawless condition for project and package specified above complete with all accessories for the total scope defined as per BHEL NIT &amp; tender technical specification, amendment &amp; agreements till placement of order.</t>
  </si>
  <si>
    <t>Set</t>
  </si>
  <si>
    <t>MAJOR BREAK-UP OF PRICES GIVEN IN 1.0 ABOVE.</t>
  </si>
  <si>
    <t>Lot</t>
  </si>
  <si>
    <t>Annexure-I 
(List Of Mandatory Spares)</t>
  </si>
  <si>
    <t xml:space="preserve">SI. NO. </t>
  </si>
  <si>
    <t xml:space="preserve"> PARTICULARS  </t>
  </si>
  <si>
    <r>
      <rPr>
        <b/>
        <sz val="9.5"/>
        <color rgb="FF000000"/>
        <rFont val="Helvetica"/>
        <charset val="134"/>
      </rPr>
      <t>AGITATORS</t>
    </r>
  </si>
  <si>
    <r>
      <rPr>
        <sz val="9.5"/>
        <color rgb="FF000000"/>
        <rFont val="Helvetica"/>
        <charset val="134"/>
      </rPr>
      <t>Impeller Assembly</t>
    </r>
  </si>
  <si>
    <r>
      <rPr>
        <sz val="9.5"/>
        <rFont val="Helvetica"/>
        <charset val="134"/>
      </rPr>
      <t>1 No. of each type</t>
    </r>
    <r>
      <rPr>
        <sz val="9.5"/>
        <rFont val="Helvetica"/>
        <charset val="134"/>
      </rPr>
      <t xml:space="preserve"> </t>
    </r>
    <r>
      <rPr>
        <sz val="9.5"/>
        <rFont val="Helvetica"/>
        <charset val="134"/>
      </rPr>
      <t>and Size/Rating.</t>
    </r>
  </si>
  <si>
    <r>
      <rPr>
        <sz val="9.5"/>
        <color rgb="FF000000"/>
        <rFont val="Helvetica"/>
        <charset val="134"/>
      </rPr>
      <t>Bearing Assembly</t>
    </r>
  </si>
  <si>
    <r>
      <rPr>
        <sz val="9.5"/>
        <color rgb="FF000000"/>
        <rFont val="Helvetica"/>
        <charset val="134"/>
      </rPr>
      <t>Motor</t>
    </r>
  </si>
  <si>
    <r>
      <rPr>
        <sz val="9.5"/>
        <color rgb="FF000000"/>
        <rFont val="Helvetica"/>
        <charset val="134"/>
      </rPr>
      <t>Belt and Pulley (If applicable)</t>
    </r>
  </si>
  <si>
    <r>
      <rPr>
        <sz val="9.5"/>
        <color rgb="FF000000"/>
        <rFont val="Helvetica"/>
        <charset val="134"/>
      </rPr>
      <t>Gear Box Assembly (If Applicable)</t>
    </r>
  </si>
  <si>
    <r>
      <rPr>
        <sz val="9.5"/>
        <color rgb="FF000000"/>
        <rFont val="Helvetica"/>
        <charset val="134"/>
      </rPr>
      <t>Agitator shaft assembly</t>
    </r>
  </si>
  <si>
    <r>
      <rPr>
        <sz val="9.5"/>
        <color rgb="FF000000"/>
        <rFont val="Helvetica"/>
        <charset val="134"/>
      </rPr>
      <t>Complete Agitator assembly</t>
    </r>
  </si>
  <si>
    <r>
      <rPr>
        <b/>
        <sz val="9.5"/>
        <color rgb="FF000000"/>
        <rFont val="Helvetica"/>
        <charset val="134"/>
      </rPr>
      <t>Horizontal Centrifugal Pumps</t>
    </r>
  </si>
  <si>
    <r>
      <rPr>
        <sz val="9.5"/>
        <color rgb="FF000000"/>
        <rFont val="Helvetica"/>
        <charset val="134"/>
      </rPr>
      <t>Complete Impeller Assembly</t>
    </r>
  </si>
  <si>
    <r>
      <rPr>
        <sz val="9.5"/>
        <color rgb="FF000000"/>
        <rFont val="Helvetica"/>
        <charset val="134"/>
      </rPr>
      <t xml:space="preserve">1 </t>
    </r>
    <r>
      <rPr>
        <sz val="9.5"/>
        <color rgb="FF000000"/>
        <rFont val="Arial"/>
        <family val="2"/>
      </rPr>
      <t>N</t>
    </r>
    <r>
      <rPr>
        <sz val="9.5"/>
        <color rgb="FF000000"/>
        <rFont val="Helvetica"/>
        <charset val="134"/>
      </rPr>
      <t>o. of each type</t>
    </r>
    <r>
      <rPr>
        <sz val="9.5"/>
        <color rgb="FF000000"/>
        <rFont val="Arial"/>
        <family val="2"/>
      </rPr>
      <t xml:space="preserve"> </t>
    </r>
    <r>
      <rPr>
        <sz val="9.5"/>
        <color rgb="FF000000"/>
        <rFont val="Arial"/>
        <family val="2"/>
      </rPr>
      <t>and Size/Rating.</t>
    </r>
  </si>
  <si>
    <r>
      <rPr>
        <sz val="9.5"/>
        <color rgb="FF000000"/>
        <rFont val="Helvetica"/>
        <charset val="134"/>
      </rPr>
      <t>Casing Liners</t>
    </r>
  </si>
  <si>
    <r>
      <rPr>
        <sz val="9.5"/>
        <color rgb="FF000000"/>
        <rFont val="Helvetica"/>
        <charset val="134"/>
      </rPr>
      <t>1 Set</t>
    </r>
    <r>
      <rPr>
        <sz val="9.5"/>
        <color rgb="FF000000"/>
        <rFont val="Helvetica"/>
        <charset val="134"/>
      </rPr>
      <t xml:space="preserve"> </t>
    </r>
    <r>
      <rPr>
        <sz val="9.5"/>
        <color rgb="FF000000"/>
        <rFont val="Helvetica"/>
        <charset val="134"/>
      </rPr>
      <t>of each type</t>
    </r>
    <r>
      <rPr>
        <sz val="9.5"/>
        <color rgb="FF000000"/>
        <rFont val="Helvetica"/>
        <charset val="134"/>
      </rPr>
      <t xml:space="preserve"> </t>
    </r>
    <r>
      <rPr>
        <sz val="9.5"/>
        <color rgb="FF000000"/>
        <rFont val="Helvetica"/>
        <charset val="134"/>
      </rPr>
      <t>and Size/Rating.</t>
    </r>
  </si>
  <si>
    <r>
      <rPr>
        <sz val="9.5"/>
        <color rgb="FF000000"/>
        <rFont val="Helvetica"/>
        <charset val="134"/>
      </rPr>
      <t>Bearings</t>
    </r>
  </si>
  <si>
    <r>
      <rPr>
        <sz val="9.5"/>
        <color rgb="FF000000"/>
        <rFont val="Helvetica"/>
        <charset val="134"/>
      </rPr>
      <t>2</t>
    </r>
    <r>
      <rPr>
        <sz val="9.5"/>
        <color rgb="FF000000"/>
        <rFont val="Helvetica"/>
        <charset val="134"/>
      </rPr>
      <t xml:space="preserve"> </t>
    </r>
    <r>
      <rPr>
        <sz val="9.5"/>
        <color rgb="FF000000"/>
        <rFont val="Helvetica"/>
        <charset val="134"/>
      </rPr>
      <t>Sets</t>
    </r>
    <r>
      <rPr>
        <sz val="9.5"/>
        <color rgb="FF000000"/>
        <rFont val="Helvetica"/>
        <charset val="134"/>
      </rPr>
      <t xml:space="preserve"> </t>
    </r>
    <r>
      <rPr>
        <sz val="9.5"/>
        <color rgb="FF000000"/>
        <rFont val="Helvetica"/>
        <charset val="134"/>
      </rPr>
      <t>of each type</t>
    </r>
    <r>
      <rPr>
        <sz val="9.5"/>
        <color rgb="FF000000"/>
        <rFont val="Helvetica"/>
        <charset val="134"/>
      </rPr>
      <t xml:space="preserve"> </t>
    </r>
    <r>
      <rPr>
        <sz val="9.5"/>
        <color rgb="FF000000"/>
        <rFont val="Helvetica"/>
        <charset val="134"/>
      </rPr>
      <t>and Size/Rating.</t>
    </r>
  </si>
  <si>
    <r>
      <rPr>
        <sz val="9.5"/>
        <color rgb="FF000000"/>
        <rFont val="Helvetica"/>
        <charset val="134"/>
      </rPr>
      <t>Motors</t>
    </r>
  </si>
  <si>
    <r>
      <rPr>
        <sz val="9.5"/>
        <color rgb="FF000000"/>
        <rFont val="Helvetica"/>
        <charset val="134"/>
      </rPr>
      <t>1 No</t>
    </r>
    <r>
      <rPr>
        <sz val="9.5"/>
        <color rgb="FF000000"/>
        <rFont val="Helvetica"/>
        <charset val="134"/>
      </rPr>
      <t xml:space="preserve"> </t>
    </r>
    <r>
      <rPr>
        <sz val="9.5"/>
        <color rgb="FF000000"/>
        <rFont val="Helvetica"/>
        <charset val="134"/>
      </rPr>
      <t>of each type</t>
    </r>
    <r>
      <rPr>
        <sz val="9.5"/>
        <color rgb="FF000000"/>
        <rFont val="Helvetica"/>
        <charset val="134"/>
      </rPr>
      <t xml:space="preserve"> </t>
    </r>
    <r>
      <rPr>
        <sz val="9.5"/>
        <color rgb="FF000000"/>
        <rFont val="Helvetica"/>
        <charset val="134"/>
      </rPr>
      <t>and Size/Rating.</t>
    </r>
  </si>
  <si>
    <r>
      <rPr>
        <sz val="9.5"/>
        <color rgb="FF000000"/>
        <rFont val="Helvetica"/>
        <charset val="134"/>
      </rPr>
      <t>Pump discharge valve assembly</t>
    </r>
  </si>
  <si>
    <r>
      <rPr>
        <sz val="9.5"/>
        <color rgb="FF000000"/>
        <rFont val="Helvetica"/>
        <charset val="134"/>
      </rPr>
      <t>V-Belt</t>
    </r>
  </si>
  <si>
    <r>
      <rPr>
        <sz val="9"/>
        <color rgb="FF000000"/>
        <rFont val="Arial"/>
        <family val="2"/>
      </rPr>
      <t xml:space="preserve"> </t>
    </r>
    <r>
      <rPr>
        <b/>
        <sz val="9"/>
        <color rgb="FF000000"/>
        <rFont val="Arial"/>
        <family val="2"/>
      </rPr>
      <t xml:space="preserve">MEASURING INSTRUMENTS </t>
    </r>
    <r>
      <rPr>
        <b/>
        <sz val="9"/>
        <color rgb="FF000000"/>
        <rFont val="Arial"/>
        <family val="2"/>
      </rPr>
      <t xml:space="preserve"> </t>
    </r>
  </si>
  <si>
    <r>
      <rPr>
        <sz val="11"/>
        <color rgb="FF000000"/>
        <rFont val="Calibri"/>
        <family val="2"/>
      </rPr>
      <t xml:space="preserve"> </t>
    </r>
    <r>
      <rPr>
        <sz val="11"/>
        <color rgb="FF000000"/>
        <rFont val="Calibri"/>
        <family val="2"/>
      </rPr>
      <t xml:space="preserve">All type of Transmitters including sensors. </t>
    </r>
    <r>
      <rPr>
        <sz val="11"/>
        <color rgb="FF000000"/>
        <rFont val="Calibri"/>
        <family val="2"/>
      </rPr>
      <t xml:space="preserve"> </t>
    </r>
  </si>
  <si>
    <r>
      <rPr>
        <sz val="11"/>
        <color rgb="FF000000"/>
        <rFont val="Calibri"/>
        <family val="2"/>
      </rPr>
      <t xml:space="preserve"> </t>
    </r>
    <r>
      <rPr>
        <sz val="11"/>
        <color rgb="FF000000"/>
        <rFont val="Calibri"/>
        <family val="2"/>
      </rPr>
      <t xml:space="preserve">10% or 1 No. of each type and model whichever is more. </t>
    </r>
    <r>
      <rPr>
        <sz val="11"/>
        <color rgb="FF000000"/>
        <rFont val="Calibri"/>
        <family val="2"/>
      </rPr>
      <t xml:space="preserve"> </t>
    </r>
  </si>
  <si>
    <t xml:space="preserve"> Limit switches for isolation valves .</t>
  </si>
  <si>
    <r>
      <rPr>
        <sz val="11"/>
        <color rgb="FF000000"/>
        <rFont val="Calibri"/>
        <family val="2"/>
      </rPr>
      <t xml:space="preserve"> </t>
    </r>
    <r>
      <rPr>
        <sz val="11"/>
        <color rgb="FF000000"/>
        <rFont val="Calibri"/>
        <family val="2"/>
      </rPr>
      <t xml:space="preserve">2 Nos. of each type </t>
    </r>
    <r>
      <rPr>
        <sz val="11"/>
        <color rgb="FF000000"/>
        <rFont val="Calibri"/>
        <family val="2"/>
      </rPr>
      <t xml:space="preserve"> </t>
    </r>
  </si>
  <si>
    <t>Local Indicators like temperature gauges, pressure gauges, differential pressure gauges, flow gauges, flow meters etc.</t>
  </si>
  <si>
    <r>
      <rPr>
        <sz val="11"/>
        <color rgb="FF000000"/>
        <rFont val="Calibri"/>
        <family val="2"/>
      </rPr>
      <t xml:space="preserve"> </t>
    </r>
    <r>
      <rPr>
        <sz val="11"/>
        <color rgb="FF000000"/>
        <rFont val="Calibri"/>
        <family val="2"/>
      </rPr>
      <t xml:space="preserve">5% or 1 No. of each make, model and type whichever is more (to be divided to various ranges in proportion to main of all make, model, type population) </t>
    </r>
    <r>
      <rPr>
        <sz val="11"/>
        <color rgb="FF000000"/>
        <rFont val="Calibri"/>
        <family val="2"/>
      </rPr>
      <t xml:space="preserve"> </t>
    </r>
  </si>
  <si>
    <t xml:space="preserve"> Process Actuated Switch Devices Includes all types of Pressure, differential pressure, flow, temperature, differential temperature, level switch Devices .</t>
  </si>
  <si>
    <r>
      <rPr>
        <sz val="11"/>
        <color rgb="FF000000"/>
        <rFont val="Calibri"/>
        <family val="2"/>
      </rPr>
      <t xml:space="preserve"> </t>
    </r>
    <r>
      <rPr>
        <sz val="11"/>
        <color rgb="FF000000"/>
        <rFont val="Calibri"/>
        <family val="2"/>
      </rPr>
      <t xml:space="preserve">5% or 1 No. of each type and model whichever is more </t>
    </r>
    <r>
      <rPr>
        <sz val="11"/>
        <color rgb="FF000000"/>
        <rFont val="Calibri"/>
        <family val="2"/>
      </rPr>
      <t xml:space="preserve"> </t>
    </r>
  </si>
  <si>
    <r>
      <rPr>
        <b/>
        <sz val="11"/>
        <color rgb="FF000000"/>
        <rFont val="Calibri"/>
        <family val="2"/>
      </rPr>
      <t xml:space="preserve"> </t>
    </r>
    <r>
      <rPr>
        <b/>
        <sz val="11"/>
        <color rgb="FF000000"/>
        <rFont val="Calibri"/>
        <family val="2"/>
      </rPr>
      <t xml:space="preserve">Any other instrument (as applicable) </t>
    </r>
    <r>
      <rPr>
        <b/>
        <sz val="11"/>
        <color rgb="FF000000"/>
        <rFont val="Calibri"/>
        <family val="2"/>
      </rPr>
      <t xml:space="preserve"> </t>
    </r>
  </si>
  <si>
    <r>
      <rPr>
        <sz val="11"/>
        <color rgb="FF000000"/>
        <rFont val="Calibri"/>
        <family val="2"/>
      </rPr>
      <t xml:space="preserve"> </t>
    </r>
    <r>
      <rPr>
        <sz val="11"/>
        <color rgb="FF000000"/>
        <rFont val="Calibri"/>
        <family val="2"/>
      </rPr>
      <t xml:space="preserve">10% or 1 No. of each type and model whichever is more </t>
    </r>
    <r>
      <rPr>
        <sz val="11"/>
        <color rgb="FF000000"/>
        <rFont val="Calibri"/>
        <family val="2"/>
      </rPr>
      <t xml:space="preserve"> </t>
    </r>
  </si>
  <si>
    <r>
      <rPr>
        <sz val="11"/>
        <color rgb="FF000000"/>
        <rFont val="Calibri"/>
        <family val="2"/>
      </rPr>
      <t xml:space="preserve"> </t>
    </r>
    <r>
      <rPr>
        <b/>
        <sz val="11"/>
        <color rgb="FF000000"/>
        <rFont val="Calibri"/>
        <family val="2"/>
      </rPr>
      <t xml:space="preserve">PROCESS CONNECTION PIPING </t>
    </r>
    <r>
      <rPr>
        <sz val="11"/>
        <color rgb="FF000000"/>
        <rFont val="Calibri"/>
        <family val="2"/>
      </rPr>
      <t xml:space="preserve">(For Impulse Piping / Tubing and Air Supply Piping as Applicable) </t>
    </r>
    <r>
      <rPr>
        <sz val="11"/>
        <color rgb="FF000000"/>
        <rFont val="Calibri"/>
        <family val="2"/>
      </rPr>
      <t xml:space="preserve"> </t>
    </r>
  </si>
  <si>
    <r>
      <rPr>
        <sz val="11"/>
        <color rgb="FF000000"/>
        <rFont val="Calibri"/>
        <family val="2"/>
      </rPr>
      <t xml:space="preserve"> </t>
    </r>
    <r>
      <rPr>
        <sz val="11"/>
        <color rgb="FF000000"/>
        <rFont val="Calibri"/>
        <family val="2"/>
      </rPr>
      <t xml:space="preserve">Valves of all types and models </t>
    </r>
    <r>
      <rPr>
        <sz val="11"/>
        <color rgb="FF000000"/>
        <rFont val="Calibri"/>
        <family val="2"/>
      </rPr>
      <t xml:space="preserve"> </t>
    </r>
  </si>
  <si>
    <r>
      <rPr>
        <sz val="11"/>
        <color rgb="FF000000"/>
        <rFont val="Calibri"/>
        <family val="2"/>
      </rPr>
      <t xml:space="preserve"> </t>
    </r>
    <r>
      <rPr>
        <sz val="11"/>
        <color rgb="FF000000"/>
        <rFont val="Calibri"/>
        <family val="2"/>
      </rPr>
      <t xml:space="preserve">10% or 1 No. of each type, class, size and model whichever is more. </t>
    </r>
    <r>
      <rPr>
        <sz val="11"/>
        <color rgb="FF000000"/>
        <rFont val="Calibri"/>
        <family val="2"/>
      </rPr>
      <t xml:space="preserve"> </t>
    </r>
  </si>
  <si>
    <r>
      <rPr>
        <sz val="11"/>
        <color rgb="FF000000"/>
        <rFont val="Calibri"/>
        <family val="2"/>
      </rPr>
      <t xml:space="preserve"> </t>
    </r>
    <r>
      <rPr>
        <sz val="11"/>
        <color rgb="FF000000"/>
        <rFont val="Calibri"/>
        <family val="2"/>
      </rPr>
      <t xml:space="preserve">2 way, 3way, 5way valve manifolds </t>
    </r>
    <r>
      <rPr>
        <sz val="11"/>
        <color rgb="FF000000"/>
        <rFont val="Calibri"/>
        <family val="2"/>
      </rPr>
      <t xml:space="preserve"> </t>
    </r>
  </si>
  <si>
    <r>
      <rPr>
        <sz val="11"/>
        <color rgb="FF000000"/>
        <rFont val="Calibri"/>
        <family val="2"/>
      </rPr>
      <t xml:space="preserve"> </t>
    </r>
    <r>
      <rPr>
        <sz val="11"/>
        <color rgb="FF000000"/>
        <rFont val="Calibri"/>
        <family val="2"/>
      </rPr>
      <t xml:space="preserve">Fittings </t>
    </r>
    <r>
      <rPr>
        <sz val="11"/>
        <color rgb="FF000000"/>
        <rFont val="Calibri"/>
        <family val="2"/>
      </rPr>
      <t xml:space="preserve"> </t>
    </r>
  </si>
  <si>
    <r>
      <rPr>
        <sz val="11"/>
        <color rgb="FF000000"/>
        <rFont val="Calibri"/>
        <family val="2"/>
      </rPr>
      <t xml:space="preserve"> </t>
    </r>
    <r>
      <rPr>
        <sz val="11"/>
        <color rgb="FF000000"/>
        <rFont val="Calibri"/>
        <family val="2"/>
      </rPr>
      <t xml:space="preserve">10% or 1 packet of each type, class, size and model whichever is </t>
    </r>
    <r>
      <rPr>
        <sz val="11"/>
        <color rgb="FF000000"/>
        <rFont val="Calibri"/>
        <family val="2"/>
      </rPr>
      <t xml:space="preserve"> </t>
    </r>
    <r>
      <rPr>
        <sz val="11"/>
        <color rgb="FF000000"/>
        <rFont val="Calibri"/>
        <family val="2"/>
      </rPr>
      <t xml:space="preserve">more. </t>
    </r>
    <r>
      <rPr>
        <sz val="11"/>
        <color rgb="FF000000"/>
        <rFont val="Calibri"/>
        <family val="2"/>
      </rPr>
      <t xml:space="preserve"> </t>
    </r>
  </si>
  <si>
    <r>
      <rPr>
        <sz val="11"/>
        <color rgb="FF000000"/>
        <rFont val="Calibri"/>
        <family val="2"/>
      </rPr>
      <t xml:space="preserve"> </t>
    </r>
    <r>
      <rPr>
        <sz val="11"/>
        <color rgb="FF000000"/>
        <rFont val="Calibri"/>
        <family val="2"/>
      </rPr>
      <t xml:space="preserve">Purge meters </t>
    </r>
    <r>
      <rPr>
        <sz val="11"/>
        <color rgb="FF000000"/>
        <rFont val="Calibri"/>
        <family val="2"/>
      </rPr>
      <t xml:space="preserve"> </t>
    </r>
  </si>
  <si>
    <r>
      <rPr>
        <sz val="11"/>
        <color rgb="FF000000"/>
        <rFont val="Calibri"/>
        <family val="2"/>
      </rPr>
      <t xml:space="preserve"> </t>
    </r>
    <r>
      <rPr>
        <sz val="11"/>
        <color rgb="FF000000"/>
        <rFont val="Calibri"/>
        <family val="2"/>
      </rPr>
      <t xml:space="preserve">5% of each model or 1 No. whichever is more. </t>
    </r>
    <r>
      <rPr>
        <sz val="11"/>
        <color rgb="FF000000"/>
        <rFont val="Calibri"/>
        <family val="2"/>
      </rPr>
      <t xml:space="preserve"> </t>
    </r>
  </si>
  <si>
    <r>
      <rPr>
        <sz val="11"/>
        <color rgb="FF000000"/>
        <rFont val="Calibri"/>
        <family val="2"/>
      </rPr>
      <t xml:space="preserve"> </t>
    </r>
    <r>
      <rPr>
        <sz val="11"/>
        <color rgb="FF000000"/>
        <rFont val="Calibri"/>
        <family val="2"/>
      </rPr>
      <t xml:space="preserve">Filter regulators </t>
    </r>
    <r>
      <rPr>
        <sz val="11"/>
        <color rgb="FF000000"/>
        <rFont val="Calibri"/>
        <family val="2"/>
      </rPr>
      <t xml:space="preserve"> </t>
    </r>
  </si>
  <si>
    <r>
      <rPr>
        <sz val="11"/>
        <color rgb="FF000000"/>
        <rFont val="Calibri"/>
        <family val="2"/>
      </rPr>
      <t xml:space="preserve"> </t>
    </r>
    <r>
      <rPr>
        <sz val="11"/>
        <color rgb="FF000000"/>
        <rFont val="Calibri"/>
        <family val="2"/>
      </rPr>
      <t xml:space="preserve">20% of each model or 2 Nos. whichever is more. </t>
    </r>
    <r>
      <rPr>
        <sz val="11"/>
        <color rgb="FF000000"/>
        <rFont val="Calibri"/>
        <family val="2"/>
      </rPr>
      <t xml:space="preserve"> </t>
    </r>
  </si>
  <si>
    <t>Notes-1: Only applicable items shall be considered. Applicable items are those which are installed in the system.
Notes-2: Wherever quantity has been specified as percentage (%), it shall mean percentage (%) of the total population of the item in the station (project), unless specified otherwise and the fraction will be rounded off to the next higher whole number.  
Note-3: Wherever set is mentioned, one set of the spares of that item shall be for complete replacement of that particular item for one equipment.</t>
  </si>
  <si>
    <t>Unit Basic price (Ex-works)</t>
  </si>
  <si>
    <t>TOTAL PRICE (Ex-Works)</t>
  </si>
  <si>
    <r>
      <t xml:space="preserve">Total lump sum firm price for </t>
    </r>
    <r>
      <rPr>
        <b/>
        <sz val="11"/>
        <color theme="1"/>
        <rFont val="Arial"/>
        <family val="2"/>
      </rPr>
      <t>SUPPLY PART</t>
    </r>
    <r>
      <rPr>
        <sz val="11"/>
        <color theme="1"/>
        <rFont val="Arial"/>
        <family val="2"/>
      </rPr>
      <t xml:space="preserve">  comprising of   manufacture, fabrication, assembly, inspection &amp; testing at vendor's &amp; sub-vendor’s works, painting, maintenance tools &amp; tackles (as applicable), fill of lubricants &amp; consumables (excluding chemicals), along with spares for erection ,start up and commissioning as required, forwarding, proper packing, shipment and delivery at site for project and package specified above complete with all accessories for the total scope defined as per BHEL NIT &amp; tender technical specification, amendment &amp; agreements till placement of order.</t>
    </r>
  </si>
  <si>
    <r>
      <t xml:space="preserve">Total lump sum firm price for </t>
    </r>
    <r>
      <rPr>
        <b/>
        <sz val="11"/>
        <color theme="1"/>
        <rFont val="Arial"/>
        <family val="2"/>
      </rPr>
      <t xml:space="preserve"> SERVICES PART</t>
    </r>
    <r>
      <rPr>
        <sz val="11"/>
        <color theme="1"/>
        <rFont val="Arial"/>
        <family val="2"/>
      </rPr>
      <t xml:space="preserve">  comprising of  unloading, handling, transportation &amp; storage at site, in site transportation, assembly, erection &amp; commissioning, final painting  at site, trial run , site testing , carrying out performance guarantee test at site , training of customer/ client O&amp;M staff  &amp;  final handing over to end customer in flawless condition for project and package specified complete with all accessories for the total scope defined as per BHEL NIT &amp; tender technical specification, amendment &amp; agreements till placement of order.</t>
    </r>
  </si>
  <si>
    <r>
      <t xml:space="preserve">Total lump sum firm price for </t>
    </r>
    <r>
      <rPr>
        <b/>
        <sz val="11"/>
        <color theme="1"/>
        <rFont val="Arial"/>
        <family val="2"/>
      </rPr>
      <t>Mandatory spares</t>
    </r>
    <r>
      <rPr>
        <sz val="11"/>
        <color theme="1"/>
        <rFont val="Arial"/>
        <family val="2"/>
      </rPr>
      <t xml:space="preserve"> comprising of manufacture, fabrication, assembly, inspection / testing at vendor's &amp; sub-vendor’s works, painting, forwarding, proper packing, shipment, delivery at site &amp; guarantee as per BHEL NIT &amp; tender technical specification, amendment &amp; agreements till placement of order.</t>
    </r>
    <r>
      <rPr>
        <b/>
        <sz val="11"/>
        <color theme="1"/>
        <rFont val="Arial"/>
        <family val="2"/>
      </rPr>
      <t xml:space="preserve"> (Price break up of mandatory spares is to be furnished as per Annexure- I)</t>
    </r>
    <r>
      <rPr>
        <sz val="11"/>
        <color theme="1"/>
        <rFont val="Arial"/>
        <family val="2"/>
      </rPr>
      <t>.</t>
    </r>
  </si>
  <si>
    <r>
      <t xml:space="preserve">Total lump sum firm price for </t>
    </r>
    <r>
      <rPr>
        <b/>
        <sz val="11"/>
        <color theme="1"/>
        <rFont val="Arial"/>
        <family val="2"/>
      </rPr>
      <t>ENGINEERING PART</t>
    </r>
    <r>
      <rPr>
        <sz val="11"/>
        <color theme="1"/>
        <rFont val="Arial"/>
        <family val="2"/>
      </rPr>
      <t xml:space="preserve"> comprising of design  (i.e. Preparation and submission of drawing/ documents including " As Built "drawings and O&amp;M Manuals) ,engineering for project and package specified for the total scope defined as per BHEL NIT &amp; tender technical specification, amendment &amp; agreements till placement of order.</t>
    </r>
  </si>
  <si>
    <t xml:space="preserve"> PRICE FORMAT</t>
  </si>
  <si>
    <t xml:space="preserve">NAME OF PROJECT:  1X800 MW TANGEDCO NORTH CHENNAI TPP, STAGE III -FGD.
</t>
  </si>
  <si>
    <t>NAME OF PACKAGE:EFFLUENT TREATMENT PLANT</t>
  </si>
  <si>
    <t>SCOPE</t>
  </si>
  <si>
    <t>Supply</t>
  </si>
  <si>
    <t>Service</t>
  </si>
  <si>
    <t>Total Ex-Works Price
(INR)</t>
  </si>
  <si>
    <t>Freight in %</t>
  </si>
  <si>
    <t>Total Freight
(INR)</t>
  </si>
  <si>
    <t>Unit Price
(INR)</t>
  </si>
  <si>
    <t>Total Price
(INR)</t>
  </si>
  <si>
    <t>GST rate in %</t>
  </si>
  <si>
    <t>GST amount in Rs.</t>
  </si>
  <si>
    <t>Total Price  Including Freight &amp; GST (INR)</t>
  </si>
  <si>
    <t>NA</t>
  </si>
  <si>
    <r>
      <t xml:space="preserve">Notes: 
1) The Engineering charges as mentioned above in S. No. 2.4 shall be 5% of the main supply (excluding freight and GST) as per S.No. 2.1 above.
2) Please note that the complete engineering of the package is in the scope of bidder as per the tender requirement. However, for the payment purpose bidder to note that 50% of price as per sl. no. 2.4 shall be made against basic engineering [i.e.  submission and approval of basic drawing/ documents as indicated in Tender Technical Specification In Volume-III under "MASTER DRAWING LIST (MDL) AND SCHEDULE OF SUBMISSION]" and the remaining payment shall be made for the balance engineering drawing /document submission &amp; approval  on pro-rata basis.
3) Total Erection &amp; Commissioning charges (excluding GST) should be minimum 20% (or as specified in  NIT) of the total quoted price of main equipment supply (including freight &amp; excluding GST) and erection &amp; commissioning (excluding GST), failing which the break-up of prices shall be adjusted accordingly for ordering. However, while doing adjustments, vendor quoted prices for mandatory spares, other charges, etc. will not be changed.
</t>
    </r>
    <r>
      <rPr>
        <b/>
        <sz val="14"/>
        <rFont val="Arial"/>
        <family val="2"/>
      </rPr>
      <t xml:space="preserve">
</t>
    </r>
  </si>
  <si>
    <t>BIDDER'S NAME:</t>
  </si>
  <si>
    <t>Fill values in yellow cell only</t>
  </si>
  <si>
    <t>TECHNICAL SPECIFICATION:PE-TS-412-164-A002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</si>
</sst>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_ [$₹-4009]\ * #,##0.00_ ;_ [$₹-4009]\ * \-#,##0.00_ ;_ [$₹-4009]\ * &quot;-&quot;??_ ;_ @_ "/>
  </numFmts>
  <fonts count="27">
    <font>
      <sz val="10"/>
      <name val="Arial"/>
      <charset val="134"/>
    </font>
    <font>
      <sz val="11"/>
      <name val="Arial"/>
      <family val="2"/>
    </font>
    <font>
      <b/>
      <sz val="11"/>
      <name val="Arial"/>
      <family val="2"/>
    </font>
    <font>
      <b/>
      <sz val="10"/>
      <name val="Arial"/>
      <family val="2"/>
    </font>
    <font>
      <b/>
      <sz val="9"/>
      <color rgb="FF000000"/>
      <name val="Arial"/>
      <family val="2"/>
    </font>
    <font>
      <b/>
      <sz val="9.5"/>
      <color rgb="FF000000"/>
      <name val="Helvetica"/>
      <charset val="134"/>
    </font>
    <font>
      <sz val="9"/>
      <name val="Helvetica"/>
      <charset val="134"/>
    </font>
    <font>
      <sz val="9.5"/>
      <color rgb="FF000000"/>
      <name val="Helvetica"/>
      <charset val="134"/>
    </font>
    <font>
      <sz val="9.5"/>
      <name val="Helvetica"/>
      <charset val="134"/>
    </font>
    <font>
      <sz val="11"/>
      <color rgb="FF000000"/>
      <name val="Calibri"/>
      <family val="2"/>
    </font>
    <font>
      <b/>
      <sz val="9"/>
      <name val="Helvetica"/>
      <charset val="134"/>
    </font>
    <font>
      <b/>
      <sz val="11"/>
      <color rgb="FF000000"/>
      <name val="Calibri"/>
      <family val="2"/>
    </font>
    <font>
      <sz val="12"/>
      <name val="Arial"/>
      <family val="2"/>
    </font>
    <font>
      <b/>
      <sz val="14"/>
      <name val="Arial"/>
      <family val="2"/>
    </font>
    <font>
      <b/>
      <sz val="12"/>
      <name val="Arial"/>
      <family val="2"/>
    </font>
    <font>
      <sz val="11"/>
      <color theme="1"/>
      <name val="Arial"/>
      <family val="2"/>
    </font>
    <font>
      <b/>
      <sz val="11"/>
      <color theme="1"/>
      <name val="Arial"/>
      <family val="2"/>
    </font>
    <font>
      <sz val="9.5"/>
      <color rgb="FF000000"/>
      <name val="Arial"/>
      <family val="2"/>
    </font>
    <font>
      <sz val="9"/>
      <color rgb="FF000000"/>
      <name val="Arial"/>
      <family val="2"/>
    </font>
    <font>
      <sz val="10"/>
      <name val="Arial"/>
      <family val="2"/>
    </font>
    <font>
      <b/>
      <sz val="12"/>
      <name val="Arial"/>
      <family val="2"/>
    </font>
    <font>
      <b/>
      <sz val="11"/>
      <color theme="1"/>
      <name val="Arial"/>
      <family val="2"/>
    </font>
    <font>
      <sz val="11"/>
      <color theme="1"/>
      <name val="Arial"/>
      <family val="2"/>
    </font>
    <font>
      <b/>
      <sz val="14"/>
      <name val="Arial"/>
      <family val="2"/>
    </font>
    <font>
      <sz val="11"/>
      <name val="Arial"/>
      <family val="2"/>
    </font>
    <font>
      <sz val="12"/>
      <name val="Arial"/>
      <family val="2"/>
    </font>
    <font>
      <b/>
      <sz val="11"/>
      <name val="Arial"/>
      <family val="2"/>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3">
    <xf numFmtId="0" fontId="0" fillId="0" borderId="0"/>
    <xf numFmtId="0" fontId="19" fillId="0" borderId="0"/>
    <xf numFmtId="9" fontId="19" fillId="0" borderId="0" applyFont="0" applyFill="0" applyBorder="0" applyAlignment="0" applyProtection="0"/>
  </cellStyleXfs>
  <cellXfs count="77">
    <xf numFmtId="0" fontId="0" fillId="0" borderId="0" xfId="0"/>
    <xf numFmtId="0" fontId="1" fillId="0" borderId="0" xfId="0" applyFont="1"/>
    <xf numFmtId="0" fontId="0" fillId="0" borderId="0" xfId="0" applyAlignment="1">
      <alignment vertical="center"/>
    </xf>
    <xf numFmtId="0" fontId="0" fillId="0" borderId="0" xfId="0" applyAlignment="1">
      <alignment horizontal="center"/>
    </xf>
    <xf numFmtId="0" fontId="0" fillId="0" borderId="0" xfId="0" applyAlignment="1">
      <alignment horizontal="left" vertical="top"/>
    </xf>
    <xf numFmtId="0" fontId="0" fillId="0" borderId="1" xfId="0" applyBorder="1" applyAlignment="1">
      <alignment horizontal="left" vertical="top"/>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vertical="center"/>
    </xf>
    <xf numFmtId="0" fontId="6" fillId="0" borderId="1" xfId="0" applyFont="1" applyBorder="1" applyAlignment="1">
      <alignment horizontal="center" vertical="center" wrapText="1"/>
    </xf>
    <xf numFmtId="0" fontId="7" fillId="0" borderId="1" xfId="0" applyFont="1" applyBorder="1" applyAlignment="1">
      <alignment horizontal="left" vertical="center" wrapText="1"/>
    </xf>
    <xf numFmtId="0" fontId="8" fillId="0" borderId="1" xfId="0" applyFont="1" applyBorder="1" applyAlignment="1">
      <alignment horizontal="left" vertical="center" wrapText="1"/>
    </xf>
    <xf numFmtId="0" fontId="9" fillId="0" borderId="1" xfId="0" applyFont="1" applyBorder="1" applyAlignment="1">
      <alignment horizontal="left" vertical="center" wrapText="1"/>
    </xf>
    <xf numFmtId="0" fontId="10" fillId="0" borderId="1" xfId="0" applyFont="1" applyBorder="1" applyAlignment="1">
      <alignment horizontal="center" wrapText="1"/>
    </xf>
    <xf numFmtId="0" fontId="11" fillId="0" borderId="1" xfId="0" applyFont="1" applyBorder="1" applyAlignment="1">
      <alignment horizontal="left" vertical="center" wrapText="1"/>
    </xf>
    <xf numFmtId="0" fontId="0" fillId="0" borderId="0" xfId="0" applyFont="1" applyAlignment="1" applyProtection="1">
      <alignment horizontal="center"/>
      <protection locked="0"/>
    </xf>
    <xf numFmtId="0" fontId="12" fillId="0" borderId="0" xfId="0" applyFont="1" applyProtection="1">
      <protection locked="0"/>
    </xf>
    <xf numFmtId="0" fontId="0" fillId="0" borderId="0" xfId="0" applyFont="1" applyAlignment="1" applyProtection="1">
      <alignment horizontal="left"/>
      <protection locked="0"/>
    </xf>
    <xf numFmtId="0" fontId="0" fillId="0" borderId="0" xfId="0" applyFont="1" applyProtection="1">
      <protection locked="0"/>
    </xf>
    <xf numFmtId="0" fontId="14" fillId="0" borderId="1" xfId="0" applyFont="1" applyBorder="1" applyAlignment="1" applyProtection="1">
      <alignment horizontal="center" vertical="center" wrapText="1"/>
    </xf>
    <xf numFmtId="164" fontId="2" fillId="0" borderId="1" xfId="0" applyNumberFormat="1" applyFont="1" applyBorder="1" applyAlignment="1" applyProtection="1">
      <alignment horizontal="center" vertical="center" wrapText="1"/>
    </xf>
    <xf numFmtId="0" fontId="1" fillId="0" borderId="1" xfId="0" applyFont="1" applyBorder="1" applyAlignment="1" applyProtection="1">
      <alignment horizontal="center" vertical="center"/>
    </xf>
    <xf numFmtId="0" fontId="2" fillId="0" borderId="1" xfId="0" applyFont="1" applyBorder="1" applyAlignment="1" applyProtection="1">
      <alignment horizontal="center" vertical="center" wrapText="1"/>
    </xf>
    <xf numFmtId="164" fontId="2" fillId="0" borderId="3" xfId="0" applyNumberFormat="1" applyFont="1" applyBorder="1" applyAlignment="1" applyProtection="1">
      <alignment horizontal="center" vertical="center" wrapText="1"/>
    </xf>
    <xf numFmtId="0" fontId="14" fillId="0" borderId="1" xfId="0" applyFont="1" applyBorder="1" applyAlignment="1" applyProtection="1">
      <alignment horizontal="left" vertical="top" wrapText="1"/>
    </xf>
    <xf numFmtId="0" fontId="20" fillId="0" borderId="1" xfId="0" applyFont="1" applyBorder="1" applyAlignment="1" applyProtection="1">
      <alignment horizontal="center" vertical="center" wrapText="1"/>
    </xf>
    <xf numFmtId="0" fontId="0" fillId="2" borderId="1" xfId="0" applyFont="1" applyFill="1" applyBorder="1" applyAlignment="1">
      <alignment horizontal="center" vertical="center" wrapText="1"/>
    </xf>
    <xf numFmtId="0" fontId="20" fillId="0" borderId="1" xfId="0" applyFont="1" applyFill="1" applyBorder="1" applyAlignment="1" applyProtection="1">
      <alignment vertical="top"/>
      <protection locked="0"/>
    </xf>
    <xf numFmtId="165" fontId="25" fillId="0" borderId="1" xfId="0" applyNumberFormat="1" applyFont="1" applyBorder="1" applyProtection="1">
      <protection locked="0"/>
    </xf>
    <xf numFmtId="165" fontId="22" fillId="4" borderId="1" xfId="0" applyNumberFormat="1" applyFont="1" applyFill="1" applyBorder="1" applyAlignment="1" applyProtection="1">
      <alignment vertical="center"/>
    </xf>
    <xf numFmtId="9" fontId="22" fillId="4" borderId="1" xfId="2" applyFont="1" applyFill="1" applyBorder="1" applyAlignment="1" applyProtection="1">
      <alignment horizontal="center" vertical="center"/>
      <protection locked="0"/>
    </xf>
    <xf numFmtId="165" fontId="22" fillId="0" borderId="1" xfId="0" applyNumberFormat="1" applyFont="1" applyBorder="1" applyAlignment="1" applyProtection="1">
      <alignment vertical="center"/>
    </xf>
    <xf numFmtId="0" fontId="14" fillId="0" borderId="1" xfId="0" applyFont="1" applyFill="1" applyBorder="1" applyAlignment="1" applyProtection="1">
      <alignment vertical="top"/>
      <protection locked="0"/>
    </xf>
    <xf numFmtId="0" fontId="0" fillId="0" borderId="1" xfId="0" applyFont="1" applyBorder="1" applyProtection="1">
      <protection locked="0"/>
    </xf>
    <xf numFmtId="0" fontId="20" fillId="0" borderId="3" xfId="0" applyFont="1" applyBorder="1" applyAlignment="1" applyProtection="1">
      <alignment horizontal="left" vertical="top" wrapText="1"/>
    </xf>
    <xf numFmtId="0" fontId="20" fillId="0" borderId="5" xfId="0" applyFont="1" applyBorder="1" applyAlignment="1" applyProtection="1">
      <alignment horizontal="left" vertical="top" wrapText="1"/>
    </xf>
    <xf numFmtId="0" fontId="14" fillId="0" borderId="3" xfId="0" applyFont="1" applyBorder="1" applyAlignment="1" applyProtection="1">
      <alignment horizontal="left" vertical="top" wrapText="1"/>
    </xf>
    <xf numFmtId="0" fontId="14" fillId="0" borderId="5" xfId="0" applyFont="1" applyBorder="1" applyAlignment="1" applyProtection="1">
      <alignment horizontal="left" vertical="top" wrapText="1"/>
    </xf>
    <xf numFmtId="0" fontId="14" fillId="0" borderId="4" xfId="0" applyFont="1" applyBorder="1" applyAlignment="1" applyProtection="1">
      <alignment horizontal="left" vertical="top" wrapText="1"/>
    </xf>
    <xf numFmtId="0" fontId="14" fillId="0" borderId="3" xfId="0" applyFont="1" applyFill="1" applyBorder="1" applyAlignment="1" applyProtection="1">
      <alignment horizontal="center" vertical="top" wrapText="1"/>
      <protection locked="0"/>
    </xf>
    <xf numFmtId="0" fontId="14" fillId="0" borderId="5" xfId="0" applyFont="1" applyFill="1" applyBorder="1" applyAlignment="1" applyProtection="1">
      <alignment horizontal="center" vertical="top" wrapText="1"/>
      <protection locked="0"/>
    </xf>
    <xf numFmtId="0" fontId="14" fillId="0" borderId="4" xfId="0" applyFont="1" applyFill="1" applyBorder="1" applyAlignment="1" applyProtection="1">
      <alignment horizontal="center" vertical="top" wrapText="1"/>
      <protection locked="0"/>
    </xf>
    <xf numFmtId="0" fontId="14" fillId="2" borderId="5" xfId="0" applyFont="1" applyFill="1" applyBorder="1" applyAlignment="1" applyProtection="1">
      <alignment horizontal="left" vertical="top" wrapText="1"/>
      <protection locked="0"/>
    </xf>
    <xf numFmtId="0" fontId="20" fillId="0" borderId="1" xfId="0" applyFont="1" applyBorder="1" applyAlignment="1" applyProtection="1">
      <alignment horizontal="center" vertical="center" wrapText="1"/>
    </xf>
    <xf numFmtId="2" fontId="22" fillId="0" borderId="2" xfId="0" applyNumberFormat="1" applyFont="1" applyBorder="1" applyAlignment="1" applyProtection="1">
      <alignment horizontal="left" vertical="top" wrapText="1"/>
      <protection hidden="1"/>
    </xf>
    <xf numFmtId="2" fontId="15" fillId="0" borderId="0" xfId="0" applyNumberFormat="1" applyFont="1" applyBorder="1" applyAlignment="1" applyProtection="1">
      <alignment horizontal="left" vertical="top" wrapText="1"/>
      <protection hidden="1"/>
    </xf>
    <xf numFmtId="0" fontId="24" fillId="3" borderId="3" xfId="0" applyFont="1" applyFill="1" applyBorder="1" applyAlignment="1" applyProtection="1">
      <alignment horizontal="center" vertical="center"/>
      <protection locked="0"/>
    </xf>
    <xf numFmtId="0" fontId="24" fillId="3" borderId="5" xfId="0" applyFont="1" applyFill="1" applyBorder="1" applyAlignment="1" applyProtection="1">
      <alignment horizontal="center" vertical="center"/>
      <protection locked="0"/>
    </xf>
    <xf numFmtId="0" fontId="24" fillId="3" borderId="4" xfId="0" applyFont="1" applyFill="1" applyBorder="1" applyAlignment="1" applyProtection="1">
      <alignment horizontal="center" vertical="center"/>
      <protection locked="0"/>
    </xf>
    <xf numFmtId="0" fontId="1" fillId="0" borderId="3" xfId="0" applyFont="1" applyBorder="1" applyAlignment="1" applyProtection="1">
      <alignment horizontal="center" vertical="center"/>
    </xf>
    <xf numFmtId="0" fontId="1" fillId="0" borderId="5" xfId="0" applyFont="1" applyBorder="1" applyAlignment="1" applyProtection="1">
      <alignment horizontal="center" vertical="center"/>
    </xf>
    <xf numFmtId="0" fontId="1" fillId="0" borderId="4" xfId="0" applyFont="1" applyBorder="1" applyAlignment="1" applyProtection="1">
      <alignment horizontal="center" vertical="center"/>
    </xf>
    <xf numFmtId="165" fontId="21" fillId="3" borderId="1" xfId="0" applyNumberFormat="1" applyFont="1" applyFill="1" applyBorder="1" applyAlignment="1" applyProtection="1">
      <alignment horizontal="center" vertical="center"/>
    </xf>
    <xf numFmtId="0" fontId="26" fillId="3" borderId="3" xfId="0" applyFont="1" applyFill="1" applyBorder="1" applyAlignment="1" applyProtection="1">
      <alignment horizontal="center" vertical="center"/>
      <protection locked="0"/>
    </xf>
    <xf numFmtId="0" fontId="26" fillId="3" borderId="5" xfId="0" applyFont="1" applyFill="1" applyBorder="1" applyAlignment="1" applyProtection="1">
      <alignment horizontal="center" vertical="center"/>
      <protection locked="0"/>
    </xf>
    <xf numFmtId="0" fontId="26" fillId="3" borderId="4" xfId="0" applyFont="1" applyFill="1" applyBorder="1" applyAlignment="1" applyProtection="1">
      <alignment horizontal="center" vertical="center"/>
      <protection locked="0"/>
    </xf>
    <xf numFmtId="2" fontId="22" fillId="0" borderId="3" xfId="0" applyNumberFormat="1" applyFont="1" applyBorder="1" applyAlignment="1" applyProtection="1">
      <alignment horizontal="justify" vertical="top" wrapText="1"/>
      <protection hidden="1"/>
    </xf>
    <xf numFmtId="2" fontId="15" fillId="0" borderId="4" xfId="0" applyNumberFormat="1" applyFont="1" applyBorder="1" applyAlignment="1" applyProtection="1">
      <alignment horizontal="justify" vertical="top" wrapText="1"/>
      <protection hidden="1"/>
    </xf>
    <xf numFmtId="2" fontId="15" fillId="0" borderId="3" xfId="0" applyNumberFormat="1" applyFont="1" applyBorder="1" applyAlignment="1" applyProtection="1">
      <alignment horizontal="justify" vertical="top" wrapText="1"/>
      <protection hidden="1"/>
    </xf>
    <xf numFmtId="2" fontId="16" fillId="0" borderId="3" xfId="0" applyNumberFormat="1" applyFont="1" applyBorder="1" applyAlignment="1" applyProtection="1">
      <alignment horizontal="left" vertical="top" wrapText="1"/>
    </xf>
    <xf numFmtId="0" fontId="16" fillId="0" borderId="4" xfId="0" applyFont="1" applyBorder="1" applyAlignment="1">
      <alignment horizontal="left" vertical="top" wrapText="1"/>
    </xf>
    <xf numFmtId="0" fontId="20" fillId="0" borderId="3" xfId="1" applyFont="1" applyBorder="1" applyAlignment="1" applyProtection="1">
      <alignment horizontal="center" vertical="center" wrapText="1"/>
    </xf>
    <xf numFmtId="0" fontId="20" fillId="0" borderId="4" xfId="1" applyFont="1" applyBorder="1" applyAlignment="1" applyProtection="1">
      <alignment horizontal="center" vertical="center" wrapText="1"/>
    </xf>
    <xf numFmtId="0" fontId="23" fillId="0" borderId="2" xfId="0" applyFont="1" applyBorder="1" applyAlignment="1" applyProtection="1">
      <alignment horizontal="center" vertical="center" wrapText="1"/>
      <protection locked="0"/>
    </xf>
    <xf numFmtId="0" fontId="23" fillId="0" borderId="0" xfId="0" applyFont="1" applyBorder="1" applyAlignment="1" applyProtection="1">
      <alignment horizontal="center" vertical="center" wrapText="1"/>
      <protection locked="0"/>
    </xf>
    <xf numFmtId="0" fontId="20" fillId="0" borderId="4" xfId="0" applyFont="1" applyBorder="1" applyAlignment="1" applyProtection="1">
      <alignment horizontal="left" vertical="top" wrapText="1"/>
    </xf>
    <xf numFmtId="0" fontId="5" fillId="0" borderId="1" xfId="0" applyFont="1" applyBorder="1" applyAlignment="1">
      <alignment horizontal="left" vertical="center" wrapText="1"/>
    </xf>
    <xf numFmtId="0" fontId="1" fillId="0" borderId="1" xfId="0" applyFont="1" applyBorder="1" applyAlignment="1">
      <alignment vertical="top" wrapText="1"/>
    </xf>
    <xf numFmtId="0" fontId="2" fillId="0" borderId="2" xfId="0" applyFont="1"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0" fontId="3"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wrapText="1"/>
      <protection locked="0"/>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4" xfId="0" applyFont="1" applyBorder="1" applyAlignment="1">
      <alignment horizontal="center" vertical="center" wrapText="1"/>
    </xf>
    <xf numFmtId="0" fontId="2" fillId="0" borderId="1" xfId="0" applyFont="1" applyBorder="1" applyAlignment="1" applyProtection="1">
      <alignment horizontal="left" vertical="top"/>
    </xf>
    <xf numFmtId="0" fontId="0" fillId="0" borderId="1" xfId="0" applyBorder="1" applyAlignment="1">
      <alignment horizontal="left" vertical="top"/>
    </xf>
  </cellXfs>
  <cellStyles count="3">
    <cellStyle name="Normal" xfId="0" builtinId="0"/>
    <cellStyle name="Normal 2" xfId="1" xr:uid="{00000000-0005-0000-0000-000031000000}"/>
    <cellStyle name="Percent" xfId="2" builtinId="5"/>
  </cellStyles>
  <dxfs count="1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49"/>
  <sheetViews>
    <sheetView view="pageBreakPreview" topLeftCell="A7" zoomScale="80" zoomScaleNormal="80" zoomScaleSheetLayoutView="80" workbookViewId="0">
      <selection activeCell="N13" sqref="N13"/>
    </sheetView>
  </sheetViews>
  <sheetFormatPr defaultColWidth="9.140625" defaultRowHeight="12.75"/>
  <cols>
    <col min="1" max="1" width="8.7109375" style="17" customWidth="1"/>
    <col min="2" max="2" width="60.7109375" style="18" customWidth="1"/>
    <col min="3" max="3" width="78" style="18" customWidth="1"/>
    <col min="4" max="4" width="17.7109375" style="15" customWidth="1"/>
    <col min="5" max="5" width="22.42578125" style="15" customWidth="1"/>
    <col min="6" max="6" width="10.85546875" style="18" bestFit="1" customWidth="1"/>
    <col min="7" max="8" width="9.140625" style="18"/>
    <col min="9" max="9" width="10.85546875" style="18" bestFit="1" customWidth="1"/>
    <col min="10" max="10" width="12.42578125" style="18" customWidth="1"/>
    <col min="11" max="11" width="9.140625" style="18"/>
    <col min="12" max="12" width="10.7109375" style="18" customWidth="1"/>
    <col min="13" max="13" width="12.7109375" style="18" customWidth="1"/>
    <col min="14" max="16384" width="9.140625" style="18"/>
  </cols>
  <sheetData>
    <row r="1" spans="1:13" ht="22.5" customHeight="1">
      <c r="A1" s="63" t="s">
        <v>61</v>
      </c>
      <c r="B1" s="64"/>
      <c r="C1" s="64"/>
      <c r="D1" s="64"/>
      <c r="E1" s="64"/>
      <c r="F1" s="64"/>
      <c r="G1" s="64"/>
      <c r="H1" s="64"/>
      <c r="I1" s="64"/>
      <c r="J1" s="64"/>
      <c r="K1" s="64"/>
      <c r="L1" s="64"/>
      <c r="M1" s="64"/>
    </row>
    <row r="2" spans="1:13" ht="22.5" customHeight="1">
      <c r="A2" s="63"/>
      <c r="B2" s="64"/>
      <c r="C2" s="64"/>
      <c r="D2" s="64"/>
      <c r="E2" s="64"/>
      <c r="F2" s="64"/>
      <c r="G2" s="64"/>
      <c r="H2" s="64"/>
      <c r="I2" s="64"/>
      <c r="J2" s="64"/>
      <c r="K2" s="64"/>
      <c r="L2" s="64"/>
      <c r="M2" s="64"/>
    </row>
    <row r="3" spans="1:13" ht="22.5" customHeight="1">
      <c r="A3" s="63"/>
      <c r="B3" s="64"/>
      <c r="C3" s="64"/>
      <c r="D3" s="64"/>
      <c r="E3" s="64"/>
      <c r="F3" s="64"/>
      <c r="G3" s="64"/>
      <c r="H3" s="64"/>
      <c r="I3" s="64"/>
      <c r="J3" s="64"/>
      <c r="K3" s="64"/>
      <c r="L3" s="64"/>
      <c r="M3" s="64"/>
    </row>
    <row r="4" spans="1:13" ht="36.75" customHeight="1">
      <c r="A4" s="34" t="s">
        <v>62</v>
      </c>
      <c r="B4" s="35"/>
      <c r="C4" s="65"/>
      <c r="D4" s="39" t="s">
        <v>78</v>
      </c>
      <c r="E4" s="40"/>
      <c r="F4" s="40"/>
      <c r="G4" s="40"/>
      <c r="H4" s="40"/>
      <c r="I4" s="40"/>
      <c r="J4" s="40"/>
      <c r="K4" s="40"/>
      <c r="L4" s="40"/>
      <c r="M4" s="41"/>
    </row>
    <row r="5" spans="1:13" ht="28.5" customHeight="1">
      <c r="A5" s="34" t="s">
        <v>63</v>
      </c>
      <c r="B5" s="35"/>
      <c r="C5" s="35"/>
      <c r="D5" s="42" t="s">
        <v>77</v>
      </c>
      <c r="E5" s="42"/>
      <c r="F5" s="42"/>
      <c r="G5" s="42"/>
      <c r="H5" s="42"/>
      <c r="I5" s="42"/>
      <c r="J5" s="42"/>
      <c r="K5" s="42"/>
      <c r="L5" s="42"/>
      <c r="M5" s="42"/>
    </row>
    <row r="6" spans="1:13" ht="22.5" customHeight="1">
      <c r="A6" s="36" t="s">
        <v>79</v>
      </c>
      <c r="B6" s="37"/>
      <c r="C6" s="38"/>
      <c r="D6" s="32"/>
      <c r="E6" s="32"/>
      <c r="F6" s="33"/>
      <c r="G6" s="33"/>
      <c r="H6" s="33"/>
      <c r="I6" s="33"/>
      <c r="J6" s="33"/>
      <c r="K6" s="33"/>
      <c r="L6" s="33"/>
      <c r="M6" s="33"/>
    </row>
    <row r="7" spans="1:13" ht="22.5" customHeight="1">
      <c r="A7" s="24"/>
      <c r="B7" s="61" t="s">
        <v>64</v>
      </c>
      <c r="C7" s="62"/>
      <c r="D7" s="27"/>
      <c r="E7" s="27"/>
      <c r="F7" s="43" t="s">
        <v>65</v>
      </c>
      <c r="G7" s="43"/>
      <c r="H7" s="43"/>
      <c r="I7" s="43" t="s">
        <v>66</v>
      </c>
      <c r="J7" s="43"/>
      <c r="K7" s="43"/>
      <c r="L7" s="43"/>
      <c r="M7" s="25"/>
    </row>
    <row r="8" spans="1:13" s="15" customFormat="1" ht="61.5" customHeight="1">
      <c r="A8" s="19" t="s">
        <v>2</v>
      </c>
      <c r="B8" s="43" t="s">
        <v>3</v>
      </c>
      <c r="C8" s="43"/>
      <c r="D8" s="25" t="s">
        <v>4</v>
      </c>
      <c r="E8" s="25" t="s">
        <v>5</v>
      </c>
      <c r="F8" s="25" t="s">
        <v>67</v>
      </c>
      <c r="G8" s="25" t="s">
        <v>68</v>
      </c>
      <c r="H8" s="25" t="s">
        <v>69</v>
      </c>
      <c r="I8" s="25" t="s">
        <v>70</v>
      </c>
      <c r="J8" s="25" t="s">
        <v>71</v>
      </c>
      <c r="K8" s="25" t="s">
        <v>72</v>
      </c>
      <c r="L8" s="25" t="s">
        <v>73</v>
      </c>
      <c r="M8" s="25" t="s">
        <v>74</v>
      </c>
    </row>
    <row r="9" spans="1:13" s="16" customFormat="1" ht="99" customHeight="1">
      <c r="A9" s="20">
        <v>1</v>
      </c>
      <c r="B9" s="58" t="s">
        <v>6</v>
      </c>
      <c r="C9" s="57"/>
      <c r="D9" s="21" t="s">
        <v>7</v>
      </c>
      <c r="E9" s="21">
        <v>1</v>
      </c>
      <c r="F9" s="46"/>
      <c r="G9" s="47"/>
      <c r="H9" s="47"/>
      <c r="I9" s="47"/>
      <c r="J9" s="47"/>
      <c r="K9" s="47"/>
      <c r="L9" s="48"/>
      <c r="M9" s="28">
        <f>SUM(M11:M14)</f>
        <v>0</v>
      </c>
    </row>
    <row r="10" spans="1:13" s="16" customFormat="1" ht="16.5" customHeight="1">
      <c r="A10" s="20">
        <v>2</v>
      </c>
      <c r="B10" s="59" t="s">
        <v>8</v>
      </c>
      <c r="C10" s="60"/>
      <c r="D10" s="49"/>
      <c r="E10" s="50"/>
      <c r="F10" s="50"/>
      <c r="G10" s="50"/>
      <c r="H10" s="50"/>
      <c r="I10" s="50"/>
      <c r="J10" s="50"/>
      <c r="K10" s="50"/>
      <c r="L10" s="50"/>
      <c r="M10" s="51"/>
    </row>
    <row r="11" spans="1:13" s="16" customFormat="1" ht="77.25" customHeight="1">
      <c r="A11" s="22">
        <v>2.1</v>
      </c>
      <c r="B11" s="56" t="s">
        <v>57</v>
      </c>
      <c r="C11" s="57"/>
      <c r="D11" s="21" t="s">
        <v>7</v>
      </c>
      <c r="E11" s="21">
        <v>1</v>
      </c>
      <c r="F11" s="29">
        <v>0</v>
      </c>
      <c r="G11" s="30"/>
      <c r="H11" s="31">
        <f>F11*G11</f>
        <v>0</v>
      </c>
      <c r="I11" s="52" t="s">
        <v>75</v>
      </c>
      <c r="J11" s="52" t="str">
        <f>I11</f>
        <v>NA</v>
      </c>
      <c r="K11" s="30"/>
      <c r="L11" s="31">
        <f>(F11+H11)*K11</f>
        <v>0</v>
      </c>
      <c r="M11" s="31">
        <f>+F11+H11+L11</f>
        <v>0</v>
      </c>
    </row>
    <row r="12" spans="1:13" s="16" customFormat="1" ht="68.25" customHeight="1">
      <c r="A12" s="22">
        <v>2.2000000000000002</v>
      </c>
      <c r="B12" s="56" t="s">
        <v>58</v>
      </c>
      <c r="C12" s="57"/>
      <c r="D12" s="21" t="s">
        <v>7</v>
      </c>
      <c r="E12" s="21">
        <v>1</v>
      </c>
      <c r="F12" s="53" t="s">
        <v>75</v>
      </c>
      <c r="G12" s="54"/>
      <c r="H12" s="55"/>
      <c r="I12" s="29"/>
      <c r="J12" s="31">
        <f>+I12*E12</f>
        <v>0</v>
      </c>
      <c r="K12" s="30"/>
      <c r="L12" s="31">
        <f>(I12)*K12</f>
        <v>0</v>
      </c>
      <c r="M12" s="31">
        <f>+L12+J12</f>
        <v>0</v>
      </c>
    </row>
    <row r="13" spans="1:13" s="16" customFormat="1" ht="66" customHeight="1">
      <c r="A13" s="20">
        <v>2.2999999999999998</v>
      </c>
      <c r="B13" s="56" t="s">
        <v>59</v>
      </c>
      <c r="C13" s="57"/>
      <c r="D13" s="21" t="s">
        <v>7</v>
      </c>
      <c r="E13" s="21">
        <v>1</v>
      </c>
      <c r="F13" s="29">
        <f>'Annexure-I'!F36</f>
        <v>0</v>
      </c>
      <c r="G13" s="30"/>
      <c r="H13" s="31">
        <f>F13*G13</f>
        <v>0</v>
      </c>
      <c r="I13" s="52" t="s">
        <v>75</v>
      </c>
      <c r="J13" s="52" t="str">
        <f>I13</f>
        <v>NA</v>
      </c>
      <c r="K13" s="30"/>
      <c r="L13" s="31">
        <f>(F13+H13)*K13</f>
        <v>0</v>
      </c>
      <c r="M13" s="31">
        <f>+F13+H13+L13</f>
        <v>0</v>
      </c>
    </row>
    <row r="14" spans="1:13" s="16" customFormat="1" ht="61.5" customHeight="1">
      <c r="A14" s="23">
        <v>2.4</v>
      </c>
      <c r="B14" s="56" t="s">
        <v>60</v>
      </c>
      <c r="C14" s="57"/>
      <c r="D14" s="21" t="s">
        <v>9</v>
      </c>
      <c r="E14" s="21">
        <v>1</v>
      </c>
      <c r="F14" s="53" t="s">
        <v>75</v>
      </c>
      <c r="G14" s="54"/>
      <c r="H14" s="55"/>
      <c r="I14" s="29"/>
      <c r="J14" s="31">
        <f>+I14*E14</f>
        <v>0</v>
      </c>
      <c r="K14" s="30"/>
      <c r="L14" s="31">
        <f>(I14)*K14</f>
        <v>0</v>
      </c>
      <c r="M14" s="31">
        <f>+L14+J14</f>
        <v>0</v>
      </c>
    </row>
    <row r="15" spans="1:13" s="16" customFormat="1" ht="123" customHeight="1">
      <c r="A15" s="44" t="s">
        <v>76</v>
      </c>
      <c r="B15" s="45"/>
      <c r="C15" s="45"/>
      <c r="D15" s="45"/>
      <c r="E15" s="45"/>
      <c r="F15" s="45"/>
      <c r="G15" s="45"/>
      <c r="H15" s="45"/>
      <c r="I15" s="45"/>
      <c r="J15" s="45"/>
      <c r="K15" s="45"/>
      <c r="L15" s="45"/>
      <c r="M15" s="45"/>
    </row>
    <row r="16" spans="1:13" ht="72.75" customHeight="1"/>
    <row r="17" ht="30" customHeight="1"/>
    <row r="18" ht="30" customHeight="1"/>
    <row r="19" ht="30" customHeight="1"/>
    <row r="20" ht="30" customHeight="1"/>
    <row r="21" ht="30" customHeight="1"/>
    <row r="22" ht="30" customHeight="1"/>
    <row r="23" ht="30" customHeight="1"/>
    <row r="24" ht="30" customHeight="1"/>
    <row r="25" ht="30" customHeight="1"/>
    <row r="26" ht="30.75" customHeight="1"/>
    <row r="27" ht="30" customHeight="1"/>
    <row r="28" ht="30" customHeight="1"/>
    <row r="29" ht="77.25" customHeight="1"/>
    <row r="30" ht="30" customHeight="1"/>
    <row r="31" ht="22.5" customHeight="1"/>
    <row r="35" ht="27.75" customHeight="1"/>
    <row r="39" ht="15" customHeight="1"/>
    <row r="40" ht="20.25" customHeight="1"/>
    <row r="41" ht="33.75" customHeight="1"/>
    <row r="42" ht="15" customHeight="1"/>
    <row r="43" ht="15" customHeight="1"/>
    <row r="44" ht="15" customHeight="1"/>
    <row r="45" ht="15" customHeight="1"/>
    <row r="46" ht="15" customHeight="1"/>
    <row r="47" ht="15" customHeight="1"/>
    <row r="48" ht="15" customHeight="1"/>
    <row r="49" ht="15" customHeight="1"/>
  </sheetData>
  <mergeCells count="24">
    <mergeCell ref="A1:M3"/>
    <mergeCell ref="A4:C4"/>
    <mergeCell ref="B8:C8"/>
    <mergeCell ref="B9:C9"/>
    <mergeCell ref="B10:C10"/>
    <mergeCell ref="B11:C11"/>
    <mergeCell ref="B7:C7"/>
    <mergeCell ref="A15:M15"/>
    <mergeCell ref="F9:L9"/>
    <mergeCell ref="D10:M10"/>
    <mergeCell ref="I11:J11"/>
    <mergeCell ref="F12:H12"/>
    <mergeCell ref="I13:J13"/>
    <mergeCell ref="F14:H14"/>
    <mergeCell ref="B13:C13"/>
    <mergeCell ref="B14:C14"/>
    <mergeCell ref="B12:C12"/>
    <mergeCell ref="A5:C5"/>
    <mergeCell ref="A6:C6"/>
    <mergeCell ref="D4:M4"/>
    <mergeCell ref="D5:M5"/>
    <mergeCell ref="F7:H7"/>
    <mergeCell ref="I7:J7"/>
    <mergeCell ref="K7:L7"/>
  </mergeCells>
  <conditionalFormatting sqref="F11">
    <cfRule type="containsBlanks" dxfId="9" priority="9">
      <formula>LEN(TRIM(F11))=0</formula>
    </cfRule>
  </conditionalFormatting>
  <conditionalFormatting sqref="K11">
    <cfRule type="containsBlanks" dxfId="8" priority="11">
      <formula>LEN(TRIM(K11))=0</formula>
    </cfRule>
  </conditionalFormatting>
  <conditionalFormatting sqref="K12">
    <cfRule type="containsBlanks" dxfId="7" priority="8">
      <formula>LEN(TRIM(K12))=0</formula>
    </cfRule>
  </conditionalFormatting>
  <conditionalFormatting sqref="I12">
    <cfRule type="containsBlanks" dxfId="6" priority="7">
      <formula>LEN(TRIM(I12))=0</formula>
    </cfRule>
  </conditionalFormatting>
  <conditionalFormatting sqref="G13">
    <cfRule type="containsBlanks" dxfId="5" priority="5">
      <formula>LEN(TRIM(G13))=0</formula>
    </cfRule>
  </conditionalFormatting>
  <conditionalFormatting sqref="F13">
    <cfRule type="containsBlanks" dxfId="4" priority="4">
      <formula>LEN(TRIM(F13))=0</formula>
    </cfRule>
  </conditionalFormatting>
  <conditionalFormatting sqref="K13">
    <cfRule type="containsBlanks" dxfId="3" priority="6">
      <formula>LEN(TRIM(K13))=0</formula>
    </cfRule>
  </conditionalFormatting>
  <conditionalFormatting sqref="K14">
    <cfRule type="containsBlanks" dxfId="2" priority="3">
      <formula>LEN(TRIM(K14))=0</formula>
    </cfRule>
  </conditionalFormatting>
  <conditionalFormatting sqref="I14">
    <cfRule type="containsBlanks" dxfId="1" priority="2">
      <formula>LEN(TRIM(I14))=0</formula>
    </cfRule>
  </conditionalFormatting>
  <conditionalFormatting sqref="G11">
    <cfRule type="containsBlanks" dxfId="0" priority="1">
      <formula>LEN(TRIM(G11))=0</formula>
    </cfRule>
  </conditionalFormatting>
  <dataValidations count="1">
    <dataValidation type="decimal" allowBlank="1" showInputMessage="1" showErrorMessage="1" error="Input Numeric Value" sqref="G13 G11" xr:uid="{3BA58062-D4F2-4EE9-9E5E-8AAD76080553}">
      <formula1>0.01</formula1>
      <formula2>10000</formula2>
    </dataValidation>
  </dataValidations>
  <pageMargins left="0.7" right="0.7" top="0.75" bottom="0.75" header="0.3" footer="0.3"/>
  <pageSetup paperSize="8" scale="72"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7"/>
  <sheetViews>
    <sheetView tabSelected="1" view="pageBreakPreview" topLeftCell="A25" zoomScale="70" zoomScaleNormal="70" zoomScaleSheetLayoutView="70" workbookViewId="0">
      <selection activeCell="O34" sqref="O34"/>
    </sheetView>
  </sheetViews>
  <sheetFormatPr defaultColWidth="9" defaultRowHeight="12.75"/>
  <cols>
    <col min="1" max="1" width="9.140625" style="3"/>
    <col min="2" max="2" width="47" style="4" customWidth="1"/>
    <col min="3" max="3" width="7.28515625" style="4" customWidth="1"/>
    <col min="4" max="4" width="31.42578125" style="3" customWidth="1"/>
    <col min="5" max="5" width="18.28515625" customWidth="1"/>
    <col min="6" max="6" width="18.85546875" customWidth="1"/>
  </cols>
  <sheetData>
    <row r="1" spans="1:6" s="1" customFormat="1" ht="15" customHeight="1">
      <c r="A1" s="68" t="s">
        <v>10</v>
      </c>
      <c r="B1" s="69"/>
      <c r="C1" s="69"/>
      <c r="D1" s="69"/>
      <c r="E1" s="69"/>
      <c r="F1" s="69"/>
    </row>
    <row r="2" spans="1:6" s="1" customFormat="1" ht="15" customHeight="1">
      <c r="A2" s="68"/>
      <c r="B2" s="69"/>
      <c r="C2" s="69"/>
      <c r="D2" s="69"/>
      <c r="E2" s="69"/>
      <c r="F2" s="69"/>
    </row>
    <row r="3" spans="1:6" s="1" customFormat="1" ht="15" customHeight="1">
      <c r="A3" s="68"/>
      <c r="B3" s="69"/>
      <c r="C3" s="69"/>
      <c r="D3" s="69"/>
      <c r="E3" s="69"/>
      <c r="F3" s="69"/>
    </row>
    <row r="4" spans="1:6" s="1" customFormat="1" ht="18.75" customHeight="1">
      <c r="A4" s="75" t="s">
        <v>0</v>
      </c>
      <c r="B4" s="76"/>
      <c r="C4" s="5"/>
      <c r="D4" s="70">
        <f>+ETP!C4</f>
        <v>0</v>
      </c>
      <c r="E4" s="70"/>
      <c r="F4" s="70"/>
    </row>
    <row r="5" spans="1:6" s="1" customFormat="1" ht="16.5" customHeight="1">
      <c r="A5" s="75" t="s">
        <v>1</v>
      </c>
      <c r="B5" s="76"/>
      <c r="C5" s="5"/>
      <c r="D5" s="71">
        <f>+ETP!C5</f>
        <v>0</v>
      </c>
      <c r="E5" s="71"/>
      <c r="F5" s="71"/>
    </row>
    <row r="6" spans="1:6" ht="30.75" customHeight="1">
      <c r="A6" s="6" t="s">
        <v>11</v>
      </c>
      <c r="B6" s="6" t="s">
        <v>12</v>
      </c>
      <c r="C6" s="25" t="s">
        <v>5</v>
      </c>
      <c r="D6" s="25" t="s">
        <v>4</v>
      </c>
      <c r="E6" s="25" t="s">
        <v>55</v>
      </c>
      <c r="F6" s="25" t="s">
        <v>56</v>
      </c>
    </row>
    <row r="7" spans="1:6" s="2" customFormat="1" ht="18" customHeight="1">
      <c r="A7" s="7">
        <v>1</v>
      </c>
      <c r="B7" s="66" t="s">
        <v>13</v>
      </c>
      <c r="C7" s="66"/>
      <c r="D7" s="66"/>
      <c r="E7" s="8"/>
    </row>
    <row r="8" spans="1:6" s="2" customFormat="1" ht="33.75" customHeight="1">
      <c r="A8" s="9">
        <v>1.1000000000000001</v>
      </c>
      <c r="B8" s="10" t="s">
        <v>14</v>
      </c>
      <c r="C8" s="10">
        <v>1</v>
      </c>
      <c r="D8" s="11" t="s">
        <v>15</v>
      </c>
      <c r="E8" s="26">
        <v>0</v>
      </c>
      <c r="F8" s="2">
        <f>E8*C8</f>
        <v>0</v>
      </c>
    </row>
    <row r="9" spans="1:6" s="2" customFormat="1" ht="29.25" customHeight="1">
      <c r="A9" s="9">
        <v>1.2</v>
      </c>
      <c r="B9" s="10" t="s">
        <v>16</v>
      </c>
      <c r="C9" s="10">
        <v>1</v>
      </c>
      <c r="D9" s="11" t="s">
        <v>15</v>
      </c>
      <c r="E9" s="26">
        <v>0</v>
      </c>
      <c r="F9" s="2">
        <f>E9*C9</f>
        <v>0</v>
      </c>
    </row>
    <row r="10" spans="1:6" s="2" customFormat="1" ht="27.75" customHeight="1">
      <c r="A10" s="9">
        <v>1.3</v>
      </c>
      <c r="B10" s="10" t="s">
        <v>17</v>
      </c>
      <c r="C10" s="10">
        <v>1</v>
      </c>
      <c r="D10" s="11" t="s">
        <v>15</v>
      </c>
      <c r="E10" s="26">
        <v>0</v>
      </c>
      <c r="F10" s="2">
        <f>E10*C10</f>
        <v>0</v>
      </c>
    </row>
    <row r="11" spans="1:6" s="2" customFormat="1" ht="30" customHeight="1">
      <c r="A11" s="9">
        <v>1.4</v>
      </c>
      <c r="B11" s="10" t="s">
        <v>18</v>
      </c>
      <c r="C11" s="10">
        <v>1</v>
      </c>
      <c r="D11" s="11" t="s">
        <v>15</v>
      </c>
      <c r="E11" s="26">
        <v>0</v>
      </c>
      <c r="F11" s="2">
        <f>E11*C11</f>
        <v>0</v>
      </c>
    </row>
    <row r="12" spans="1:6" s="2" customFormat="1" ht="36.75" customHeight="1">
      <c r="A12" s="9">
        <v>1.5</v>
      </c>
      <c r="B12" s="10" t="s">
        <v>19</v>
      </c>
      <c r="C12" s="10">
        <v>1</v>
      </c>
      <c r="D12" s="11" t="s">
        <v>15</v>
      </c>
      <c r="E12" s="26">
        <v>0</v>
      </c>
      <c r="F12" s="2">
        <f t="shared" ref="F12:F13" si="0">E12*C12</f>
        <v>0</v>
      </c>
    </row>
    <row r="13" spans="1:6" s="2" customFormat="1" ht="31.5" customHeight="1">
      <c r="A13" s="9">
        <v>1.6</v>
      </c>
      <c r="B13" s="10" t="s">
        <v>20</v>
      </c>
      <c r="C13" s="10">
        <v>1</v>
      </c>
      <c r="D13" s="11" t="s">
        <v>15</v>
      </c>
      <c r="E13" s="26">
        <v>0</v>
      </c>
      <c r="F13" s="2">
        <f t="shared" si="0"/>
        <v>0</v>
      </c>
    </row>
    <row r="14" spans="1:6" s="2" customFormat="1" ht="39" customHeight="1">
      <c r="A14" s="9">
        <v>1.7</v>
      </c>
      <c r="B14" s="10" t="s">
        <v>21</v>
      </c>
      <c r="C14" s="10">
        <v>1</v>
      </c>
      <c r="D14" s="11" t="s">
        <v>15</v>
      </c>
      <c r="E14" s="26">
        <v>0</v>
      </c>
      <c r="F14" s="2">
        <f>E14*C14</f>
        <v>0</v>
      </c>
    </row>
    <row r="15" spans="1:6" s="2" customFormat="1" ht="18" customHeight="1">
      <c r="A15" s="7">
        <v>2</v>
      </c>
      <c r="B15" s="66" t="s">
        <v>22</v>
      </c>
      <c r="C15" s="66"/>
      <c r="D15" s="66"/>
      <c r="E15" s="8"/>
    </row>
    <row r="16" spans="1:6" s="2" customFormat="1" ht="20.100000000000001" customHeight="1">
      <c r="A16" s="9">
        <v>2.1</v>
      </c>
      <c r="B16" s="10" t="s">
        <v>23</v>
      </c>
      <c r="C16" s="10">
        <v>1</v>
      </c>
      <c r="D16" s="11" t="s">
        <v>24</v>
      </c>
      <c r="E16" s="26">
        <v>0</v>
      </c>
      <c r="F16" s="2">
        <f>E16*C16</f>
        <v>0</v>
      </c>
    </row>
    <row r="17" spans="1:6" s="2" customFormat="1" ht="32.25" customHeight="1">
      <c r="A17" s="9">
        <v>2.2000000000000002</v>
      </c>
      <c r="B17" s="10" t="s">
        <v>25</v>
      </c>
      <c r="C17" s="10">
        <v>1</v>
      </c>
      <c r="D17" s="11" t="s">
        <v>26</v>
      </c>
      <c r="E17" s="26">
        <v>0</v>
      </c>
      <c r="F17" s="2">
        <f t="shared" ref="F17:F21" si="1">E17*C17</f>
        <v>0</v>
      </c>
    </row>
    <row r="18" spans="1:6" s="2" customFormat="1" ht="29.25" customHeight="1">
      <c r="A18" s="9">
        <v>2.2999999999999998</v>
      </c>
      <c r="B18" s="10" t="s">
        <v>27</v>
      </c>
      <c r="C18" s="10">
        <v>2</v>
      </c>
      <c r="D18" s="11" t="s">
        <v>28</v>
      </c>
      <c r="E18" s="26">
        <v>0</v>
      </c>
      <c r="F18" s="2">
        <f t="shared" si="1"/>
        <v>0</v>
      </c>
    </row>
    <row r="19" spans="1:6" s="2" customFormat="1" ht="20.100000000000001" customHeight="1">
      <c r="A19" s="9">
        <v>2.4</v>
      </c>
      <c r="B19" s="10" t="s">
        <v>29</v>
      </c>
      <c r="C19" s="10">
        <v>1</v>
      </c>
      <c r="D19" s="11" t="s">
        <v>30</v>
      </c>
      <c r="E19" s="26">
        <v>0</v>
      </c>
      <c r="F19" s="2">
        <f t="shared" si="1"/>
        <v>0</v>
      </c>
    </row>
    <row r="20" spans="1:6" s="2" customFormat="1" ht="20.100000000000001" customHeight="1">
      <c r="A20" s="9">
        <v>2.5</v>
      </c>
      <c r="B20" s="10" t="s">
        <v>31</v>
      </c>
      <c r="C20" s="10">
        <v>1</v>
      </c>
      <c r="D20" s="11" t="s">
        <v>30</v>
      </c>
      <c r="E20" s="26">
        <v>0</v>
      </c>
      <c r="F20" s="2">
        <f t="shared" si="1"/>
        <v>0</v>
      </c>
    </row>
    <row r="21" spans="1:6" s="2" customFormat="1" ht="32.25" customHeight="1">
      <c r="A21" s="9">
        <v>2.6</v>
      </c>
      <c r="B21" s="10" t="s">
        <v>32</v>
      </c>
      <c r="C21" s="10">
        <v>2</v>
      </c>
      <c r="D21" s="11" t="s">
        <v>28</v>
      </c>
      <c r="E21" s="26">
        <v>0</v>
      </c>
      <c r="F21" s="2">
        <f t="shared" si="1"/>
        <v>0</v>
      </c>
    </row>
    <row r="22" spans="1:6" s="2" customFormat="1" ht="18" customHeight="1">
      <c r="A22" s="7">
        <v>3</v>
      </c>
      <c r="B22" s="66" t="s">
        <v>33</v>
      </c>
      <c r="C22" s="66"/>
      <c r="D22" s="66"/>
      <c r="E22" s="8"/>
    </row>
    <row r="23" spans="1:6" s="2" customFormat="1" ht="35.25" customHeight="1">
      <c r="A23" s="9">
        <v>3.1</v>
      </c>
      <c r="B23" s="10" t="s">
        <v>34</v>
      </c>
      <c r="C23" s="10">
        <v>1</v>
      </c>
      <c r="D23" s="11" t="s">
        <v>35</v>
      </c>
      <c r="E23" s="26">
        <v>0</v>
      </c>
      <c r="F23" s="2">
        <f>E23*C23</f>
        <v>0</v>
      </c>
    </row>
    <row r="24" spans="1:6" s="2" customFormat="1" ht="20.100000000000001" customHeight="1">
      <c r="A24" s="9">
        <v>3.2</v>
      </c>
      <c r="B24" s="12" t="s">
        <v>36</v>
      </c>
      <c r="C24" s="12">
        <v>2</v>
      </c>
      <c r="D24" s="11" t="s">
        <v>37</v>
      </c>
      <c r="E24" s="26">
        <v>0</v>
      </c>
      <c r="F24" s="2">
        <f t="shared" ref="F24:F27" si="2">E24*C24</f>
        <v>0</v>
      </c>
    </row>
    <row r="25" spans="1:6" s="2" customFormat="1" ht="84" customHeight="1">
      <c r="A25" s="9">
        <v>3.3</v>
      </c>
      <c r="B25" s="12" t="s">
        <v>38</v>
      </c>
      <c r="C25" s="12">
        <v>1</v>
      </c>
      <c r="D25" s="11" t="s">
        <v>39</v>
      </c>
      <c r="E25" s="26">
        <v>0</v>
      </c>
      <c r="F25" s="2">
        <f t="shared" si="2"/>
        <v>0</v>
      </c>
    </row>
    <row r="26" spans="1:6" s="2" customFormat="1" ht="62.25" customHeight="1">
      <c r="A26" s="9">
        <v>3.4</v>
      </c>
      <c r="B26" s="12" t="s">
        <v>40</v>
      </c>
      <c r="C26" s="12">
        <v>1</v>
      </c>
      <c r="D26" s="11" t="s">
        <v>41</v>
      </c>
      <c r="E26" s="26">
        <v>0</v>
      </c>
      <c r="F26" s="2">
        <f t="shared" si="2"/>
        <v>0</v>
      </c>
    </row>
    <row r="27" spans="1:6" ht="42" customHeight="1">
      <c r="A27" s="13">
        <v>4</v>
      </c>
      <c r="B27" s="14" t="s">
        <v>42</v>
      </c>
      <c r="C27" s="14">
        <v>1</v>
      </c>
      <c r="D27" s="12" t="s">
        <v>43</v>
      </c>
      <c r="E27" s="26">
        <v>0</v>
      </c>
      <c r="F27" s="2">
        <f t="shared" si="2"/>
        <v>0</v>
      </c>
    </row>
    <row r="28" spans="1:6" s="2" customFormat="1" ht="37.5" customHeight="1">
      <c r="A28" s="7">
        <v>5</v>
      </c>
      <c r="B28" s="66" t="s">
        <v>44</v>
      </c>
      <c r="C28" s="66"/>
      <c r="D28" s="66"/>
      <c r="E28" s="8"/>
    </row>
    <row r="29" spans="1:6" s="2" customFormat="1" ht="42" customHeight="1">
      <c r="A29" s="9">
        <v>5.0999999999999996</v>
      </c>
      <c r="B29" s="10" t="s">
        <v>45</v>
      </c>
      <c r="C29" s="10">
        <v>1</v>
      </c>
      <c r="D29" s="11" t="s">
        <v>46</v>
      </c>
      <c r="E29" s="26">
        <v>0</v>
      </c>
      <c r="F29" s="2">
        <f>E29*C29</f>
        <v>0</v>
      </c>
    </row>
    <row r="30" spans="1:6" s="2" customFormat="1" ht="42.75" customHeight="1">
      <c r="A30" s="9">
        <v>5.2</v>
      </c>
      <c r="B30" s="10" t="s">
        <v>47</v>
      </c>
      <c r="C30" s="10">
        <v>1</v>
      </c>
      <c r="D30" s="11" t="s">
        <v>46</v>
      </c>
      <c r="E30" s="26">
        <v>0</v>
      </c>
      <c r="F30" s="2">
        <f t="shared" ref="F30:F33" si="3">E30*C30</f>
        <v>0</v>
      </c>
    </row>
    <row r="31" spans="1:6" s="2" customFormat="1" ht="45.75" customHeight="1">
      <c r="A31" s="9">
        <v>5.3</v>
      </c>
      <c r="B31" s="10" t="s">
        <v>48</v>
      </c>
      <c r="C31" s="10">
        <v>1</v>
      </c>
      <c r="D31" s="11" t="s">
        <v>49</v>
      </c>
      <c r="E31" s="26">
        <v>0</v>
      </c>
      <c r="F31" s="2">
        <f t="shared" si="3"/>
        <v>0</v>
      </c>
    </row>
    <row r="32" spans="1:6" s="2" customFormat="1" ht="37.5" customHeight="1">
      <c r="A32" s="9">
        <v>5.4</v>
      </c>
      <c r="B32" s="10" t="s">
        <v>50</v>
      </c>
      <c r="C32" s="10">
        <v>1</v>
      </c>
      <c r="D32" s="11" t="s">
        <v>51</v>
      </c>
      <c r="E32" s="26">
        <v>0</v>
      </c>
      <c r="F32" s="2">
        <f t="shared" si="3"/>
        <v>0</v>
      </c>
    </row>
    <row r="33" spans="1:6" s="2" customFormat="1" ht="27.95" customHeight="1">
      <c r="A33" s="9">
        <v>5.5</v>
      </c>
      <c r="B33" s="10" t="s">
        <v>52</v>
      </c>
      <c r="C33" s="10">
        <v>2</v>
      </c>
      <c r="D33" s="11" t="s">
        <v>53</v>
      </c>
      <c r="E33" s="26">
        <v>0</v>
      </c>
      <c r="F33" s="2">
        <f t="shared" si="3"/>
        <v>0</v>
      </c>
    </row>
    <row r="34" spans="1:6" s="2" customFormat="1" ht="42.75" customHeight="1">
      <c r="A34" s="9">
        <v>5.6</v>
      </c>
      <c r="B34" s="10" t="s">
        <v>45</v>
      </c>
      <c r="C34" s="10">
        <v>1</v>
      </c>
      <c r="D34" s="11" t="s">
        <v>46</v>
      </c>
      <c r="E34" s="26">
        <v>0</v>
      </c>
      <c r="F34" s="2">
        <f>E34*C34</f>
        <v>0</v>
      </c>
    </row>
    <row r="35" spans="1:6" s="2" customFormat="1" ht="40.5" customHeight="1">
      <c r="A35" s="9">
        <v>5.7</v>
      </c>
      <c r="B35" s="10" t="s">
        <v>47</v>
      </c>
      <c r="C35" s="10">
        <v>1</v>
      </c>
      <c r="D35" s="11" t="s">
        <v>46</v>
      </c>
      <c r="E35" s="26">
        <v>0</v>
      </c>
      <c r="F35" s="2">
        <f>E35*C35</f>
        <v>0</v>
      </c>
    </row>
    <row r="36" spans="1:6" s="2" customFormat="1" ht="27.95" customHeight="1">
      <c r="A36" s="72"/>
      <c r="B36" s="73"/>
      <c r="C36" s="73"/>
      <c r="D36" s="73"/>
      <c r="E36" s="74"/>
      <c r="F36" s="2">
        <f>SUM(F8:F35)</f>
        <v>0</v>
      </c>
    </row>
    <row r="37" spans="1:6" s="1" customFormat="1" ht="63" customHeight="1">
      <c r="A37" s="67" t="s">
        <v>54</v>
      </c>
      <c r="B37" s="67"/>
      <c r="C37" s="67"/>
      <c r="D37" s="67"/>
      <c r="E37" s="67"/>
    </row>
  </sheetData>
  <mergeCells count="11">
    <mergeCell ref="B15:D15"/>
    <mergeCell ref="B22:D22"/>
    <mergeCell ref="B28:D28"/>
    <mergeCell ref="A37:E37"/>
    <mergeCell ref="A1:F3"/>
    <mergeCell ref="D4:F4"/>
    <mergeCell ref="D5:F5"/>
    <mergeCell ref="A36:E36"/>
    <mergeCell ref="A4:B4"/>
    <mergeCell ref="A5:B5"/>
    <mergeCell ref="B7:D7"/>
  </mergeCells>
  <pageMargins left="0.70866141732283505" right="0.70866141732283505" top="0.74803149606299202" bottom="0.74803149606299202" header="0.31496062992126" footer="0.31496062992126"/>
  <pageSetup scale="60" orientation="portrait" horizontalDpi="360" verticalDpi="36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C04F206C975654E8CCDEA576779B71C" ma:contentTypeVersion="0" ma:contentTypeDescription="Create a new document." ma:contentTypeScope="" ma:versionID="fb2d406863a6bd7d14a1e3a9763780e2">
  <xsd:schema xmlns:xsd="http://www.w3.org/2001/XMLSchema" xmlns:xs="http://www.w3.org/2001/XMLSchema" xmlns:p="http://schemas.microsoft.com/office/2006/metadata/properties" xmlns:ns2="d6a0773c-5445-469e-9135-f38907035507" targetNamespace="http://schemas.microsoft.com/office/2006/metadata/properties" ma:root="true" ma:fieldsID="be868a535500155cbc27fcf10cae553d" ns2:_="">
    <xsd:import namespace="d6a0773c-5445-469e-9135-f38907035507"/>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a0773c-5445-469e-9135-f3890703550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d6a0773c-5445-469e-9135-f38907035507">ESC74E77WSJJ-267-3</_dlc_DocId>
    <_dlc_DocIdUrl xmlns="d6a0773c-5445-469e-9135-f38907035507">
      <Url>http://intranet/Departments/MAX/_layouts/DocIdRedir.aspx?ID=ESC74E77WSJJ-267-3</Url>
      <Description>ESC74E77WSJJ-267-3</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9470843D-006B-45EF-8624-62D36906F612}">
  <ds:schemaRefs/>
</ds:datastoreItem>
</file>

<file path=customXml/itemProps2.xml><?xml version="1.0" encoding="utf-8"?>
<ds:datastoreItem xmlns:ds="http://schemas.openxmlformats.org/officeDocument/2006/customXml" ds:itemID="{F360B851-A4B8-48F5-8089-5A9395B934CE}">
  <ds:schemaRefs/>
</ds:datastoreItem>
</file>

<file path=customXml/itemProps3.xml><?xml version="1.0" encoding="utf-8"?>
<ds:datastoreItem xmlns:ds="http://schemas.openxmlformats.org/officeDocument/2006/customXml" ds:itemID="{3C259A6B-A61F-40BE-9146-5B6BBE0E37DC}">
  <ds:schemaRefs/>
</ds:datastoreItem>
</file>

<file path=customXml/itemProps4.xml><?xml version="1.0" encoding="utf-8"?>
<ds:datastoreItem xmlns:ds="http://schemas.openxmlformats.org/officeDocument/2006/customXml" ds:itemID="{7B4CA87A-0DAA-4BC7-BFDE-3A2252C29D4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ETP</vt:lpstr>
      <vt:lpstr>Annexure-I</vt:lpstr>
      <vt:lpstr>'Annexure-I'!Print_Area</vt:lpstr>
      <vt:lpstr>ETP!Print_Area</vt:lpstr>
      <vt:lpstr>'Annexure-I'!Print_Titles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shivani</dc:creator>
  <cp:lastModifiedBy>Rekha Kumari </cp:lastModifiedBy>
  <cp:lastPrinted>2022-11-16T03:39:00Z</cp:lastPrinted>
  <dcterms:created xsi:type="dcterms:W3CDTF">2005-09-21T03:53:00Z</dcterms:created>
  <dcterms:modified xsi:type="dcterms:W3CDTF">2024-05-04T04:11:17Z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0x0101008C04F206C975654E8CCDEA576779B71C</vt:lpwstr>
  </property>
  <property fmtid="{D5CDD505-2E9C-101B-9397-08002B2CF9AE}" pid="3" name="_dlc_DocIdItemGuid">
    <vt:lpwstr>ea5aa620-e89c-4a71-a744-c51b8b5f4463</vt:lpwstr>
  </property>
  <property fmtid="{D5CDD505-2E9C-101B-9397-08002B2CF9AE}" pid="4" name="ICV">
    <vt:lpwstr>13BDA2EE10084C908566E12E9C3D0A57_12</vt:lpwstr>
  </property>
  <property fmtid="{D5CDD505-2E9C-101B-9397-08002B2CF9AE}" pid="5" name="KSOProductBuildVer">
    <vt:lpwstr>1033-12.2.0.13489</vt:lpwstr>
  </property>
</Properties>
</file>