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ew\Works Contract\Township Civil Contract\2020-21\Whitewashing in type 4 and 5\"/>
    </mc:Choice>
  </mc:AlternateContent>
  <bookViews>
    <workbookView xWindow="0" yWindow="0" windowWidth="19200" windowHeight="11490"/>
  </bookViews>
  <sheets>
    <sheet name="price bid" sheetId="6" r:id="rId1"/>
  </sheets>
  <definedNames>
    <definedName name="_xlnm.Print_Area" localSheetId="0">'price bid'!$A$1:$G$49</definedName>
  </definedNames>
  <calcPr calcId="162913"/>
</workbook>
</file>

<file path=xl/calcChain.xml><?xml version="1.0" encoding="utf-8"?>
<calcChain xmlns="http://schemas.openxmlformats.org/spreadsheetml/2006/main">
  <c r="G37" i="6" l="1"/>
  <c r="G25" i="6" l="1"/>
  <c r="G29" i="6" l="1"/>
  <c r="G21" i="6" l="1"/>
  <c r="G34" i="6" l="1"/>
  <c r="G9" i="6"/>
  <c r="G10" i="6"/>
  <c r="G11" i="6"/>
  <c r="G12" i="6"/>
  <c r="G13" i="6"/>
  <c r="G14" i="6"/>
  <c r="G15" i="6"/>
  <c r="G16" i="6"/>
  <c r="G17" i="6"/>
  <c r="G18" i="6"/>
  <c r="G19" i="6"/>
  <c r="G20" i="6"/>
  <c r="G22" i="6"/>
  <c r="G23" i="6"/>
  <c r="G24" i="6"/>
  <c r="G8" i="6"/>
  <c r="G27" i="6" l="1"/>
  <c r="G30" i="6" s="1"/>
  <c r="F33" i="6"/>
  <c r="G33" i="6" s="1"/>
  <c r="G35" i="6" s="1"/>
  <c r="G38" i="6" s="1"/>
</calcChain>
</file>

<file path=xl/sharedStrings.xml><?xml version="1.0" encoding="utf-8"?>
<sst xmlns="http://schemas.openxmlformats.org/spreadsheetml/2006/main" count="90" uniqueCount="65">
  <si>
    <t>S. No.</t>
  </si>
  <si>
    <t xml:space="preserve">Description of Items </t>
  </si>
  <si>
    <t xml:space="preserve">Unit </t>
  </si>
  <si>
    <t>Sqm</t>
  </si>
  <si>
    <t>Kg</t>
  </si>
  <si>
    <t>Amount (Rs.)</t>
  </si>
  <si>
    <t>14.66.1</t>
  </si>
  <si>
    <t>Providing and applying Plaster of paris putty  of 2mm thickness.</t>
  </si>
  <si>
    <t>NS1</t>
  </si>
  <si>
    <t>Extra for providing and mixing Fevocol -DDL</t>
  </si>
  <si>
    <t>NS2</t>
  </si>
  <si>
    <t>Applying Two coat of dry /oil bound Emulsion paint / acrylic paint in residential building of township (Required material i.e. distemper emulsion or acrylic-paiont whichever required and will be provided by occupant) including preparing of smooth surface with sand paper as per direction of engineer in charge.</t>
  </si>
  <si>
    <t>Total Qty.</t>
  </si>
  <si>
    <t>As per Requirment</t>
  </si>
  <si>
    <t>Ref</t>
  </si>
  <si>
    <t>Ref: DSR 2016</t>
  </si>
  <si>
    <t>14.42.1</t>
  </si>
  <si>
    <t>14.42.2</t>
  </si>
  <si>
    <t>14.54.1</t>
  </si>
  <si>
    <t>14.58.1</t>
  </si>
  <si>
    <t xml:space="preserve">Rate (Rs.) </t>
  </si>
  <si>
    <t>White washing with lime to give an even shade :New work (three or more coats)</t>
  </si>
  <si>
    <t>13.39.1</t>
  </si>
  <si>
    <t>Distempering with oil bound washable distemper of approved brand and manufacture to give an even shade :New work (two or more coats) over and including water thinnable priming coat with cement primer</t>
  </si>
  <si>
    <t>13.41.1</t>
  </si>
  <si>
    <t>Finishing walls with water proofing cement paint of required shade :New work (Two or more coats applied @ 3.84 kg/10 sqm)</t>
  </si>
  <si>
    <t>13.44.1</t>
  </si>
  <si>
    <t>13.47.1</t>
  </si>
  <si>
    <t>13.60.1</t>
  </si>
  <si>
    <t>13.61.1</t>
  </si>
  <si>
    <t>White washing with lime to give an even shade :Old work (two or more coats)</t>
  </si>
  <si>
    <t>White washing with lime to give an even shade :Old work (one or more coats)</t>
  </si>
  <si>
    <t>Removing white or colour wash by scrapping and sand papering
and preparing the surface smooth including necessary repairs to
scratches etc. complete</t>
  </si>
  <si>
    <t>Distempering with oil bound washable distemper of approved brand and manufacture to give an even shade :Old work (one or more coats)</t>
  </si>
  <si>
    <t>Removing dry or oil bound distemper, water proofing cement paint and the like by scrapping, sand papering and preparing the surface smooth including necessary repairs to scratches etc. complete.</t>
  </si>
  <si>
    <t>Painting with synthetic enamel paint of approved brand and
manufacture of required colour to give an even shade :One or more coats on old work</t>
  </si>
  <si>
    <t>French spirit polishing :</t>
  </si>
  <si>
    <t>Finishing walls with water proofing cement paint of required shade Old work (one or more coats applied @ 2.20 kg/10 sqm) over priming coat of primer applied @ 0.80 litrs/10 sqm complete including cost of Priming coat.</t>
  </si>
  <si>
    <t>14.64.1</t>
  </si>
  <si>
    <t>Finishing walls with Acrylic Smooth exterior paint of required shade:Old work (Two or more coat applied @ 1.67 ltr/ 10 sqm) on existing cement paint surface</t>
  </si>
  <si>
    <t>All other items not covered above but covered in Sub head 13.0  &amp; 14.0 of DSR 2016.</t>
  </si>
  <si>
    <t>Section "A"</t>
  </si>
  <si>
    <t>Section "B"</t>
  </si>
  <si>
    <t>Colour washing such as green, blue or buff to give an even shade New work (two or more coats) with a base coat of white washing with lime.</t>
  </si>
  <si>
    <t>Rate (Rs.)</t>
  </si>
  <si>
    <t>14.53.1</t>
  </si>
  <si>
    <t>Finishing walls with Premium Acrylic Smooth exterior paint with Silicone additives of required shade: New work (Two or more coats applied @ 1.43 ltr/10 sqm
over and including priming coat of exterior primer applied (@ 2.20 kg/10 sqm)</t>
  </si>
  <si>
    <t>Wall painting with acrylic emulsion paint of approved brand and manufacture to give an even shade :Two or more coats on new work</t>
  </si>
  <si>
    <t>Painting with synthetic enamel paint of approved brand and manufacture to give an even shade :Two or more coats on new work</t>
  </si>
  <si>
    <t>Wall painting with plastic emulsion paint of approved brand and manufacture to give an even shade: 14.53.1 One or more coats on old work</t>
  </si>
  <si>
    <t xml:space="preserve">     BHARAT HEAVY ELECTRICAL LIMITED , JHANSI              </t>
  </si>
  <si>
    <t xml:space="preserve">TOWNSHIP  CIVIL  DEPARTMENT </t>
  </si>
  <si>
    <t>Annexure - I (i)</t>
  </si>
  <si>
    <t>Sectional Total A</t>
  </si>
  <si>
    <t>Sectional Weightage Percentage</t>
  </si>
  <si>
    <t>Quoted Sectional amount Sec A (derived) from the Quoted Total Price Bid value.</t>
  </si>
  <si>
    <t xml:space="preserve">Sectional Multiplying Factor </t>
  </si>
  <si>
    <t>Sectional Total B</t>
  </si>
  <si>
    <t>Quoted Sectional amount Sec B (derived) from the Quoted Total Price Bid value.</t>
  </si>
  <si>
    <t>Total Amount To be qouted by Contractor (in figure)</t>
  </si>
  <si>
    <t xml:space="preserve">GST EXTRA AS APPLICABLE
</t>
  </si>
  <si>
    <t>Seal &amp; Signature of Bidder</t>
  </si>
  <si>
    <t>(Price Bid) 02 pages</t>
  </si>
  <si>
    <r>
      <t>For Tender Enquiry No. :</t>
    </r>
    <r>
      <rPr>
        <b/>
        <sz val="26"/>
        <color theme="1"/>
        <rFont val="Calibri"/>
        <family val="2"/>
      </rPr>
      <t xml:space="preserve">  </t>
    </r>
    <r>
      <rPr>
        <b/>
        <sz val="26"/>
        <color rgb="FFFF0000"/>
        <rFont val="Calibri"/>
        <family val="2"/>
      </rPr>
      <t>TCX/TW/20/03</t>
    </r>
  </si>
  <si>
    <t>Note :- Contractor Should qoute the prices in cell no. G39 of Excel sheet and then  take print out to submitt the price bid.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</si>
</sst>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3" tint="0.39997558519241921"/>
      <name val="Arial"/>
      <family val="2"/>
    </font>
    <font>
      <sz val="18"/>
      <color theme="1"/>
      <name val="Calibri"/>
      <family val="2"/>
    </font>
    <font>
      <b/>
      <sz val="26"/>
      <color theme="1"/>
      <name val="Calibri"/>
      <family val="2"/>
    </font>
    <font>
      <b/>
      <sz val="26"/>
      <color rgb="FFFF0000"/>
      <name val="Calibri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b/>
      <i/>
      <sz val="16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3" fillId="0" borderId="1" xfId="5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1" xfId="5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2" fillId="0" borderId="1" xfId="6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2" fontId="13" fillId="0" borderId="1" xfId="6" applyNumberFormat="1" applyFont="1" applyBorder="1" applyAlignment="1">
      <alignment horizontal="center" vertical="top" wrapText="1"/>
    </xf>
    <xf numFmtId="10" fontId="1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top"/>
    </xf>
    <xf numFmtId="164" fontId="14" fillId="0" borderId="1" xfId="0" applyNumberFormat="1" applyFont="1" applyBorder="1" applyAlignment="1">
      <alignment horizontal="center" vertical="top"/>
    </xf>
    <xf numFmtId="10" fontId="13" fillId="0" borderId="1" xfId="0" applyNumberFormat="1" applyFont="1" applyBorder="1" applyAlignment="1">
      <alignment horizontal="center" vertical="top"/>
    </xf>
    <xf numFmtId="0" fontId="7" fillId="0" borderId="0" xfId="0" applyFont="1"/>
    <xf numFmtId="2" fontId="8" fillId="3" borderId="8" xfId="0" applyNumberFormat="1" applyFont="1" applyFill="1" applyBorder="1" applyProtection="1">
      <protection locked="0"/>
    </xf>
    <xf numFmtId="0" fontId="17" fillId="4" borderId="0" xfId="0" applyFont="1" applyFill="1" applyAlignment="1" applyProtection="1">
      <alignment horizontal="justify"/>
    </xf>
    <xf numFmtId="0" fontId="17" fillId="4" borderId="12" xfId="0" applyFont="1" applyFill="1" applyBorder="1" applyAlignment="1" applyProtection="1">
      <alignment horizontal="justify"/>
    </xf>
    <xf numFmtId="0" fontId="5" fillId="0" borderId="0" xfId="0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5" fillId="3" borderId="10" xfId="0" applyFont="1" applyFill="1" applyBorder="1" applyAlignment="1">
      <alignment horizontal="right"/>
    </xf>
    <xf numFmtId="0" fontId="15" fillId="3" borderId="11" xfId="0" applyFont="1" applyFill="1" applyBorder="1" applyAlignment="1">
      <alignment horizontal="right"/>
    </xf>
    <xf numFmtId="0" fontId="15" fillId="3" borderId="8" xfId="0" applyFont="1" applyFill="1" applyBorder="1" applyAlignment="1">
      <alignment horizontal="right"/>
    </xf>
    <xf numFmtId="0" fontId="16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2" fontId="13" fillId="0" borderId="1" xfId="0" applyNumberFormat="1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right" vertical="justify"/>
    </xf>
    <xf numFmtId="2" fontId="3" fillId="0" borderId="9" xfId="0" applyNumberFormat="1" applyFont="1" applyBorder="1" applyAlignment="1">
      <alignment horizontal="right" vertical="top"/>
    </xf>
    <xf numFmtId="2" fontId="13" fillId="0" borderId="2" xfId="0" applyNumberFormat="1" applyFont="1" applyBorder="1" applyAlignment="1">
      <alignment horizontal="right" vertical="top"/>
    </xf>
    <xf numFmtId="2" fontId="13" fillId="0" borderId="6" xfId="0" applyNumberFormat="1" applyFont="1" applyBorder="1" applyAlignment="1">
      <alignment horizontal="right" vertical="top"/>
    </xf>
    <xf numFmtId="2" fontId="13" fillId="0" borderId="7" xfId="0" applyNumberFormat="1" applyFont="1" applyBorder="1" applyAlignment="1">
      <alignment horizontal="right" vertical="top"/>
    </xf>
    <xf numFmtId="0" fontId="3" fillId="0" borderId="2" xfId="0" applyNumberFormat="1" applyFont="1" applyBorder="1" applyAlignment="1">
      <alignment horizontal="right" vertical="justify"/>
    </xf>
    <xf numFmtId="0" fontId="3" fillId="0" borderId="6" xfId="0" applyNumberFormat="1" applyFont="1" applyBorder="1" applyAlignment="1">
      <alignment horizontal="right" vertical="justify"/>
    </xf>
    <xf numFmtId="0" fontId="3" fillId="0" borderId="7" xfId="0" applyNumberFormat="1" applyFont="1" applyBorder="1" applyAlignment="1">
      <alignment horizontal="right" vertical="justify"/>
    </xf>
    <xf numFmtId="2" fontId="3" fillId="0" borderId="2" xfId="0" applyNumberFormat="1" applyFont="1" applyBorder="1" applyAlignment="1">
      <alignment horizontal="right" vertical="top"/>
    </xf>
    <xf numFmtId="2" fontId="3" fillId="0" borderId="6" xfId="0" applyNumberFormat="1" applyFont="1" applyBorder="1" applyAlignment="1">
      <alignment horizontal="right" vertical="top"/>
    </xf>
    <xf numFmtId="2" fontId="3" fillId="0" borderId="7" xfId="0" applyNumberFormat="1" applyFont="1" applyBorder="1" applyAlignment="1">
      <alignment horizontal="right" vertical="top"/>
    </xf>
  </cellXfs>
  <cellStyles count="8">
    <cellStyle name="Normal" xfId="0" builtinId="0"/>
    <cellStyle name="Normal 10" xfId="7"/>
    <cellStyle name="Normal 2" xfId="1"/>
    <cellStyle name="Normal 3" xfId="2"/>
    <cellStyle name="Normal 5" xfId="5"/>
    <cellStyle name="Normal 6" xfId="3"/>
    <cellStyle name="Normal 8" xfId="4"/>
    <cellStyle name="Normal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66675</xdr:rowOff>
        </xdr:from>
        <xdr:to>
          <xdr:col>1</xdr:col>
          <xdr:colOff>38100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abSelected="1" view="pageBreakPreview" zoomScaleNormal="100" zoomScaleSheetLayoutView="100" workbookViewId="0">
      <selection activeCell="G39" sqref="G39"/>
    </sheetView>
  </sheetViews>
  <sheetFormatPr defaultRowHeight="15" x14ac:dyDescent="0.25"/>
  <cols>
    <col min="1" max="1" width="9" customWidth="1"/>
    <col min="2" max="2" width="10.140625" customWidth="1"/>
    <col min="3" max="3" width="51.42578125" customWidth="1"/>
    <col min="4" max="4" width="10" customWidth="1"/>
    <col min="5" max="5" width="11.5703125" customWidth="1"/>
    <col min="6" max="6" width="11" customWidth="1"/>
    <col min="7" max="7" width="16.28515625" customWidth="1"/>
  </cols>
  <sheetData>
    <row r="1" spans="1:7" ht="18" x14ac:dyDescent="0.25">
      <c r="A1" s="23" t="s">
        <v>50</v>
      </c>
      <c r="B1" s="23"/>
      <c r="C1" s="23"/>
      <c r="D1" s="23"/>
      <c r="E1" s="23"/>
      <c r="F1" s="23"/>
    </row>
    <row r="2" spans="1:7" ht="18" x14ac:dyDescent="0.25">
      <c r="A2" s="23" t="s">
        <v>51</v>
      </c>
      <c r="B2" s="23"/>
      <c r="C2" s="23"/>
      <c r="D2" s="23"/>
      <c r="E2" s="23"/>
      <c r="F2" s="23"/>
    </row>
    <row r="3" spans="1:7" ht="21" x14ac:dyDescent="0.35">
      <c r="A3" s="24" t="s">
        <v>62</v>
      </c>
      <c r="B3" s="24"/>
      <c r="C3" s="24"/>
      <c r="D3" s="24"/>
      <c r="E3" s="24"/>
      <c r="F3" s="24"/>
      <c r="G3" s="24"/>
    </row>
    <row r="4" spans="1:7" ht="20.25" x14ac:dyDescent="0.25">
      <c r="A4" s="13"/>
      <c r="B4" s="13"/>
      <c r="C4" s="13"/>
      <c r="D4" s="13"/>
      <c r="E4" s="13"/>
      <c r="F4" s="25" t="s">
        <v>52</v>
      </c>
      <c r="G4" s="25"/>
    </row>
    <row r="5" spans="1:7" ht="33.75" x14ac:dyDescent="0.25">
      <c r="A5" s="26" t="s">
        <v>63</v>
      </c>
      <c r="B5" s="26"/>
      <c r="C5" s="26"/>
      <c r="D5" s="26"/>
      <c r="E5" s="26"/>
      <c r="F5" s="26"/>
      <c r="G5" s="26"/>
    </row>
    <row r="6" spans="1:7" ht="31.5" x14ac:dyDescent="0.25">
      <c r="A6" s="5" t="s">
        <v>0</v>
      </c>
      <c r="B6" s="5" t="s">
        <v>15</v>
      </c>
      <c r="C6" s="5" t="s">
        <v>1</v>
      </c>
      <c r="D6" s="5" t="s">
        <v>2</v>
      </c>
      <c r="E6" s="5" t="s">
        <v>12</v>
      </c>
      <c r="F6" s="5" t="s">
        <v>20</v>
      </c>
      <c r="G6" s="1" t="s">
        <v>5</v>
      </c>
    </row>
    <row r="7" spans="1:7" ht="15.75" x14ac:dyDescent="0.25">
      <c r="A7" s="32" t="s">
        <v>41</v>
      </c>
      <c r="B7" s="33"/>
      <c r="C7" s="33"/>
      <c r="D7" s="33"/>
      <c r="E7" s="33"/>
      <c r="F7" s="33"/>
      <c r="G7" s="34"/>
    </row>
    <row r="8" spans="1:7" ht="32.25" customHeight="1" x14ac:dyDescent="0.25">
      <c r="A8" s="3">
        <v>1</v>
      </c>
      <c r="B8" s="3">
        <v>13.26</v>
      </c>
      <c r="C8" s="4" t="s">
        <v>7</v>
      </c>
      <c r="D8" s="2" t="s">
        <v>3</v>
      </c>
      <c r="E8" s="8">
        <v>1000</v>
      </c>
      <c r="F8" s="8">
        <v>118.7</v>
      </c>
      <c r="G8" s="9">
        <f>F8*E8</f>
        <v>118700</v>
      </c>
    </row>
    <row r="9" spans="1:7" ht="30" x14ac:dyDescent="0.25">
      <c r="A9" s="2">
        <v>2</v>
      </c>
      <c r="B9" s="3">
        <v>13.37</v>
      </c>
      <c r="C9" s="4" t="s">
        <v>21</v>
      </c>
      <c r="D9" s="2" t="s">
        <v>3</v>
      </c>
      <c r="E9" s="8">
        <v>500</v>
      </c>
      <c r="F9" s="8">
        <v>17.25</v>
      </c>
      <c r="G9" s="9">
        <f t="shared" ref="G9:G25" si="0">F9*E9</f>
        <v>8625</v>
      </c>
    </row>
    <row r="10" spans="1:7" ht="48" customHeight="1" x14ac:dyDescent="0.25">
      <c r="A10" s="2">
        <v>3</v>
      </c>
      <c r="B10" s="3" t="s">
        <v>22</v>
      </c>
      <c r="C10" s="4" t="s">
        <v>43</v>
      </c>
      <c r="D10" s="2" t="s">
        <v>3</v>
      </c>
      <c r="E10" s="8">
        <v>200</v>
      </c>
      <c r="F10" s="8">
        <v>23.6</v>
      </c>
      <c r="G10" s="9">
        <f t="shared" si="0"/>
        <v>4720</v>
      </c>
    </row>
    <row r="11" spans="1:7" ht="62.25" customHeight="1" x14ac:dyDescent="0.25">
      <c r="A11" s="2">
        <v>4</v>
      </c>
      <c r="B11" s="3" t="s">
        <v>24</v>
      </c>
      <c r="C11" s="4" t="s">
        <v>23</v>
      </c>
      <c r="D11" s="2" t="s">
        <v>3</v>
      </c>
      <c r="E11" s="8">
        <v>400</v>
      </c>
      <c r="F11" s="8">
        <v>93.7</v>
      </c>
      <c r="G11" s="9">
        <f t="shared" si="0"/>
        <v>37480</v>
      </c>
    </row>
    <row r="12" spans="1:7" ht="45" x14ac:dyDescent="0.25">
      <c r="A12" s="3">
        <v>5</v>
      </c>
      <c r="B12" s="3" t="s">
        <v>26</v>
      </c>
      <c r="C12" s="4" t="s">
        <v>25</v>
      </c>
      <c r="D12" s="2" t="s">
        <v>3</v>
      </c>
      <c r="E12" s="8">
        <v>400</v>
      </c>
      <c r="F12" s="8">
        <v>58.8</v>
      </c>
      <c r="G12" s="9">
        <f t="shared" si="0"/>
        <v>23520</v>
      </c>
    </row>
    <row r="13" spans="1:7" ht="61.5" customHeight="1" x14ac:dyDescent="0.25">
      <c r="A13" s="2">
        <v>6</v>
      </c>
      <c r="B13" s="3" t="s">
        <v>27</v>
      </c>
      <c r="C13" s="4" t="s">
        <v>46</v>
      </c>
      <c r="D13" s="2" t="s">
        <v>3</v>
      </c>
      <c r="E13" s="8">
        <v>550</v>
      </c>
      <c r="F13" s="8">
        <v>96.8</v>
      </c>
      <c r="G13" s="9">
        <f t="shared" si="0"/>
        <v>53240</v>
      </c>
    </row>
    <row r="14" spans="1:7" ht="45.75" customHeight="1" x14ac:dyDescent="0.25">
      <c r="A14" s="2">
        <v>7</v>
      </c>
      <c r="B14" s="3" t="s">
        <v>28</v>
      </c>
      <c r="C14" s="4" t="s">
        <v>47</v>
      </c>
      <c r="D14" s="2" t="s">
        <v>3</v>
      </c>
      <c r="E14" s="8">
        <v>200</v>
      </c>
      <c r="F14" s="8">
        <v>84.45</v>
      </c>
      <c r="G14" s="9">
        <f t="shared" si="0"/>
        <v>16890</v>
      </c>
    </row>
    <row r="15" spans="1:7" ht="48" customHeight="1" x14ac:dyDescent="0.25">
      <c r="A15" s="2">
        <v>8</v>
      </c>
      <c r="B15" s="3" t="s">
        <v>29</v>
      </c>
      <c r="C15" s="4" t="s">
        <v>48</v>
      </c>
      <c r="D15" s="2" t="s">
        <v>3</v>
      </c>
      <c r="E15" s="8">
        <v>500</v>
      </c>
      <c r="F15" s="8">
        <v>78.400000000000006</v>
      </c>
      <c r="G15" s="9">
        <f t="shared" si="0"/>
        <v>39200</v>
      </c>
    </row>
    <row r="16" spans="1:7" ht="30" x14ac:dyDescent="0.25">
      <c r="A16" s="3">
        <v>9</v>
      </c>
      <c r="B16" s="3" t="s">
        <v>16</v>
      </c>
      <c r="C16" s="4" t="s">
        <v>30</v>
      </c>
      <c r="D16" s="2" t="s">
        <v>3</v>
      </c>
      <c r="E16" s="8">
        <v>4200</v>
      </c>
      <c r="F16" s="8">
        <v>10.25</v>
      </c>
      <c r="G16" s="9">
        <f t="shared" si="0"/>
        <v>43050</v>
      </c>
    </row>
    <row r="17" spans="1:7" ht="30.75" customHeight="1" x14ac:dyDescent="0.25">
      <c r="A17" s="2">
        <v>10</v>
      </c>
      <c r="B17" s="3" t="s">
        <v>17</v>
      </c>
      <c r="C17" s="4" t="s">
        <v>31</v>
      </c>
      <c r="D17" s="2" t="s">
        <v>3</v>
      </c>
      <c r="E17" s="8">
        <v>700</v>
      </c>
      <c r="F17" s="8">
        <v>6.3</v>
      </c>
      <c r="G17" s="9">
        <f t="shared" si="0"/>
        <v>4410</v>
      </c>
    </row>
    <row r="18" spans="1:7" ht="30" customHeight="1" x14ac:dyDescent="0.25">
      <c r="A18" s="2">
        <v>11</v>
      </c>
      <c r="B18" s="3">
        <v>14.43</v>
      </c>
      <c r="C18" s="4" t="s">
        <v>32</v>
      </c>
      <c r="D18" s="2" t="s">
        <v>3</v>
      </c>
      <c r="E18" s="8">
        <v>4000</v>
      </c>
      <c r="F18" s="10">
        <v>8.35</v>
      </c>
      <c r="G18" s="9">
        <f t="shared" si="0"/>
        <v>33400</v>
      </c>
    </row>
    <row r="19" spans="1:7" ht="32.25" customHeight="1" x14ac:dyDescent="0.25">
      <c r="A19" s="2">
        <v>12</v>
      </c>
      <c r="B19" s="3">
        <v>14.45</v>
      </c>
      <c r="C19" s="4" t="s">
        <v>33</v>
      </c>
      <c r="D19" s="2" t="s">
        <v>3</v>
      </c>
      <c r="E19" s="8">
        <v>300</v>
      </c>
      <c r="F19" s="10">
        <v>33.35</v>
      </c>
      <c r="G19" s="9">
        <f t="shared" si="0"/>
        <v>10005</v>
      </c>
    </row>
    <row r="20" spans="1:7" ht="33.75" customHeight="1" x14ac:dyDescent="0.25">
      <c r="A20" s="3">
        <v>13</v>
      </c>
      <c r="B20" s="3">
        <v>14.46</v>
      </c>
      <c r="C20" s="4" t="s">
        <v>34</v>
      </c>
      <c r="D20" s="2" t="s">
        <v>3</v>
      </c>
      <c r="E20" s="8">
        <v>20350</v>
      </c>
      <c r="F20" s="10">
        <v>10.8</v>
      </c>
      <c r="G20" s="9">
        <f t="shared" si="0"/>
        <v>219780</v>
      </c>
    </row>
    <row r="21" spans="1:7" ht="45" x14ac:dyDescent="0.25">
      <c r="A21" s="3">
        <v>14</v>
      </c>
      <c r="B21" s="3" t="s">
        <v>45</v>
      </c>
      <c r="C21" s="4" t="s">
        <v>49</v>
      </c>
      <c r="D21" s="2" t="s">
        <v>3</v>
      </c>
      <c r="E21" s="8">
        <v>100</v>
      </c>
      <c r="F21" s="10">
        <v>55.25</v>
      </c>
      <c r="G21" s="9">
        <f t="shared" si="0"/>
        <v>5525</v>
      </c>
    </row>
    <row r="22" spans="1:7" ht="30.75" customHeight="1" x14ac:dyDescent="0.25">
      <c r="A22" s="2">
        <v>15</v>
      </c>
      <c r="B22" s="3" t="s">
        <v>18</v>
      </c>
      <c r="C22" s="4" t="s">
        <v>35</v>
      </c>
      <c r="D22" s="2" t="s">
        <v>3</v>
      </c>
      <c r="E22" s="8">
        <v>200</v>
      </c>
      <c r="F22" s="10">
        <v>51.3</v>
      </c>
      <c r="G22" s="9">
        <f t="shared" si="0"/>
        <v>10260</v>
      </c>
    </row>
    <row r="23" spans="1:7" x14ac:dyDescent="0.25">
      <c r="A23" s="2">
        <v>16</v>
      </c>
      <c r="B23" s="3" t="s">
        <v>19</v>
      </c>
      <c r="C23" s="4" t="s">
        <v>36</v>
      </c>
      <c r="D23" s="2" t="s">
        <v>3</v>
      </c>
      <c r="E23" s="8">
        <v>200</v>
      </c>
      <c r="F23" s="10">
        <v>105.85</v>
      </c>
      <c r="G23" s="9">
        <f t="shared" si="0"/>
        <v>21170</v>
      </c>
    </row>
    <row r="24" spans="1:7" ht="33" customHeight="1" x14ac:dyDescent="0.25">
      <c r="A24" s="2">
        <v>17</v>
      </c>
      <c r="B24" s="3" t="s">
        <v>38</v>
      </c>
      <c r="C24" s="7" t="s">
        <v>37</v>
      </c>
      <c r="D24" s="2" t="s">
        <v>3</v>
      </c>
      <c r="E24" s="8">
        <v>300</v>
      </c>
      <c r="F24" s="10">
        <v>55.7</v>
      </c>
      <c r="G24" s="9">
        <f t="shared" si="0"/>
        <v>16710</v>
      </c>
    </row>
    <row r="25" spans="1:7" ht="32.25" customHeight="1" x14ac:dyDescent="0.25">
      <c r="A25" s="3">
        <v>18</v>
      </c>
      <c r="B25" s="3" t="s">
        <v>6</v>
      </c>
      <c r="C25" s="7" t="s">
        <v>39</v>
      </c>
      <c r="D25" s="2" t="s">
        <v>3</v>
      </c>
      <c r="E25" s="8">
        <v>500</v>
      </c>
      <c r="F25" s="10">
        <v>68.95</v>
      </c>
      <c r="G25" s="9">
        <f t="shared" si="0"/>
        <v>34475</v>
      </c>
    </row>
    <row r="26" spans="1:7" ht="44.25" customHeight="1" x14ac:dyDescent="0.25">
      <c r="A26" s="2">
        <v>19</v>
      </c>
      <c r="B26" s="3"/>
      <c r="C26" s="12" t="s">
        <v>40</v>
      </c>
      <c r="D26" s="31" t="s">
        <v>13</v>
      </c>
      <c r="E26" s="31"/>
      <c r="F26" s="31"/>
      <c r="G26" s="9">
        <v>30000</v>
      </c>
    </row>
    <row r="27" spans="1:7" x14ac:dyDescent="0.25">
      <c r="A27" s="38" t="s">
        <v>53</v>
      </c>
      <c r="B27" s="39"/>
      <c r="C27" s="39"/>
      <c r="D27" s="39"/>
      <c r="E27" s="39"/>
      <c r="F27" s="40"/>
      <c r="G27" s="14">
        <f>SUM(G8:G26)</f>
        <v>731160</v>
      </c>
    </row>
    <row r="28" spans="1:7" ht="15.75" x14ac:dyDescent="0.25">
      <c r="A28" s="38" t="s">
        <v>54</v>
      </c>
      <c r="B28" s="39"/>
      <c r="C28" s="39"/>
      <c r="D28" s="39"/>
      <c r="E28" s="39"/>
      <c r="F28" s="40"/>
      <c r="G28" s="15">
        <v>0.68520000000000003</v>
      </c>
    </row>
    <row r="29" spans="1:7" ht="15.75" x14ac:dyDescent="0.25">
      <c r="A29" s="41" t="s">
        <v>55</v>
      </c>
      <c r="B29" s="42"/>
      <c r="C29" s="42"/>
      <c r="D29" s="42"/>
      <c r="E29" s="42"/>
      <c r="F29" s="43"/>
      <c r="G29" s="16">
        <f>G39*G28</f>
        <v>0</v>
      </c>
    </row>
    <row r="30" spans="1:7" ht="33.75" customHeight="1" x14ac:dyDescent="0.25">
      <c r="A30" s="44" t="s">
        <v>56</v>
      </c>
      <c r="B30" s="45"/>
      <c r="C30" s="45"/>
      <c r="D30" s="45"/>
      <c r="E30" s="45"/>
      <c r="F30" s="46"/>
      <c r="G30" s="17">
        <f>G29/G27</f>
        <v>0</v>
      </c>
    </row>
    <row r="31" spans="1:7" ht="15.75" x14ac:dyDescent="0.25">
      <c r="A31" s="5" t="s">
        <v>0</v>
      </c>
      <c r="B31" s="5" t="s">
        <v>14</v>
      </c>
      <c r="C31" s="5" t="s">
        <v>1</v>
      </c>
      <c r="D31" s="5" t="s">
        <v>2</v>
      </c>
      <c r="E31" s="5" t="s">
        <v>12</v>
      </c>
      <c r="F31" s="5" t="s">
        <v>44</v>
      </c>
      <c r="G31" s="1" t="s">
        <v>5</v>
      </c>
    </row>
    <row r="32" spans="1:7" ht="15.75" x14ac:dyDescent="0.25">
      <c r="A32" s="32" t="s">
        <v>42</v>
      </c>
      <c r="B32" s="33"/>
      <c r="C32" s="33"/>
      <c r="D32" s="33"/>
      <c r="E32" s="33"/>
      <c r="F32" s="33"/>
      <c r="G32" s="34"/>
    </row>
    <row r="33" spans="1:7" x14ac:dyDescent="0.25">
      <c r="A33" s="2">
        <v>20</v>
      </c>
      <c r="B33" s="2" t="s">
        <v>8</v>
      </c>
      <c r="C33" s="6" t="s">
        <v>9</v>
      </c>
      <c r="D33" s="2" t="s">
        <v>4</v>
      </c>
      <c r="E33" s="10">
        <v>81</v>
      </c>
      <c r="F33" s="10">
        <f>115</f>
        <v>115</v>
      </c>
      <c r="G33" s="11">
        <f>E33*F33</f>
        <v>9315</v>
      </c>
    </row>
    <row r="34" spans="1:7" ht="108" customHeight="1" x14ac:dyDescent="0.25">
      <c r="A34" s="2">
        <v>21</v>
      </c>
      <c r="B34" s="2" t="s">
        <v>10</v>
      </c>
      <c r="C34" s="6" t="s">
        <v>11</v>
      </c>
      <c r="D34" s="2" t="s">
        <v>3</v>
      </c>
      <c r="E34" s="10">
        <v>18000</v>
      </c>
      <c r="F34" s="10">
        <v>3.4</v>
      </c>
      <c r="G34" s="11">
        <f>E34*F34</f>
        <v>61200</v>
      </c>
    </row>
    <row r="35" spans="1:7" ht="34.5" customHeight="1" x14ac:dyDescent="0.25">
      <c r="A35" s="35" t="s">
        <v>57</v>
      </c>
      <c r="B35" s="35"/>
      <c r="C35" s="35"/>
      <c r="D35" s="35"/>
      <c r="E35" s="35"/>
      <c r="F35" s="35"/>
      <c r="G35" s="14">
        <f>SUM(G33:G34)</f>
        <v>70515</v>
      </c>
    </row>
    <row r="36" spans="1:7" ht="34.5" customHeight="1" x14ac:dyDescent="0.25">
      <c r="A36" s="35" t="s">
        <v>54</v>
      </c>
      <c r="B36" s="35"/>
      <c r="C36" s="35"/>
      <c r="D36" s="35"/>
      <c r="E36" s="35"/>
      <c r="F36" s="35"/>
      <c r="G36" s="18">
        <v>0.31480000000000002</v>
      </c>
    </row>
    <row r="37" spans="1:7" ht="34.5" customHeight="1" x14ac:dyDescent="0.25">
      <c r="A37" s="36" t="s">
        <v>58</v>
      </c>
      <c r="B37" s="36"/>
      <c r="C37" s="36"/>
      <c r="D37" s="36"/>
      <c r="E37" s="36"/>
      <c r="F37" s="36"/>
      <c r="G37" s="16">
        <f>G39*G36</f>
        <v>0</v>
      </c>
    </row>
    <row r="38" spans="1:7" ht="34.5" customHeight="1" thickBot="1" x14ac:dyDescent="0.3">
      <c r="A38" s="37" t="s">
        <v>56</v>
      </c>
      <c r="B38" s="37"/>
      <c r="C38" s="37"/>
      <c r="D38" s="37"/>
      <c r="E38" s="37"/>
      <c r="F38" s="37"/>
      <c r="G38" s="17">
        <f>G37/G35</f>
        <v>0</v>
      </c>
    </row>
    <row r="39" spans="1:7" ht="21.75" thickBot="1" x14ac:dyDescent="0.4">
      <c r="A39" s="27" t="s">
        <v>59</v>
      </c>
      <c r="B39" s="28"/>
      <c r="C39" s="28"/>
      <c r="D39" s="28"/>
      <c r="E39" s="28"/>
      <c r="F39" s="29"/>
      <c r="G39" s="20"/>
    </row>
    <row r="41" spans="1:7" ht="21" x14ac:dyDescent="0.25">
      <c r="A41" s="30" t="s">
        <v>60</v>
      </c>
      <c r="B41" s="30"/>
      <c r="C41" s="30"/>
      <c r="D41" s="30"/>
      <c r="E41" s="30"/>
      <c r="F41" s="30"/>
    </row>
    <row r="44" spans="1:7" ht="46.5" customHeight="1" x14ac:dyDescent="0.35">
      <c r="A44" s="21" t="s">
        <v>64</v>
      </c>
      <c r="B44" s="21"/>
      <c r="C44" s="21"/>
      <c r="D44" s="21"/>
      <c r="E44" s="21"/>
      <c r="F44" s="21"/>
      <c r="G44" s="22"/>
    </row>
    <row r="47" spans="1:7" ht="18.75" x14ac:dyDescent="0.3">
      <c r="E47" s="19" t="s">
        <v>61</v>
      </c>
    </row>
  </sheetData>
  <sheetProtection algorithmName="SHA-512" hashValue="yH8GmDeH7VVu5rj2FjQ5AHL1ZheD5HeJBzHb7f8UFRNqKnoDMAzPTym6GpQ+suw+Okl/ahS+sinCzTMRzT77OA==" saltValue="HklGnjrTs5YVVMb0voZP4w==" spinCount="100000" sheet="1" objects="1" scenarios="1" selectLockedCells="1"/>
  <mergeCells count="19">
    <mergeCell ref="A29:F29"/>
    <mergeCell ref="A30:F30"/>
    <mergeCell ref="A28:F28"/>
    <mergeCell ref="A44:G44"/>
    <mergeCell ref="A1:F1"/>
    <mergeCell ref="A2:F2"/>
    <mergeCell ref="A3:G3"/>
    <mergeCell ref="F4:G4"/>
    <mergeCell ref="A5:G5"/>
    <mergeCell ref="A39:F39"/>
    <mergeCell ref="A41:F41"/>
    <mergeCell ref="D26:F26"/>
    <mergeCell ref="A7:G7"/>
    <mergeCell ref="A35:F35"/>
    <mergeCell ref="A36:F36"/>
    <mergeCell ref="A32:G32"/>
    <mergeCell ref="A37:F37"/>
    <mergeCell ref="A38:F38"/>
    <mergeCell ref="A27:F27"/>
  </mergeCells>
  <pageMargins left="0.7" right="0.7" top="0.75" bottom="0.75" header="0.3" footer="0.3"/>
  <pageSetup scale="68" orientation="portrait" r:id="rId1"/>
  <headerFooter>
    <oddHeader>&amp;CPrice bid-TCX/TW/20/03&amp;RJS-146</oddHeader>
  </headerFooter>
  <rowBreaks count="1" manualBreakCount="1">
    <brk id="30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66675</xdr:rowOff>
              </from>
              <to>
                <xdr:col>1</xdr:col>
                <xdr:colOff>38100</xdr:colOff>
                <xdr:row>2</xdr:row>
                <xdr:rowOff>47625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bid</vt:lpstr>
      <vt:lpstr>'price bid'!Print_Area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ANSHUMAN SHARMA 6101836</cp:lastModifiedBy>
  <cp:lastPrinted>2020-06-11T05:05:48Z</cp:lastPrinted>
  <dcterms:created xsi:type="dcterms:W3CDTF">2013-03-18T06:53:22Z</dcterms:created>
  <dcterms:modified xsi:type="dcterms:W3CDTF">2020-08-08T10:43:36Z</dcterms:modified>
</cp:coreProperties>
</file>