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defaultThemeVersion="124226"/>
  <mc:AlternateContent xmlns:mc="http://schemas.openxmlformats.org/markup-compatibility/2006">
    <mc:Choice Requires="x15">
      <x15ac:absPath xmlns:x15ac="http://schemas.microsoft.com/office/spreadsheetml/2010/11/ac" url="C:\Users\6005217.BHEL\Desktop\PROJECT 2021\BOP\ORDERING PACKAGE\ENNORE\VENTILATION SYSTEM\"/>
    </mc:Choice>
  </mc:AlternateContent>
  <xr:revisionPtr revIDLastSave="0" documentId="13_ncr:1_{8796EC5B-24A8-4AB9-BD48-C6A861B368FF}" xr6:coauthVersionLast="36" xr6:coauthVersionMax="36" xr10:uidLastSave="{00000000-0000-0000-0000-000000000000}"/>
  <bookViews>
    <workbookView xWindow="0" yWindow="0" windowWidth="19200" windowHeight="10785" tabRatio="645" xr2:uid="{00000000-000D-0000-FFFF-FFFF00000000}"/>
  </bookViews>
  <sheets>
    <sheet name="MAIN SHEET" sheetId="2" r:id="rId1"/>
    <sheet name="ANNEXURE-I" sheetId="1" r:id="rId2"/>
    <sheet name="APPENDIX-A" sheetId="3" r:id="rId3"/>
    <sheet name="APPENDIX-B" sheetId="4" r:id="rId4"/>
    <sheet name="ANNEXURE-II" sheetId="6" r:id="rId5"/>
  </sheets>
  <definedNames>
    <definedName name="_xlnm._FilterDatabase" localSheetId="1" hidden="1">'ANNEXURE-I'!$A$8:$H$75</definedName>
    <definedName name="_xlnm._FilterDatabase" localSheetId="4" hidden="1">'ANNEXURE-II'!$A$9:$D$68</definedName>
    <definedName name="_xlnm.Print_Area" localSheetId="1">'ANNEXURE-I'!$A$1:$H$82</definedName>
    <definedName name="_xlnm.Print_Area" localSheetId="4">'ANNEXURE-II'!$A$1:$D$68</definedName>
    <definedName name="_xlnm.Print_Area" localSheetId="2">'APPENDIX-A'!$A$1:$F$28</definedName>
    <definedName name="_xlnm.Print_Area" localSheetId="3">'APPENDIX-B'!$A$1:$F$13</definedName>
    <definedName name="_xlnm.Print_Area" localSheetId="0">'MAIN SHEET'!$A$1:$N$13</definedName>
    <definedName name="_xlnm.Print_Titles" localSheetId="1">'ANNEXURE-I'!$5:$6</definedName>
    <definedName name="_xlnm.Print_Titles" localSheetId="4">'ANNEXURE-II'!$5:$6</definedName>
  </definedNames>
  <calcPr calcId="191029"/>
</workbook>
</file>

<file path=xl/calcChain.xml><?xml version="1.0" encoding="utf-8"?>
<calcChain xmlns="http://schemas.openxmlformats.org/spreadsheetml/2006/main">
  <c r="D68" i="6" l="1"/>
  <c r="F12" i="2" s="1"/>
  <c r="F8" i="1"/>
  <c r="A42" i="6" l="1"/>
  <c r="A43" i="6" s="1"/>
  <c r="A39" i="6"/>
  <c r="A40" i="6" s="1"/>
  <c r="A31" i="6"/>
  <c r="A32" i="6" s="1"/>
  <c r="A33" i="6" s="1"/>
  <c r="A34" i="6" s="1"/>
  <c r="C4" i="6"/>
  <c r="C3" i="6"/>
  <c r="C2" i="6"/>
  <c r="C4" i="1"/>
  <c r="C3" i="1"/>
  <c r="C2" i="1"/>
  <c r="C4" i="4"/>
  <c r="C3" i="4"/>
  <c r="C2" i="4"/>
  <c r="F19" i="3"/>
  <c r="F18" i="3"/>
  <c r="F17" i="3"/>
  <c r="F16" i="3"/>
  <c r="F15" i="3"/>
  <c r="F14" i="3"/>
  <c r="F13" i="3"/>
  <c r="F12" i="3"/>
  <c r="F11" i="3"/>
  <c r="F10" i="3"/>
  <c r="F9" i="3"/>
  <c r="C4" i="3"/>
  <c r="C3" i="3"/>
  <c r="C2" i="3"/>
  <c r="F10" i="4" l="1"/>
  <c r="F9" i="4"/>
  <c r="F8" i="4"/>
  <c r="F7" i="4"/>
  <c r="F25" i="3"/>
  <c r="F24" i="3"/>
  <c r="F23" i="3"/>
  <c r="F22" i="3"/>
  <c r="F21" i="3"/>
  <c r="F20" i="3"/>
  <c r="F8" i="3"/>
  <c r="F7" i="3"/>
  <c r="H75" i="1"/>
  <c r="H74" i="1"/>
  <c r="H73" i="1"/>
  <c r="H72" i="1"/>
  <c r="H70" i="1"/>
  <c r="H69" i="1"/>
  <c r="H68" i="1"/>
  <c r="H67" i="1"/>
  <c r="H65" i="1"/>
  <c r="H64" i="1"/>
  <c r="H63" i="1"/>
  <c r="H62" i="1"/>
  <c r="H61" i="1"/>
  <c r="H58" i="1"/>
  <c r="H57" i="1"/>
  <c r="H55" i="1"/>
  <c r="H53" i="1"/>
  <c r="H52" i="1"/>
  <c r="H51" i="1"/>
  <c r="H50" i="1"/>
  <c r="H48" i="1"/>
  <c r="H46" i="1"/>
  <c r="H45" i="1"/>
  <c r="H44" i="1"/>
  <c r="H43" i="1"/>
  <c r="H42" i="1"/>
  <c r="H40" i="1"/>
  <c r="H39" i="1"/>
  <c r="H38" i="1"/>
  <c r="H37" i="1"/>
  <c r="H35" i="1"/>
  <c r="H34" i="1"/>
  <c r="H33" i="1"/>
  <c r="H32" i="1"/>
  <c r="H30" i="1"/>
  <c r="H29" i="1"/>
  <c r="H28" i="1"/>
  <c r="H26" i="1"/>
  <c r="H25" i="1"/>
  <c r="H22" i="1"/>
  <c r="H21" i="1"/>
  <c r="H20" i="1"/>
  <c r="H19" i="1"/>
  <c r="H18" i="1"/>
  <c r="H17" i="1"/>
  <c r="H16" i="1"/>
  <c r="H15" i="1"/>
  <c r="H14" i="1"/>
  <c r="H13" i="1"/>
  <c r="H12" i="1"/>
  <c r="H9" i="1"/>
  <c r="H8" i="1"/>
  <c r="F75" i="1"/>
  <c r="F74" i="1"/>
  <c r="F73" i="1"/>
  <c r="F72" i="1"/>
  <c r="F70" i="1"/>
  <c r="F69" i="1"/>
  <c r="F68" i="1"/>
  <c r="F67" i="1"/>
  <c r="F65" i="1"/>
  <c r="F64" i="1"/>
  <c r="F63" i="1"/>
  <c r="F62" i="1"/>
  <c r="F61" i="1"/>
  <c r="F58" i="1"/>
  <c r="F57" i="1"/>
  <c r="F55" i="1"/>
  <c r="F53" i="1"/>
  <c r="F52" i="1"/>
  <c r="F51" i="1"/>
  <c r="F50" i="1"/>
  <c r="F48" i="1"/>
  <c r="F46" i="1"/>
  <c r="F45" i="1"/>
  <c r="F44" i="1"/>
  <c r="F43" i="1"/>
  <c r="F42" i="1"/>
  <c r="F40" i="1"/>
  <c r="F39" i="1"/>
  <c r="F38" i="1"/>
  <c r="F37" i="1"/>
  <c r="F35" i="1"/>
  <c r="F34" i="1"/>
  <c r="F33" i="1"/>
  <c r="F32" i="1"/>
  <c r="F30" i="1"/>
  <c r="F29" i="1"/>
  <c r="F28" i="1"/>
  <c r="F26" i="1"/>
  <c r="F25" i="1"/>
  <c r="F22" i="1"/>
  <c r="F21" i="1"/>
  <c r="F20" i="1"/>
  <c r="F19" i="1"/>
  <c r="F18" i="1"/>
  <c r="F17" i="1"/>
  <c r="F16" i="1"/>
  <c r="F15" i="1"/>
  <c r="F14" i="1"/>
  <c r="F13" i="1"/>
  <c r="F12" i="1"/>
  <c r="F9" i="1"/>
  <c r="F26" i="3" l="1"/>
  <c r="E59" i="1" s="1"/>
  <c r="F59" i="1" s="1"/>
  <c r="H12" i="2"/>
  <c r="F11" i="4"/>
  <c r="E60" i="1" s="1"/>
  <c r="F60" i="1" s="1"/>
  <c r="F76" i="1" s="1"/>
  <c r="M12" i="2" l="1"/>
  <c r="N12" i="2" s="1"/>
  <c r="F10" i="2"/>
  <c r="H10" i="2" s="1"/>
  <c r="H76" i="1"/>
  <c r="I11" i="2" s="1"/>
  <c r="J11" i="2" l="1"/>
  <c r="M11" i="2" s="1"/>
  <c r="N11" i="2" s="1"/>
  <c r="M10" i="2"/>
  <c r="N10" i="2" s="1"/>
  <c r="N8" i="2" l="1"/>
</calcChain>
</file>

<file path=xl/sharedStrings.xml><?xml version="1.0" encoding="utf-8"?>
<sst xmlns="http://schemas.openxmlformats.org/spreadsheetml/2006/main" count="434" uniqueCount="274">
  <si>
    <t>SL NO</t>
  </si>
  <si>
    <t>Qty</t>
  </si>
  <si>
    <t>SQM*</t>
  </si>
  <si>
    <t>LOT</t>
  </si>
  <si>
    <t xml:space="preserve">NAME OF PROJECT:
</t>
  </si>
  <si>
    <t>NAME OF PACKAGE:</t>
  </si>
  <si>
    <t>TECHNICAL SPECIFICATION No:</t>
  </si>
  <si>
    <t>S. No.</t>
  </si>
  <si>
    <t>Description</t>
  </si>
  <si>
    <t>8*</t>
  </si>
  <si>
    <t>NOTES</t>
  </si>
  <si>
    <t>MAJOR BREAK-UP OF PRICES GIVEN IN 1.0 ABOVE.</t>
  </si>
  <si>
    <t>QTY</t>
  </si>
  <si>
    <t>Lot</t>
  </si>
  <si>
    <t>DESCRIPTION</t>
  </si>
  <si>
    <t>Price format shall not be changed by the bidder as the bidder may get disqualified by doing so.</t>
  </si>
  <si>
    <t>TOTAL</t>
  </si>
  <si>
    <t>4*</t>
  </si>
  <si>
    <t>6*</t>
  </si>
  <si>
    <t>3*</t>
  </si>
  <si>
    <t>QTY.</t>
  </si>
  <si>
    <t>ITEM DESCRIPTION</t>
  </si>
  <si>
    <t>SUPPLY</t>
  </si>
  <si>
    <t>SET</t>
  </si>
  <si>
    <t>NO.</t>
  </si>
  <si>
    <t>NA</t>
  </si>
  <si>
    <t>Above is the minimum list. Any other commissioning spare required for AC system w.r.t. Mechanical, Electrical and C&amp;I part shall also be provided by the Bidder as per system / customer requirement without any commercial &amp; Delivery implication to BHEL.</t>
  </si>
  <si>
    <t>9*</t>
  </si>
  <si>
    <t>11*</t>
  </si>
  <si>
    <t>7*</t>
  </si>
  <si>
    <t>10*</t>
  </si>
  <si>
    <t>14*</t>
  </si>
  <si>
    <t>16*</t>
  </si>
  <si>
    <t>Nos.*</t>
  </si>
  <si>
    <t>15*</t>
  </si>
  <si>
    <t>Main Price Schedule</t>
  </si>
  <si>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</si>
  <si>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</si>
  <si>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</si>
  <si>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</si>
  <si>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</si>
  <si>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</si>
  <si>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</si>
  <si>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</si>
  <si>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</si>
  <si>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</si>
  <si>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</si>
  <si>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</si>
  <si>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NAME OF THE BIDDER</t>
  </si>
  <si>
    <t>ANNEXURE - I : PRICE BREAKUP FOR SUPPLY PART</t>
  </si>
  <si>
    <t>E&amp;C</t>
  </si>
  <si>
    <t>Unit Ex-Works Price 
(INR)</t>
  </si>
  <si>
    <t>Total Ex-Works Price 
(INR)</t>
  </si>
  <si>
    <t>Unit E&amp;C Price
(INR)</t>
  </si>
  <si>
    <t>Total E&amp;C Price
(INR)</t>
  </si>
  <si>
    <t xml:space="preserve">APPENDIX-A
Special tools &amp; tackles for maintenance </t>
  </si>
  <si>
    <t xml:space="preserve">Total </t>
  </si>
  <si>
    <t>APPENDIX-B
Commissioning spares</t>
  </si>
  <si>
    <t>ANNEXURE - II
LIST OF MANDATORY SPARES</t>
  </si>
  <si>
    <t>Total</t>
  </si>
  <si>
    <t>VENTILATION SYSTEM</t>
  </si>
  <si>
    <t>UOM</t>
  </si>
  <si>
    <r>
      <t xml:space="preserve">Finished GSS (zinc coating </t>
    </r>
    <r>
      <rPr>
        <b/>
        <sz val="11"/>
        <rFont val="Calibri"/>
        <family val="2"/>
        <scheme val="minor"/>
      </rPr>
      <t>275 gms/sq.m</t>
    </r>
    <r>
      <rPr>
        <sz val="11"/>
        <rFont val="Calibri"/>
        <family val="2"/>
        <scheme val="minor"/>
      </rPr>
      <t>) Ducting with support structure etc.</t>
    </r>
  </si>
  <si>
    <t>a)*</t>
  </si>
  <si>
    <t>18 G</t>
  </si>
  <si>
    <t>b)*</t>
  </si>
  <si>
    <t>20 G</t>
  </si>
  <si>
    <t>c)*</t>
  </si>
  <si>
    <t>22 G</t>
  </si>
  <si>
    <t>d)*</t>
  </si>
  <si>
    <t>MS Duct With Epoxy paint for battery room.</t>
  </si>
  <si>
    <t>VOLUME CONTROL DAMPERS in GI construction as per specifications</t>
  </si>
  <si>
    <t>FIRE DAMPER</t>
  </si>
  <si>
    <t>Fire damper</t>
  </si>
  <si>
    <t>Motorized Actuator with single phase power supply for the above Fire damper with auto resetting, limit switches, indication lamps etc</t>
  </si>
  <si>
    <t>Capacity 40,000 CMH with Motor rating 5.5 KW</t>
  </si>
  <si>
    <t>Capacity 20,000 CMH with Motor rating 2.2 KW</t>
  </si>
  <si>
    <t>Capacity 15,000 CMH with Motor rating 2.2 KW</t>
  </si>
  <si>
    <t>Capacity 10,000 CMH with Motor rating 1.5 KW</t>
  </si>
  <si>
    <t>Capacity 7,500 CMH with Motor rating 1.1 KW</t>
  </si>
  <si>
    <t>Capacity 6,000 CMH with Motor rating 1.1 KW</t>
  </si>
  <si>
    <t>e)*</t>
  </si>
  <si>
    <t>Capacity 4,000 CMH with Motor rating 0.75 KW</t>
  </si>
  <si>
    <t>Capacity 10,000 CMH withMotor rating 1.5 KW</t>
  </si>
  <si>
    <t>Capacity 4,000 CMH with Motor rating 0.55 KW</t>
  </si>
  <si>
    <t>f)*</t>
  </si>
  <si>
    <t>Capacity 2,000 CMH with Motor rating 0.55 KW</t>
  </si>
  <si>
    <t>Capacity 15,000 CMH with Motor rating 1.1 KW</t>
  </si>
  <si>
    <t>Capacity 10,000 CMH with Motor rating 0.75 KW</t>
  </si>
  <si>
    <t>Capacity 7,500 CMH with Motor rating 0.55 KW</t>
  </si>
  <si>
    <t>Capacity 6,000 CMH with Motor rating 0.55 KW</t>
  </si>
  <si>
    <t>Capacity 2,000 CMH with Motor rating 0.37 KW</t>
  </si>
  <si>
    <t>Any other item not indicated above, but required to make the system complete in all respects.</t>
  </si>
  <si>
    <t>Tachometer</t>
  </si>
  <si>
    <t>Double ended spanner</t>
  </si>
  <si>
    <t>Ring spanners</t>
  </si>
  <si>
    <t>Gasket punch</t>
  </si>
  <si>
    <t>Center punch</t>
  </si>
  <si>
    <t>Hammer with wooden handles</t>
  </si>
  <si>
    <t>Scissors for sheet metal cutting</t>
  </si>
  <si>
    <t>Torch light (suitable for 2 cells)</t>
  </si>
  <si>
    <t>Multimeter</t>
  </si>
  <si>
    <t>Anemometer</t>
  </si>
  <si>
    <t>Compound pressure gauge</t>
  </si>
  <si>
    <t>Slide wrench 8”</t>
  </si>
  <si>
    <t>Slide wrench 10”</t>
  </si>
  <si>
    <t>Slide wrench 6”</t>
  </si>
  <si>
    <t>Box spanner set</t>
  </si>
  <si>
    <t>Screw driver set</t>
  </si>
  <si>
    <t>Align key set</t>
  </si>
  <si>
    <t>MS tool box</t>
  </si>
  <si>
    <t>FAN BELTS</t>
  </si>
  <si>
    <t>PRESSURE GAUGE</t>
  </si>
  <si>
    <t>TEMPERATURE GAUGE</t>
  </si>
  <si>
    <t>FILTER</t>
  </si>
  <si>
    <t>2X660MW ENNORE TPS</t>
  </si>
  <si>
    <t>PE-TS-412-554-A002</t>
  </si>
  <si>
    <t>Total lump sum firm price inclusive of all prevailing taxes, duties and other levies for Supply part, Services part and Mandatory spares,  comprising of Design, Engineering, manufacture, fabrication, assembly, inspection / testing at vendor's &amp; sub-vendor’s works, painting, maintenance tools &amp; tackles (as applicable), fill of lubricants &amp; consumables, mandatory spares alongwith spares for erection, startup and commissioning as required, forwarding, proper packing, shipment and delivery at site, unloading, handling, transportation &amp; storage at site, in-site transportation, assembly, erection &amp; commissioning, final painting at site, minor civil work, trial run at site and carrying out Performance guarantee / Functional / Demonstration tests at site (As applicable), submission of “As Built” drawings and O&amp;M manuals,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t>
  </si>
  <si>
    <r>
      <t xml:space="preserve">Total lump sum firm price inclusive of all prevailing taxes, duties and other levies for </t>
    </r>
    <r>
      <rPr>
        <b/>
        <sz val="11"/>
        <color theme="1"/>
        <rFont val="Arial"/>
        <family val="2"/>
      </rPr>
      <t xml:space="preserve">Supply part </t>
    </r>
    <r>
      <rPr>
        <sz val="11"/>
        <color theme="1"/>
        <rFont val="Arial"/>
        <family val="2"/>
      </rPr>
      <t xml:space="preserve">comprising of Design, Engineering, manufacture, fabrication, assembly, inspection / testing at vendor's &amp; sub-vendor’s works, painting, maintenance tools &amp; tackles (as applicable), fill of lubricants &amp; consumables alongwith spares for erection as required, startup and commissioning spares as required, forwarding, proper packing, shipment and delivery at site for the total scope defined as per BHEL NIT &amp; tender technical specification as specified above, amendment &amp; agreements till placement of order. </t>
    </r>
    <r>
      <rPr>
        <b/>
        <sz val="11"/>
        <color theme="1"/>
        <rFont val="Arial"/>
        <family val="2"/>
      </rPr>
      <t>(Break-up as per Annexure-I)</t>
    </r>
  </si>
  <si>
    <r>
      <t xml:space="preserve">Total lumpsum firm prices inclusive of all prevailing taxes, duties and other levies for </t>
    </r>
    <r>
      <rPr>
        <b/>
        <sz val="11"/>
        <rFont val="Arial"/>
        <family val="2"/>
      </rPr>
      <t xml:space="preserve">Services part </t>
    </r>
    <r>
      <rPr>
        <sz val="11"/>
        <rFont val="Arial"/>
        <family val="2"/>
      </rPr>
      <t xml:space="preserve">comprising of service part for unloading, handling, transportation &amp; storage at site, in-site transportation, assembly, erection &amp; commissioning, final painting at site, minor civil work, trial run at site and carrying out Performance guarantee / Functional / Demonstration tests at site (As applicable), training of customer/client O&amp;M staff and handover in flawless condition of the package to the end customer complete with all accessories for the total scope defined as per BHEL NIT &amp; tender technical specification as specified above, amendment &amp; agreements till placement of order. </t>
    </r>
    <r>
      <rPr>
        <b/>
        <sz val="11"/>
        <rFont val="Arial"/>
        <family val="2"/>
      </rPr>
      <t>(Break-up as per Annexure-I)</t>
    </r>
  </si>
  <si>
    <r>
      <t>Total lumpsum firm price inclusive of all prevailing taxes, duties and other levies for</t>
    </r>
    <r>
      <rPr>
        <b/>
        <sz val="11"/>
        <rFont val="Arial"/>
        <family val="2"/>
      </rPr>
      <t xml:space="preserve"> Mandatory spares</t>
    </r>
    <r>
      <rPr>
        <sz val="11"/>
        <rFont val="Arial"/>
        <family val="2"/>
      </rPr>
      <t xml:space="preserve"> comprising of manufacture, fabrication, assembly, inspection / testing (as applicable) at vendor's &amp; sub-vendor’s works, painting, forwarding, proper packing, shipment, delivery at site &amp; guarantee as per tender technical specification above, amendment &amp; agreements till placement of order.  </t>
    </r>
    <r>
      <rPr>
        <b/>
        <sz val="11"/>
        <rFont val="Arial"/>
        <family val="2"/>
      </rPr>
      <t xml:space="preserve">(Price break up of mandatory spares is to be furnished as per Annexure- II) </t>
    </r>
  </si>
  <si>
    <t>Note: 
1) Bidder to quote the Prices in ‘figures’ along with corresponding ‘words’.
2) Lumpsum price quoted at Sl.no 1.0 shall be considered for evaluation.</t>
  </si>
  <si>
    <t xml:space="preserve">Measuring tape
</t>
  </si>
  <si>
    <t>ABOVE IS THE MINIMUM LIST. ANY OTHER TOOL / TACKEL REQUIRED FOR THE SYSTEM SHALL ALSO BE PROVIDED BY THE VENDOR WITHOUT ANY COST IMPLICATION.</t>
  </si>
  <si>
    <t>BREAK-UP OF ITEMS MENTIONED AT S. NO. 2.1 OF MAIN SHEET</t>
  </si>
  <si>
    <t>Nos.</t>
  </si>
  <si>
    <t>Supply air ducting (finished) for above area complete with dampers, grills (with VCD &amp; without VCD),supports (painted) and all accessories as specified.</t>
  </si>
  <si>
    <t>3.1*</t>
  </si>
  <si>
    <t>24G</t>
  </si>
  <si>
    <t>3.2*</t>
  </si>
  <si>
    <t>3.3*</t>
  </si>
  <si>
    <t>MS Grilles with VCD</t>
  </si>
  <si>
    <t>3.4*</t>
  </si>
  <si>
    <t>MS Grilles without VCD</t>
  </si>
  <si>
    <t>3.5*</t>
  </si>
  <si>
    <t>Exposed duct insulation with fibre glass insulation with cladding as per specifications.</t>
  </si>
  <si>
    <t>3.6*</t>
  </si>
  <si>
    <t>Wall mounted dampers (gravity operated) for different areas.</t>
  </si>
  <si>
    <t>3.7*</t>
  </si>
  <si>
    <t>Inlet Louvres</t>
  </si>
  <si>
    <t>3.8*</t>
  </si>
  <si>
    <t>Fusible Link type Fire Damper</t>
  </si>
  <si>
    <t>5*</t>
  </si>
  <si>
    <r>
      <t xml:space="preserve">Roof extractor units (axial flow type) with hood, disconnect switch and all accessories as specified.
</t>
    </r>
    <r>
      <rPr>
        <b/>
        <sz val="11"/>
        <rFont val="Calibri"/>
        <family val="2"/>
        <scheme val="minor"/>
      </rPr>
      <t>Following fan shall have 15 mmwc static pressure.</t>
    </r>
  </si>
  <si>
    <t>Capacity 50,000 CMH with Motor rating 5.5 KW</t>
  </si>
  <si>
    <r>
      <t xml:space="preserve">Axial flow supply fans with pre and fine filter (wall mounted) complete with casing, TEFC sq cage induction motors &amp; mounting frame, MS rain protection cowl, bird screen and all other accessories (suitable for 415V/3‐phase supply). </t>
    </r>
    <r>
      <rPr>
        <b/>
        <sz val="11"/>
        <color theme="1"/>
        <rFont val="Calibri"/>
        <family val="2"/>
        <scheme val="minor"/>
      </rPr>
      <t>Following fan shall have 32 mmwc static pressure.</t>
    </r>
  </si>
  <si>
    <t>Capacity 10,000 CMH with Motor rating 2.2 KW</t>
  </si>
  <si>
    <t>Capacity 7,500 CMH with Motor rating 1.5 KW</t>
  </si>
  <si>
    <r>
      <t xml:space="preserve">Axial flow supply fans with pre filter (wall mounted) complete with casing, TEFC sq cage induction motors &amp; mounting frame, MS rain protection cowl, bird screen and all other accessories (suitable for 415V/3 ‐phase supply) as specified. </t>
    </r>
    <r>
      <rPr>
        <b/>
        <sz val="11"/>
        <rFont val="Calibri"/>
        <family val="2"/>
        <scheme val="minor"/>
      </rPr>
      <t>Following fan shall have 20 mmwc static pressure.</t>
    </r>
  </si>
  <si>
    <r>
      <t xml:space="preserve">Axial flow exhaust fans (Bifurcated type, spark proof construction, wall mounted) complete with casing, flame proof motor &amp; mounting frame, MS rain protection cowl, bird screen and all other accessories epoxy painted (suitable for 415V/3‐phase supply) as specified. </t>
    </r>
    <r>
      <rPr>
        <b/>
        <sz val="11"/>
        <rFont val="Calibri"/>
        <family val="2"/>
        <scheme val="minor"/>
      </rPr>
      <t>Following fan shall have 15 mmwc static pressure.</t>
    </r>
  </si>
  <si>
    <t>Axial flow exhaust fans (Wall mounted) complete with casing,TEFC sq cage induction motor &amp; mounting frame, MS rain protection cowl, bird screen and all other accessories epoxy painted (suitable for 415V/3‐phase supply) as specified.Following fan shall have 10 mmwc static pressure.</t>
  </si>
  <si>
    <r>
      <t>Exhaust fan (propeller type) completes with induction motor &amp; mounting frame MS rain protection cowl, bird screen and all other accessories as specified (suitable for 240V/ 1 phase).</t>
    </r>
    <r>
      <rPr>
        <b/>
        <sz val="11"/>
        <rFont val="Calibri"/>
        <family val="2"/>
        <scheme val="minor"/>
      </rPr>
      <t xml:space="preserve"> Following fan shall have 5 mmwc static pressure</t>
    </r>
    <r>
      <rPr>
        <sz val="11"/>
        <rFont val="Calibri"/>
        <family val="2"/>
        <scheme val="minor"/>
      </rPr>
      <t>.</t>
    </r>
  </si>
  <si>
    <t>Capacity 1200 CMH with Motor rating 100 watts</t>
  </si>
  <si>
    <t>Handling arrangement for Ventilation equipments</t>
  </si>
  <si>
    <t>Manually operated, platform trolley of 1 Ton capacity with base area 2m x 1.5m</t>
  </si>
  <si>
    <t>1T Chain pulley block with travelling trolley</t>
  </si>
  <si>
    <r>
      <t xml:space="preserve">Total lumpsum price for special tools &amp; tackles for maintenance inclusive of packing forwarding,
transportation up to site, etc.
(Bidder shall submit item‐wise </t>
    </r>
    <r>
      <rPr>
        <b/>
        <sz val="11"/>
        <rFont val="Calibri"/>
        <family val="2"/>
        <scheme val="minor"/>
      </rPr>
      <t>price break‐up‐As per Appendix A</t>
    </r>
    <r>
      <rPr>
        <sz val="11"/>
        <rFont val="Calibri"/>
        <family val="2"/>
        <scheme val="minor"/>
      </rPr>
      <t>).</t>
    </r>
  </si>
  <si>
    <r>
      <t>Total lumpsum price for commissioning spares inclusive of packing forwarding, transportation up to site, etc.
(Bidder shall submit item‐wise</t>
    </r>
    <r>
      <rPr>
        <b/>
        <sz val="11"/>
        <rFont val="Calibri"/>
        <family val="2"/>
        <scheme val="minor"/>
      </rPr>
      <t xml:space="preserve"> price break‐up‐As per Appendix B</t>
    </r>
    <r>
      <rPr>
        <sz val="11"/>
        <rFont val="Calibri"/>
        <family val="2"/>
        <scheme val="minor"/>
      </rPr>
      <t>).</t>
    </r>
  </si>
  <si>
    <t>FIELD INSTRUMENTS like pressure gauge, temperature gauge, pressure switch, differential pressure switch, velocity sensor/static pressure sensor,flow switch and other instrument required for Ventilation System etc</t>
  </si>
  <si>
    <t xml:space="preserve">Pressure guage </t>
  </si>
  <si>
    <t xml:space="preserve">Differential pressure switch </t>
  </si>
  <si>
    <t xml:space="preserve">Differential pressure guage </t>
  </si>
  <si>
    <t>Level Guage</t>
  </si>
  <si>
    <t>Level switch</t>
  </si>
  <si>
    <t>Pressure transmitter (Air Duct)</t>
  </si>
  <si>
    <t>g)*</t>
  </si>
  <si>
    <t>Pressure transmitter (Water Line)</t>
  </si>
  <si>
    <t>h)*</t>
  </si>
  <si>
    <t>Temperature guage</t>
  </si>
  <si>
    <t>i)</t>
  </si>
  <si>
    <t>Any other instrument required for completion and proper funcitioning of the system</t>
  </si>
  <si>
    <t>Non Chemical Type Scale Preventor</t>
  </si>
  <si>
    <t>250 CMH</t>
  </si>
  <si>
    <t>80 CMH</t>
  </si>
  <si>
    <t>Local Control panel for local operation of each air washer and UAF along with their accessories for hooking up with DCS</t>
  </si>
  <si>
    <t>The bidder shall furnish unit rates for variable item (marked *) for necessary adjustment (plus or minus) variation during detailed engg. stage. The unit rates quoted above shall be considered for adjustment and no separate unit rates shall be quoted. Unit rates shall be valid throughout the contract. Final qty. shall be paid as per actual measurment at site for erection for all the variable items.</t>
  </si>
  <si>
    <t xml:space="preserve">Bidder to note that above BOQ for this tender has to be read in conjunction with tender specification. Any item, if not mentioned in above BOQ but indicated in tender specification and required for completion of the system shall deemed to be included in above price. </t>
  </si>
  <si>
    <t>Any cell left blank in the unpriced schedule shall be treated as "Quoted" and is included in total price.</t>
  </si>
  <si>
    <t>In case of difference in capacities /rating of various equipment mentioned in this price format vis a vis those mentioned  in approved /finalised drawing documents attached in tender specification or as per requirement of the system, more stringent capacity /rating as per purchasers interpretation shall be supplied by the bidder without any commercial implication to BHEL.</t>
  </si>
  <si>
    <t>2 SETS OF EACH TYPE</t>
  </si>
  <si>
    <t xml:space="preserve">2 SETS OF EACH TYPE </t>
  </si>
  <si>
    <t xml:space="preserve">2 SETS OF EACH TYPE AND SIZE </t>
  </si>
  <si>
    <t xml:space="preserve">2 SETS OF EACH SIZE </t>
  </si>
  <si>
    <t>10 NOS.  EACH FOR SMALL MOTORS UPTO 30 KW</t>
  </si>
  <si>
    <t>4 NOS. EACH FOR MORE THAN 30 KW</t>
  </si>
  <si>
    <t>2 SETS</t>
  </si>
  <si>
    <t>4 SETS OF EACH TYPE OF MOTOR.</t>
  </si>
  <si>
    <t>10% OF THE INSTALLED QUANTITY OR MINIMUM 1 NUMBER WHICHEVER BE HIGHER</t>
  </si>
  <si>
    <t>4 SETS</t>
  </si>
  <si>
    <t>20% OF QTY INSTALLED.</t>
  </si>
  <si>
    <t>10% OF INSTALLED OF EACH TYPE/MODEL OR A MINIMUM OF ONE NUMBER FOR EACH MODEL AND TYPE, WHICHEVER IS MORE</t>
  </si>
  <si>
    <t>10% SPARE FOR EACH TYPE AND LENGTH OF ELEMENT FURNISHED WITH THERMOCOUPLE/RTD ASSEMBLIES, OR A MINIMUM OF ONE NUMBER OF EACH TYPE &amp; LENGTH, WHICHEVER IS MORE.</t>
  </si>
  <si>
    <t>10% SPARE FOR EACH TYPE TEMPERATURE SENSORS OR MINIMUM OF ONE FOR TYPE, WHICHEVER IS MORE</t>
  </si>
  <si>
    <t>10% OF TOTAL NUMBER OF INSTRUMENTS/TRANSDUCERS OFFERED FOR EACH MODEL AND TYPE FOR THE PROJECT OR A MINIMUM OF ONE NUMBER, WHICHEVER MORE.</t>
  </si>
  <si>
    <t>10% OF QTY INSTALLED.</t>
  </si>
  <si>
    <t>300%  OF INSTALLED   OF EACH TYPE,  CURRENT RATING.</t>
  </si>
  <si>
    <t>20% SPARE OF QTY INSTALLED OF EACH TYPE &amp; RATING</t>
  </si>
  <si>
    <t>10% OF EACH TYPE &amp; SIZE INSTALLED</t>
  </si>
  <si>
    <t>10% OF TOTAL NUMBER  OF  INSTALLED  OR FOUR NUMBERS WHICHEVER IS HIGHER .</t>
  </si>
  <si>
    <t>V-BELTS</t>
  </si>
  <si>
    <t>BLOWER BEARING SETS</t>
  </si>
  <si>
    <t>BLOWER MOTOR BEARINGS</t>
  </si>
  <si>
    <t>SEAL GASKET AND OTHER WEAR OUT PARTS IN SETS</t>
  </si>
  <si>
    <t>VIBRATION ISOLATORS</t>
  </si>
  <si>
    <t>AXIAL FANS</t>
  </si>
  <si>
    <t xml:space="preserve">FAN BEARINGS </t>
  </si>
  <si>
    <t xml:space="preserve">FAN MOTOR BEARING </t>
  </si>
  <si>
    <t xml:space="preserve">DRY FILTERS </t>
  </si>
  <si>
    <t>AIR WASHER SYSTEM</t>
  </si>
  <si>
    <t xml:space="preserve">WATER STRAINERS </t>
  </si>
  <si>
    <t xml:space="preserve">SPRAY NOZZLES </t>
  </si>
  <si>
    <t xml:space="preserve">WATER REPELLANT TYPE FILTERS </t>
  </si>
  <si>
    <t>HORIZONTAL CENTRIFUGAL PUMP</t>
  </si>
  <si>
    <t xml:space="preserve">IMPELLER FOR EACH OF PUMP SET </t>
  </si>
  <si>
    <t xml:space="preserve">BEARINGS </t>
  </si>
  <si>
    <t xml:space="preserve">SHAFT SLEEVES </t>
  </si>
  <si>
    <t xml:space="preserve">BEARINGS MOTOR </t>
  </si>
  <si>
    <t>B</t>
  </si>
  <si>
    <t xml:space="preserve">ELECTRICAL </t>
  </si>
  <si>
    <t>Terminal plates</t>
  </si>
  <si>
    <t>a</t>
  </si>
  <si>
    <t>For motors upto 30 KW</t>
  </si>
  <si>
    <t>b</t>
  </si>
  <si>
    <t>For motors above 30 KW</t>
  </si>
  <si>
    <t>Heaters</t>
  </si>
  <si>
    <t>Greasing arrangements</t>
  </si>
  <si>
    <t>Motor of each type and rating</t>
  </si>
  <si>
    <t>Bearings (DE and NDE) for each type and rating of motor</t>
  </si>
  <si>
    <t>C</t>
  </si>
  <si>
    <t>CONTROL AND INSTRUMENTATION</t>
  </si>
  <si>
    <t>Each type  of  lamps,  PBs,  ILPBs, fuse, MCB, MCCB used in the equipment/system.</t>
  </si>
  <si>
    <t>a)</t>
  </si>
  <si>
    <t>Measuring Instruments</t>
  </si>
  <si>
    <t>Indicators, Recorders, Electrical Metering and Skid Mounted Instruments</t>
  </si>
  <si>
    <t>Indicators,    recorders    and    meters offered   from   each   model   for   the project. These instruments shall be supplied     with three sets of blank scales.</t>
  </si>
  <si>
    <t>For skid mounted instruments</t>
  </si>
  <si>
    <t>Temperature Elements and Thermowells</t>
  </si>
  <si>
    <t>Thermocouple/RTD elements</t>
  </si>
  <si>
    <t>Thermowells</t>
  </si>
  <si>
    <t>Temperature      Transmitters      and Electronic Transmitters (For Pressure, DP, Temp, Flow, Level), Temperature,  Pressure,  Flow  &amp; Level Switch, safety switches, Gauges, meters, Transducer or any other instrument etc.</t>
  </si>
  <si>
    <t>b)</t>
  </si>
  <si>
    <t>Relay based Control Panels</t>
  </si>
  <si>
    <t>LEDs for indicating lights</t>
  </si>
  <si>
    <t>Control circuit fuses/MCB/MCCB/ Semiconductor Fuses</t>
  </si>
  <si>
    <t>Relays modules &amp; contactors.</t>
  </si>
  <si>
    <t>c)</t>
  </si>
  <si>
    <t>Erection hardware</t>
  </si>
  <si>
    <t>Instrument valves</t>
  </si>
  <si>
    <t>Condensate pots of  each type &amp; Size installed</t>
  </si>
  <si>
    <t>Manifold</t>
  </si>
  <si>
    <t>Fittings</t>
  </si>
  <si>
    <t>e)</t>
  </si>
  <si>
    <t>Mandatory Spares for Control valves, Power Cylinder, Control Dampers, Actuators and Accessories</t>
  </si>
  <si>
    <t>Following spares shall be furnished for control valves, Power Cylinder, Control Dampers as applicable.</t>
  </si>
  <si>
    <t>One set of spare control valve stem packing for each control valve.</t>
  </si>
  <si>
    <t>Two moulded rubber diaphragms for each control valve.</t>
  </si>
  <si>
    <t>One sets of each of O-rings and rubber gaskets for each control valve.</t>
  </si>
  <si>
    <t>100 percent qty. of lubricants for gaskets for each control valve on one year consumption basis.</t>
  </si>
  <si>
    <t>2 sets of limit switches and 1 set of valve positioner for each control valve.</t>
  </si>
  <si>
    <t>20 percent of position transmitter (4-20mA) for total qty. of control valve.</t>
  </si>
  <si>
    <t>One (1) set of valve trims (such as plug, stem, seat ring /cage, guide bushing, stem lock pin, packing retaining ring, etc) for each control valve.</t>
  </si>
  <si>
    <t>One completes actuator of each type or min 10% for each type and size whichever is more.</t>
  </si>
  <si>
    <t>20 percent of Solenoid valves or min 2 no. of each type for total qty. of control valves.</t>
  </si>
  <si>
    <t>20% of I to P converters, Pressure regulators.</t>
  </si>
  <si>
    <t>f)</t>
  </si>
  <si>
    <t>Mandatory spares not covered above</t>
  </si>
  <si>
    <t>Bidder to supply 10% or 1 no. (whichever is more) of each type of sensor/instrument, instrumentation/mechanical fittings etc for any other electronic system, feeder control cabinets, hydrastep (EWLI), Vibration Monitoring System, CCTV, C&amp;I Lab Instruments, On line Carbon in Ash analyser system, On line Coal mass flow/speed measurement system, On line secondary air flow measurement system Mass Flow meter, Solid flow meter, 3 D Acoustic type level transmitters, Nucleonic &amp; non nucleonic density transmitter etc</t>
  </si>
  <si>
    <t>A</t>
  </si>
  <si>
    <t>MECHANICAL AND GENERAL</t>
  </si>
  <si>
    <t>CENTRIFUGAL FANS</t>
  </si>
  <si>
    <t>2 </t>
  </si>
  <si>
    <r>
      <t xml:space="preserve">Sheet metal type air washer unit with centrifugal fan (DIDW) with motor, pumps with motors, air washer internals, inlet air louvers, filters, piping as per IS:1239, part-I(heavy class galvanised), valves, nozzles, level switch, temp indicators, back wash arrangement, galvanised drain piping etc as per specification of capacity </t>
    </r>
    <r>
      <rPr>
        <b/>
        <sz val="11"/>
        <rFont val="Calibri"/>
        <family val="2"/>
        <scheme val="minor"/>
      </rPr>
      <t>2,50,000 CMH</t>
    </r>
    <r>
      <rPr>
        <sz val="11"/>
        <rFont val="Calibri"/>
        <family val="2"/>
        <scheme val="minor"/>
      </rPr>
      <t xml:space="preserve">. Each air washer has 3 no centrifugal fan ( 3 x 33% duty) of capacity </t>
    </r>
    <r>
      <rPr>
        <b/>
        <sz val="11"/>
        <rFont val="Calibri"/>
        <family val="2"/>
        <scheme val="minor"/>
      </rPr>
      <t>83,500</t>
    </r>
    <r>
      <rPr>
        <sz val="11"/>
        <rFont val="Calibri"/>
        <family val="2"/>
        <scheme val="minor"/>
      </rPr>
      <t xml:space="preserve"> CMH each at min. </t>
    </r>
    <r>
      <rPr>
        <b/>
        <sz val="11"/>
        <rFont val="Calibri"/>
        <family val="2"/>
        <scheme val="minor"/>
      </rPr>
      <t>90 mm SP</t>
    </r>
    <r>
      <rPr>
        <sz val="11"/>
        <rFont val="Calibri"/>
        <family val="2"/>
        <scheme val="minor"/>
      </rPr>
      <t>.</t>
    </r>
  </si>
  <si>
    <r>
      <t xml:space="preserve">Unitary air filtration unit with centrifugal fan (SISW) with motor, pumps with motors, filters, UAF internals, piping as per IS: 1239 part-I (heavy class galvanised), valves for auto start of standby equipment, nozzles, level switch, pressure switches, Temp. indicators, back wash arrangement, galvanised drain piping etc. as per spec. of capacity </t>
    </r>
    <r>
      <rPr>
        <b/>
        <sz val="11"/>
        <rFont val="Calibri"/>
        <family val="2"/>
        <scheme val="minor"/>
      </rPr>
      <t>80,000 CMH</t>
    </r>
    <r>
      <rPr>
        <sz val="11"/>
        <rFont val="Calibri"/>
        <family val="2"/>
        <scheme val="minor"/>
      </rPr>
      <t xml:space="preserve">. Each UAF has 1 no centrifugal fan ( 1 x 100% duty) of capacity </t>
    </r>
    <r>
      <rPr>
        <b/>
        <sz val="11"/>
        <rFont val="Calibri"/>
        <family val="2"/>
        <scheme val="minor"/>
      </rPr>
      <t>80,000 CMH</t>
    </r>
    <r>
      <rPr>
        <sz val="11"/>
        <rFont val="Calibri"/>
        <family val="2"/>
        <scheme val="minor"/>
      </rPr>
      <t xml:space="preserve"> </t>
    </r>
    <r>
      <rPr>
        <b/>
        <sz val="11"/>
        <rFont val="Calibri"/>
        <family val="2"/>
        <scheme val="minor"/>
      </rPr>
      <t>at min.75 mm SP.</t>
    </r>
  </si>
  <si>
    <t>Notes: 
a) Mandatory spares listed above is bare minimum requirement. In case any additional mandatory spares requirement is covered elsewhere in the tender specification apart from specified above, same shall be deemed to have been covered in bidders scope of supply.
b) One set corresponds to actual quantity of components and devices as installed for the equipment at Site.
c) All mandatory spares shall be supplied as per the requirement of the specifications. In case any spare indicated in the specification is “not applicable” for particular equipment, then suitable applicable alternate spare has been offered / shall be supplied by the bidder without any financial implication."     
d) Any item which is quoted as “not applicable” by the bidder in the above list and is found to be “applicable” at a later date shall be supplied by the bidder without any commercial and delivery implication. 
e) For spares mentioned in %age of the total quantity, the quantity of mandatory spares offerred shall be rounded up to the next higher number.
f) Any cell left blank in the unpriced schedule shall be treated as “Quoted” and is included in total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</si>
</sst>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4009]\ * #,##0.00_ ;_ [$₹-4009]\ * \-#,##0.00_ ;_ [$₹-4009]\ * &quot;-&quot;??_ ;_ @_ "/>
  </numFmts>
  <fonts count="20" x14ac:knownFonts="1">
    <font>
      <sz val="11"/>
      <color theme="1"/>
      <name val="Calibri"/>
      <family val="2"/>
      <scheme val="minor"/>
    </font>
    <font>
      <sz val="11"/>
      <name val="Arial"/>
      <family val="2"/>
    </font>
    <font>
      <sz val="10"/>
      <name val="Arial"/>
      <family val="2"/>
    </font>
    <font>
      <sz val="11"/>
      <name val="Calibri"/>
      <family val="2"/>
      <scheme val="minor"/>
    </font>
    <font>
      <sz val="8"/>
      <name val="Calibri"/>
      <family val="2"/>
      <scheme val="minor"/>
    </font>
    <font>
      <b/>
      <sz val="11"/>
      <color theme="1"/>
      <name val="Calibri"/>
      <family val="2"/>
      <scheme val="minor"/>
    </font>
    <font>
      <b/>
      <sz val="11"/>
      <name val="Calibri"/>
      <family val="2"/>
      <scheme val="minor"/>
    </font>
    <font>
      <sz val="11"/>
      <color theme="1"/>
      <name val="Calibri"/>
      <family val="2"/>
      <scheme val="minor"/>
    </font>
    <font>
      <sz val="11"/>
      <color rgb="FF006100"/>
      <name val="Calibri"/>
      <family val="2"/>
      <scheme val="minor"/>
    </font>
    <font>
      <b/>
      <sz val="12"/>
      <name val="Calibri"/>
      <family val="2"/>
      <scheme val="minor"/>
    </font>
    <font>
      <b/>
      <sz val="14"/>
      <name val="Calibri"/>
      <family val="2"/>
      <scheme val="minor"/>
    </font>
    <font>
      <b/>
      <sz val="12"/>
      <name val="Arial"/>
      <family val="2"/>
    </font>
    <font>
      <sz val="11"/>
      <color theme="1"/>
      <name val="Arial"/>
      <family val="2"/>
    </font>
    <font>
      <b/>
      <sz val="11"/>
      <color theme="1"/>
      <name val="Arial"/>
      <family val="2"/>
    </font>
    <font>
      <b/>
      <sz val="11"/>
      <name val="Arial"/>
      <family val="2"/>
    </font>
    <font>
      <b/>
      <sz val="16"/>
      <name val="Calibri"/>
      <family val="2"/>
      <scheme val="minor"/>
    </font>
    <font>
      <b/>
      <sz val="12"/>
      <color theme="1"/>
      <name val="Calibri"/>
      <family val="2"/>
      <scheme val="minor"/>
    </font>
    <font>
      <sz val="11"/>
      <color rgb="FF9C0006"/>
      <name val="Calibri"/>
      <family val="2"/>
      <scheme val="minor"/>
    </font>
    <font>
      <b/>
      <sz val="14"/>
      <color theme="1"/>
      <name val="Calibri"/>
      <family val="2"/>
      <scheme val="minor"/>
    </font>
    <font>
      <b/>
      <sz val="11"/>
      <name val="Times New Roman"/>
      <family val="1"/>
    </font>
  </fonts>
  <fills count="1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theme="0" tint="-0.14999847407452621"/>
        <bgColor indexed="64"/>
      </patternFill>
    </fill>
    <fill>
      <patternFill patternType="solid">
        <fgColor theme="0" tint="-0.34998626667073579"/>
        <bgColor indexed="64"/>
      </patternFill>
    </fill>
    <fill>
      <patternFill patternType="solid">
        <fgColor theme="1"/>
        <bgColor indexed="64"/>
      </patternFill>
    </fill>
    <fill>
      <patternFill patternType="solid">
        <fgColor rgb="FFFFC7CE"/>
      </patternFill>
    </fill>
    <fill>
      <patternFill patternType="solid">
        <fgColor theme="1"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8">
    <xf numFmtId="0" fontId="0" fillId="0" borderId="0"/>
    <xf numFmtId="0" fontId="1" fillId="0" borderId="0"/>
    <xf numFmtId="0" fontId="2" fillId="0" borderId="0"/>
    <xf numFmtId="0" fontId="2" fillId="0" borderId="0"/>
    <xf numFmtId="0" fontId="8" fillId="5" borderId="0" applyNumberFormat="0" applyBorder="0" applyAlignment="0" applyProtection="0"/>
    <xf numFmtId="164" fontId="7" fillId="0" borderId="0" applyFont="0" applyFill="0" applyBorder="0" applyAlignment="0" applyProtection="0"/>
    <xf numFmtId="9" fontId="7" fillId="0" borderId="0" applyFont="0" applyFill="0" applyBorder="0" applyAlignment="0" applyProtection="0"/>
    <xf numFmtId="0" fontId="17" fillId="9" borderId="0" applyNumberFormat="0" applyBorder="0" applyAlignment="0" applyProtection="0"/>
  </cellStyleXfs>
  <cellXfs count="132">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0" fillId="0" borderId="0" xfId="0" applyAlignment="1">
      <alignment wrapText="1"/>
    </xf>
    <xf numFmtId="0" fontId="3" fillId="0" borderId="0" xfId="0" applyFont="1"/>
    <xf numFmtId="0" fontId="0" fillId="0" borderId="0" xfId="0" applyAlignment="1">
      <alignment horizontal="center" vertical="top" wrapText="1"/>
    </xf>
    <xf numFmtId="0" fontId="0" fillId="0" borderId="0" xfId="0" applyAlignment="1">
      <alignment horizontal="justify" vertical="top" wrapText="1"/>
    </xf>
    <xf numFmtId="0" fontId="0" fillId="0" borderId="0" xfId="0" applyAlignment="1">
      <alignment horizontal="center" vertical="center" wrapText="1"/>
    </xf>
    <xf numFmtId="0" fontId="3" fillId="0" borderId="0" xfId="0" applyFont="1" applyAlignment="1">
      <alignment wrapText="1"/>
    </xf>
    <xf numFmtId="0" fontId="0" fillId="3" borderId="0" xfId="0" applyFill="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2" borderId="0" xfId="0" applyFont="1" applyFill="1"/>
    <xf numFmtId="0" fontId="3" fillId="0" borderId="1" xfId="0" applyFont="1" applyBorder="1" applyAlignment="1">
      <alignment horizontal="center" vertical="center"/>
    </xf>
    <xf numFmtId="0" fontId="3" fillId="0" borderId="0" xfId="0" applyFont="1" applyAlignment="1" applyProtection="1">
      <alignment horizontal="left"/>
      <protection locked="0"/>
    </xf>
    <xf numFmtId="0" fontId="3" fillId="0" borderId="0" xfId="0" applyFont="1" applyProtection="1">
      <protection locked="0"/>
    </xf>
    <xf numFmtId="0" fontId="3" fillId="0" borderId="0" xfId="0" applyFont="1" applyAlignment="1" applyProtection="1">
      <alignment horizontal="center"/>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center" vertical="center"/>
      <protection locked="0"/>
    </xf>
    <xf numFmtId="0" fontId="6" fillId="0" borderId="2" xfId="0" applyFont="1" applyBorder="1" applyAlignment="1">
      <alignment horizontal="center" vertical="center" wrapText="1"/>
    </xf>
    <xf numFmtId="0" fontId="3"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1" xfId="0" applyFont="1" applyBorder="1" applyAlignment="1">
      <alignment vertical="center" wrapText="1"/>
    </xf>
    <xf numFmtId="0" fontId="6" fillId="0" borderId="1" xfId="0" applyFont="1" applyBorder="1" applyAlignment="1">
      <alignment vertical="center" wrapText="1"/>
    </xf>
    <xf numFmtId="165" fontId="12" fillId="0" borderId="5" xfId="0" applyNumberFormat="1" applyFont="1" applyBorder="1" applyAlignment="1">
      <alignment vertical="center"/>
    </xf>
    <xf numFmtId="0" fontId="12" fillId="0" borderId="2" xfId="0" applyFont="1" applyBorder="1"/>
    <xf numFmtId="0" fontId="12" fillId="0" borderId="3" xfId="0" applyFont="1" applyBorder="1"/>
    <xf numFmtId="0" fontId="12" fillId="0" borderId="3" xfId="0" applyFont="1" applyBorder="1" applyAlignment="1">
      <alignment horizontal="center"/>
    </xf>
    <xf numFmtId="0" fontId="12" fillId="0" borderId="6" xfId="0" applyFont="1" applyBorder="1"/>
    <xf numFmtId="165" fontId="12" fillId="0" borderId="1" xfId="0" applyNumberFormat="1" applyFont="1" applyBorder="1" applyAlignment="1">
      <alignment vertical="center"/>
    </xf>
    <xf numFmtId="165" fontId="12" fillId="4" borderId="1" xfId="0" applyNumberFormat="1" applyFont="1" applyFill="1" applyBorder="1" applyAlignment="1">
      <alignment horizontal="center" vertical="center"/>
    </xf>
    <xf numFmtId="9" fontId="12" fillId="4" borderId="1" xfId="6" applyFont="1" applyFill="1" applyBorder="1" applyAlignment="1">
      <alignment horizontal="center" vertical="center"/>
    </xf>
    <xf numFmtId="2" fontId="12" fillId="4" borderId="1" xfId="6" applyNumberFormat="1" applyFont="1" applyFill="1" applyBorder="1" applyAlignment="1">
      <alignment horizontal="center" vertical="center"/>
    </xf>
    <xf numFmtId="0" fontId="12" fillId="0" borderId="0" xfId="0" applyFont="1"/>
    <xf numFmtId="0" fontId="12" fillId="0" borderId="0" xfId="0" applyFont="1" applyAlignment="1">
      <alignment horizontal="center"/>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 xfId="0" applyFont="1" applyBorder="1" applyAlignment="1">
      <alignment horizontal="left" vertical="top" wrapText="1"/>
    </xf>
    <xf numFmtId="0" fontId="14" fillId="0" borderId="1" xfId="0" applyFont="1" applyBorder="1" applyAlignment="1" applyProtection="1">
      <alignment horizontal="left" vertical="top"/>
      <protection locked="0"/>
    </xf>
    <xf numFmtId="0" fontId="14" fillId="0" borderId="1" xfId="0" applyFont="1" applyBorder="1" applyAlignment="1" applyProtection="1">
      <alignment horizontal="left" vertical="center" wrapText="1"/>
      <protection locked="0"/>
    </xf>
    <xf numFmtId="0" fontId="6" fillId="0" borderId="1" xfId="0" applyFont="1" applyBorder="1" applyAlignment="1">
      <alignment horizontal="left" vertical="center"/>
    </xf>
    <xf numFmtId="165" fontId="3" fillId="4" borderId="2" xfId="5" applyNumberFormat="1" applyFont="1" applyFill="1" applyBorder="1" applyAlignment="1" applyProtection="1">
      <alignment horizontal="center" vertical="center" wrapText="1"/>
      <protection locked="0"/>
    </xf>
    <xf numFmtId="165" fontId="6" fillId="0" borderId="1" xfId="0" applyNumberFormat="1" applyFont="1" applyBorder="1" applyAlignment="1">
      <alignment horizontal="center" vertical="center" wrapText="1"/>
    </xf>
    <xf numFmtId="165" fontId="3" fillId="0" borderId="1" xfId="5" applyNumberFormat="1" applyFont="1" applyFill="1" applyBorder="1" applyAlignment="1" applyProtection="1">
      <alignment horizontal="center" vertical="center" wrapText="1"/>
    </xf>
    <xf numFmtId="165" fontId="3" fillId="4" borderId="1" xfId="5" applyNumberFormat="1" applyFont="1" applyFill="1" applyBorder="1" applyAlignment="1" applyProtection="1">
      <alignment horizontal="center" vertical="center" wrapText="1"/>
      <protection locked="0"/>
    </xf>
    <xf numFmtId="165" fontId="9" fillId="0" borderId="1" xfId="0" applyNumberFormat="1"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1" xfId="0" applyFont="1" applyFill="1" applyBorder="1" applyAlignment="1">
      <alignment horizontal="justify" vertical="top"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justify" vertical="top" wrapText="1"/>
    </xf>
    <xf numFmtId="165" fontId="3" fillId="0" borderId="2" xfId="5" applyNumberFormat="1" applyFont="1" applyFill="1" applyBorder="1" applyAlignment="1" applyProtection="1">
      <alignment horizontal="center" vertical="center" wrapText="1"/>
      <protection locked="0"/>
    </xf>
    <xf numFmtId="165" fontId="6" fillId="0" borderId="1" xfId="0" applyNumberFormat="1"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4" applyNumberFormat="1" applyFont="1" applyFill="1" applyBorder="1" applyAlignment="1">
      <alignment horizontal="left" vertical="top" wrapText="1"/>
    </xf>
    <xf numFmtId="165" fontId="3" fillId="7" borderId="1" xfId="5" applyNumberFormat="1" applyFont="1" applyFill="1" applyBorder="1" applyAlignment="1" applyProtection="1">
      <alignment horizontal="center" vertical="center" wrapText="1"/>
    </xf>
    <xf numFmtId="0" fontId="3" fillId="0" borderId="1" xfId="0" applyFont="1" applyBorder="1" applyAlignment="1">
      <alignment horizontal="center" vertical="top" wrapText="1"/>
    </xf>
    <xf numFmtId="0" fontId="6" fillId="8" borderId="1" xfId="0" applyFont="1" applyFill="1" applyBorder="1" applyAlignment="1">
      <alignment horizontal="center" vertical="center" wrapText="1"/>
    </xf>
    <xf numFmtId="0" fontId="0" fillId="0" borderId="0" xfId="0" applyFont="1" applyAlignment="1">
      <alignment wrapText="1"/>
    </xf>
    <xf numFmtId="0" fontId="0" fillId="0" borderId="0" xfId="0" applyFont="1"/>
    <xf numFmtId="0" fontId="0" fillId="0" borderId="1" xfId="0" applyFont="1" applyBorder="1" applyAlignment="1">
      <alignment horizontal="center" vertical="center" wrapText="1"/>
    </xf>
    <xf numFmtId="0" fontId="0" fillId="2" borderId="0" xfId="0" applyFont="1" applyFill="1" applyAlignment="1">
      <alignment wrapText="1"/>
    </xf>
    <xf numFmtId="0" fontId="0" fillId="7" borderId="1" xfId="0" applyFont="1" applyFill="1" applyBorder="1" applyAlignment="1">
      <alignment horizontal="center" vertical="center" wrapText="1"/>
    </xf>
    <xf numFmtId="0" fontId="0" fillId="0" borderId="0" xfId="0" applyFont="1" applyAlignment="1">
      <alignment horizontal="center" vertical="top" wrapText="1"/>
    </xf>
    <xf numFmtId="0" fontId="0" fillId="0" borderId="0" xfId="0" applyFont="1" applyAlignment="1">
      <alignment horizontal="justify" vertical="top" wrapText="1"/>
    </xf>
    <xf numFmtId="0" fontId="0" fillId="0" borderId="0" xfId="0" applyFont="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xf>
    <xf numFmtId="0" fontId="3" fillId="0" borderId="7" xfId="0" quotePrefix="1"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0" fontId="3" fillId="0" borderId="1" xfId="7" applyFont="1" applyFill="1" applyBorder="1" applyAlignment="1">
      <alignment horizontal="left" vertical="center" wrapText="1"/>
    </xf>
    <xf numFmtId="0" fontId="6" fillId="0" borderId="1" xfId="7" applyFont="1" applyFill="1" applyBorder="1" applyAlignment="1">
      <alignment horizontal="center" vertical="center" wrapText="1"/>
    </xf>
    <xf numFmtId="0" fontId="3" fillId="0" borderId="1" xfId="7" applyFont="1" applyFill="1" applyBorder="1" applyAlignment="1">
      <alignment horizontal="left" vertical="top" wrapText="1"/>
    </xf>
    <xf numFmtId="0" fontId="0"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6" fillId="10" borderId="1" xfId="0" applyFont="1" applyFill="1" applyBorder="1" applyAlignment="1">
      <alignment horizontal="center" vertical="center" wrapText="1"/>
    </xf>
    <xf numFmtId="165" fontId="6" fillId="10" borderId="1" xfId="0" applyNumberFormat="1" applyFont="1" applyFill="1" applyBorder="1" applyAlignment="1">
      <alignment horizontal="center" vertical="center" wrapText="1"/>
    </xf>
    <xf numFmtId="0" fontId="6" fillId="0" borderId="1" xfId="0" quotePrefix="1" applyFont="1" applyFill="1" applyBorder="1" applyAlignment="1">
      <alignment horizontal="center" vertical="top" wrapText="1"/>
    </xf>
    <xf numFmtId="0" fontId="3" fillId="0" borderId="1" xfId="0" quotePrefix="1" applyFont="1" applyFill="1" applyBorder="1" applyAlignment="1">
      <alignment horizontal="center" vertical="center" wrapText="1"/>
    </xf>
    <xf numFmtId="0" fontId="0" fillId="3" borderId="0" xfId="0" applyFont="1" applyFill="1"/>
    <xf numFmtId="0" fontId="6" fillId="0" borderId="1" xfId="0" applyFont="1" applyFill="1" applyBorder="1" applyAlignment="1">
      <alignment vertical="center" wrapText="1"/>
    </xf>
    <xf numFmtId="0" fontId="3" fillId="0" borderId="1" xfId="0" applyFont="1" applyFill="1" applyBorder="1" applyAlignment="1">
      <alignment vertical="top" wrapText="1"/>
    </xf>
    <xf numFmtId="165" fontId="3" fillId="0" borderId="1" xfId="0" applyNumberFormat="1" applyFont="1" applyBorder="1" applyAlignment="1">
      <alignment vertical="center" wrapText="1"/>
    </xf>
    <xf numFmtId="0" fontId="3" fillId="10" borderId="1" xfId="4" applyNumberFormat="1" applyFont="1" applyFill="1" applyBorder="1" applyAlignment="1">
      <alignment horizontal="left" vertical="top" wrapText="1"/>
    </xf>
    <xf numFmtId="0" fontId="3" fillId="10" borderId="1" xfId="0" applyFont="1" applyFill="1" applyBorder="1" applyAlignment="1">
      <alignment horizontal="left" vertical="top" wrapText="1"/>
    </xf>
    <xf numFmtId="0" fontId="3" fillId="10" borderId="1" xfId="0" applyNumberFormat="1" applyFont="1" applyFill="1" applyBorder="1" applyAlignment="1">
      <alignment horizontal="left" vertical="top" wrapText="1"/>
    </xf>
    <xf numFmtId="0" fontId="3" fillId="0" borderId="1" xfId="0" applyFont="1" applyBorder="1" applyAlignment="1">
      <alignment horizontal="left" vertical="top" wrapText="1"/>
    </xf>
    <xf numFmtId="165" fontId="13" fillId="6" borderId="2" xfId="0" applyNumberFormat="1" applyFont="1" applyFill="1" applyBorder="1" applyAlignment="1">
      <alignment horizontal="center" vertical="center"/>
    </xf>
    <xf numFmtId="165" fontId="13" fillId="6" borderId="3" xfId="0" applyNumberFormat="1" applyFont="1" applyFill="1" applyBorder="1" applyAlignment="1">
      <alignment horizontal="center" vertical="center"/>
    </xf>
    <xf numFmtId="165" fontId="13" fillId="6" borderId="4" xfId="0" applyNumberFormat="1" applyFont="1" applyFill="1" applyBorder="1" applyAlignment="1">
      <alignment horizontal="center" vertical="center"/>
    </xf>
    <xf numFmtId="0" fontId="14" fillId="0" borderId="1" xfId="0" applyFont="1" applyBorder="1" applyAlignment="1">
      <alignment horizontal="left" vertical="top" wrapText="1"/>
    </xf>
    <xf numFmtId="0" fontId="14" fillId="0" borderId="1" xfId="0" applyFont="1" applyBorder="1" applyAlignment="1">
      <alignment horizontal="center" vertical="center" wrapText="1"/>
    </xf>
    <xf numFmtId="0" fontId="3" fillId="4" borderId="2" xfId="0" applyFont="1" applyFill="1" applyBorder="1" applyAlignment="1">
      <alignment horizontal="justify" vertical="top" wrapText="1"/>
    </xf>
    <xf numFmtId="0" fontId="3" fillId="4" borderId="4" xfId="0" applyFont="1" applyFill="1" applyBorder="1" applyAlignment="1">
      <alignment horizontal="justify" vertical="top" wrapText="1"/>
    </xf>
    <xf numFmtId="0" fontId="6" fillId="0" borderId="2" xfId="0" applyFont="1" applyBorder="1" applyAlignment="1">
      <alignment horizontal="justify" vertical="top" wrapText="1"/>
    </xf>
    <xf numFmtId="0" fontId="3" fillId="0" borderId="4" xfId="0" applyFont="1" applyBorder="1" applyAlignment="1">
      <alignment horizontal="justify" vertical="top" wrapText="1"/>
    </xf>
    <xf numFmtId="0" fontId="12" fillId="0" borderId="1" xfId="0" applyFont="1" applyFill="1" applyBorder="1" applyAlignment="1">
      <alignment horizontal="justify" vertical="top" wrapText="1"/>
    </xf>
    <xf numFmtId="0" fontId="1" fillId="0" borderId="1" xfId="0" applyFont="1" applyFill="1" applyBorder="1" applyAlignment="1">
      <alignment horizontal="justify" vertical="top" wrapText="1"/>
    </xf>
    <xf numFmtId="0" fontId="14" fillId="0" borderId="1" xfId="0" applyFont="1" applyBorder="1" applyAlignment="1" applyProtection="1">
      <alignment horizontal="left" vertical="top"/>
      <protection locked="0"/>
    </xf>
    <xf numFmtId="0" fontId="14" fillId="0" borderId="1" xfId="0" applyFont="1" applyBorder="1" applyAlignment="1" applyProtection="1">
      <alignment horizontal="center" vertical="center" wrapText="1"/>
      <protection locked="0"/>
    </xf>
    <xf numFmtId="0" fontId="12" fillId="6" borderId="1" xfId="0" applyFont="1" applyFill="1" applyBorder="1" applyAlignment="1">
      <alignment horizontal="center"/>
    </xf>
    <xf numFmtId="0" fontId="15" fillId="0" borderId="1" xfId="0" applyFont="1" applyBorder="1" applyAlignment="1">
      <alignment horizontal="center" vertical="center" wrapText="1"/>
    </xf>
    <xf numFmtId="0" fontId="11" fillId="3" borderId="1" xfId="0" applyFont="1" applyFill="1" applyBorder="1" applyAlignment="1">
      <alignment horizontal="left" vertical="center" wrapText="1"/>
    </xf>
    <xf numFmtId="0" fontId="14" fillId="0" borderId="1" xfId="0" applyFont="1" applyBorder="1" applyAlignment="1" applyProtection="1">
      <alignment horizontal="left" vertical="top" wrapText="1"/>
      <protection locked="0"/>
    </xf>
    <xf numFmtId="0" fontId="3" fillId="0" borderId="2" xfId="0" quotePrefix="1"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1" xfId="0" quotePrefix="1" applyFont="1" applyBorder="1" applyAlignment="1">
      <alignment horizontal="left" vertical="top" wrapText="1"/>
    </xf>
    <xf numFmtId="0" fontId="5" fillId="0" borderId="1" xfId="0" applyFont="1" applyBorder="1" applyAlignment="1">
      <alignment horizontal="center" vertical="center" wrapText="1"/>
    </xf>
    <xf numFmtId="0" fontId="6" fillId="0" borderId="1" xfId="0" applyFont="1" applyBorder="1" applyAlignment="1" applyProtection="1">
      <alignment horizontal="left" vertical="top" wrapText="1"/>
      <protection locked="0"/>
    </xf>
    <xf numFmtId="0" fontId="6" fillId="0" borderId="1" xfId="0" applyFont="1" applyBorder="1" applyAlignment="1">
      <alignment horizontal="left" vertical="top" wrapText="1"/>
    </xf>
    <xf numFmtId="0" fontId="3"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8" fillId="0" borderId="1" xfId="0" applyFont="1" applyBorder="1" applyAlignment="1">
      <alignment horizontal="center" vertical="top" wrapText="1"/>
    </xf>
    <xf numFmtId="0" fontId="10" fillId="0" borderId="1" xfId="0" applyFont="1" applyBorder="1" applyAlignment="1">
      <alignment horizontal="left" vertical="top" wrapText="1"/>
    </xf>
    <xf numFmtId="0" fontId="10" fillId="0" borderId="1" xfId="0" applyFont="1" applyBorder="1" applyAlignment="1" applyProtection="1">
      <alignment horizontal="left" vertical="top" wrapText="1"/>
      <protection locked="0"/>
    </xf>
    <xf numFmtId="0" fontId="3" fillId="0" borderId="1" xfId="0" applyFont="1" applyBorder="1" applyAlignment="1">
      <alignment horizontal="center" vertical="top" wrapText="1"/>
    </xf>
    <xf numFmtId="0" fontId="16"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9" fillId="0" borderId="1" xfId="0" applyFont="1" applyBorder="1" applyAlignment="1">
      <alignment horizontal="left" vertical="top" wrapText="1"/>
    </xf>
    <xf numFmtId="0" fontId="9" fillId="0" borderId="1" xfId="0" applyFont="1" applyBorder="1" applyAlignment="1" applyProtection="1">
      <alignment horizontal="left" vertical="top" wrapText="1"/>
      <protection locked="0"/>
    </xf>
    <xf numFmtId="0" fontId="6" fillId="0" borderId="1" xfId="0" applyFont="1" applyBorder="1" applyAlignment="1">
      <alignment horizontal="center" vertical="top" wrapText="1"/>
    </xf>
    <xf numFmtId="0" fontId="0" fillId="0" borderId="8" xfId="0" applyFont="1" applyBorder="1" applyAlignment="1">
      <alignment horizontal="left" vertical="center" wrapText="1"/>
    </xf>
    <xf numFmtId="0" fontId="0" fillId="0" borderId="8" xfId="0" applyFont="1" applyBorder="1" applyAlignment="1">
      <alignment horizontal="left" vertical="center"/>
    </xf>
  </cellXfs>
  <cellStyles count="8">
    <cellStyle name="Bad" xfId="7" builtinId="27"/>
    <cellStyle name="Comma" xfId="5" builtinId="3"/>
    <cellStyle name="Good" xfId="4" builtinId="26"/>
    <cellStyle name="Normal" xfId="0" builtinId="0"/>
    <cellStyle name="Normal 11" xfId="3" xr:uid="{00000000-0005-0000-0000-000004000000}"/>
    <cellStyle name="Normal 2" xfId="1" xr:uid="{00000000-0005-0000-0000-000005000000}"/>
    <cellStyle name="Normal 2 2" xfId="2" xr:uid="{00000000-0005-0000-0000-000006000000}"/>
    <cellStyle name="Percent" xfId="6" builtinId="5"/>
  </cellStyles>
  <dxfs count="3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4"/>
  <sheetViews>
    <sheetView tabSelected="1" view="pageBreakPreview" zoomScale="70" zoomScaleNormal="100" zoomScaleSheetLayoutView="70" workbookViewId="0">
      <selection activeCell="F8" sqref="F8:M8"/>
    </sheetView>
  </sheetViews>
  <sheetFormatPr defaultColWidth="9.140625" defaultRowHeight="15" x14ac:dyDescent="0.25"/>
  <cols>
    <col min="1" max="1" width="7" style="14" bestFit="1" customWidth="1"/>
    <col min="2" max="2" width="29.85546875" style="15" customWidth="1"/>
    <col min="3" max="3" width="76" style="15" customWidth="1"/>
    <col min="4" max="4" width="6.140625" style="16" bestFit="1" customWidth="1"/>
    <col min="5" max="5" width="5.5703125" style="16" bestFit="1" customWidth="1"/>
    <col min="6" max="6" width="17.7109375" style="33" bestFit="1" customWidth="1"/>
    <col min="7" max="7" width="9" style="33" customWidth="1"/>
    <col min="8" max="8" width="14.140625" style="33" bestFit="1" customWidth="1"/>
    <col min="9" max="9" width="11" style="33" bestFit="1" customWidth="1"/>
    <col min="10" max="10" width="12" style="33" bestFit="1" customWidth="1"/>
    <col min="11" max="11" width="10.42578125" style="33" bestFit="1" customWidth="1"/>
    <col min="12" max="12" width="11" style="34" customWidth="1"/>
    <col min="13" max="13" width="16.140625" style="33" bestFit="1" customWidth="1"/>
    <col min="14" max="14" width="24.85546875" style="33" customWidth="1"/>
  </cols>
  <sheetData>
    <row r="1" spans="1:14" ht="18.75" customHeight="1" x14ac:dyDescent="0.25">
      <c r="A1" s="103" t="s">
        <v>35</v>
      </c>
      <c r="B1" s="103"/>
      <c r="C1" s="103"/>
      <c r="D1" s="103"/>
      <c r="E1" s="103"/>
      <c r="F1" s="103"/>
      <c r="G1" s="103"/>
      <c r="H1" s="103"/>
      <c r="I1" s="103"/>
      <c r="J1" s="103"/>
      <c r="K1" s="103"/>
      <c r="L1" s="103"/>
      <c r="M1" s="103"/>
      <c r="N1" s="103"/>
    </row>
    <row r="2" spans="1:14" ht="15.75" x14ac:dyDescent="0.25">
      <c r="A2" s="92" t="s">
        <v>48</v>
      </c>
      <c r="B2" s="92"/>
      <c r="C2" s="104"/>
      <c r="D2" s="104"/>
      <c r="E2" s="104"/>
      <c r="F2" s="104"/>
      <c r="G2" s="104"/>
      <c r="H2" s="104"/>
      <c r="I2" s="104"/>
      <c r="J2" s="104"/>
      <c r="K2" s="104"/>
      <c r="L2" s="104"/>
      <c r="M2" s="104"/>
      <c r="N2" s="104"/>
    </row>
    <row r="3" spans="1:14" x14ac:dyDescent="0.25">
      <c r="A3" s="92" t="s">
        <v>4</v>
      </c>
      <c r="B3" s="92"/>
      <c r="C3" s="105" t="s">
        <v>115</v>
      </c>
      <c r="D3" s="105"/>
      <c r="E3" s="105"/>
      <c r="F3" s="105"/>
      <c r="G3" s="105"/>
      <c r="H3" s="105"/>
      <c r="I3" s="105"/>
      <c r="J3" s="105"/>
      <c r="K3" s="105"/>
      <c r="L3" s="105"/>
      <c r="M3" s="105"/>
      <c r="N3" s="105"/>
    </row>
    <row r="4" spans="1:14" x14ac:dyDescent="0.25">
      <c r="A4" s="92" t="s">
        <v>5</v>
      </c>
      <c r="B4" s="92"/>
      <c r="C4" s="105" t="s">
        <v>60</v>
      </c>
      <c r="D4" s="105"/>
      <c r="E4" s="105"/>
      <c r="F4" s="105"/>
      <c r="G4" s="105"/>
      <c r="H4" s="105"/>
      <c r="I4" s="105"/>
      <c r="J4" s="105"/>
      <c r="K4" s="105"/>
      <c r="L4" s="105"/>
      <c r="M4" s="105"/>
      <c r="N4" s="105"/>
    </row>
    <row r="5" spans="1:14" x14ac:dyDescent="0.25">
      <c r="A5" s="92" t="s">
        <v>6</v>
      </c>
      <c r="B5" s="92"/>
      <c r="C5" s="100" t="s">
        <v>116</v>
      </c>
      <c r="D5" s="100"/>
      <c r="E5" s="100"/>
      <c r="F5" s="100"/>
      <c r="G5" s="100"/>
      <c r="H5" s="100"/>
      <c r="I5" s="100"/>
      <c r="J5" s="100"/>
      <c r="K5" s="100"/>
      <c r="L5" s="100"/>
      <c r="M5" s="100"/>
      <c r="N5" s="100"/>
    </row>
    <row r="6" spans="1:14" ht="24" customHeight="1" x14ac:dyDescent="0.25">
      <c r="A6" s="37"/>
      <c r="B6" s="37"/>
      <c r="C6" s="38"/>
      <c r="D6" s="38"/>
      <c r="E6" s="38"/>
      <c r="F6" s="101" t="s">
        <v>36</v>
      </c>
      <c r="G6" s="101"/>
      <c r="H6" s="101"/>
      <c r="I6" s="101" t="s">
        <v>37</v>
      </c>
      <c r="J6" s="101"/>
      <c r="K6" s="101" t="s">
        <v>38</v>
      </c>
      <c r="L6" s="101"/>
      <c r="M6" s="101"/>
      <c r="N6" s="39"/>
    </row>
    <row r="7" spans="1:14" ht="78.75" customHeight="1" x14ac:dyDescent="0.25">
      <c r="A7" s="35" t="s">
        <v>7</v>
      </c>
      <c r="B7" s="93" t="s">
        <v>14</v>
      </c>
      <c r="C7" s="93"/>
      <c r="D7" s="35" t="s">
        <v>61</v>
      </c>
      <c r="E7" s="35" t="s">
        <v>12</v>
      </c>
      <c r="F7" s="35" t="s">
        <v>39</v>
      </c>
      <c r="G7" s="35" t="s">
        <v>40</v>
      </c>
      <c r="H7" s="35" t="s">
        <v>41</v>
      </c>
      <c r="I7" s="35" t="s">
        <v>42</v>
      </c>
      <c r="J7" s="35" t="s">
        <v>43</v>
      </c>
      <c r="K7" s="35" t="s">
        <v>44</v>
      </c>
      <c r="L7" s="35" t="s">
        <v>45</v>
      </c>
      <c r="M7" s="35" t="s">
        <v>46</v>
      </c>
      <c r="N7" s="36" t="s">
        <v>47</v>
      </c>
    </row>
    <row r="8" spans="1:14" ht="155.25" customHeight="1" x14ac:dyDescent="0.25">
      <c r="A8" s="10">
        <v>1</v>
      </c>
      <c r="B8" s="94" t="s">
        <v>117</v>
      </c>
      <c r="C8" s="95"/>
      <c r="D8" s="13" t="s">
        <v>13</v>
      </c>
      <c r="E8" s="11">
        <v>1</v>
      </c>
      <c r="F8" s="102"/>
      <c r="G8" s="102"/>
      <c r="H8" s="102"/>
      <c r="I8" s="102"/>
      <c r="J8" s="102"/>
      <c r="K8" s="102"/>
      <c r="L8" s="102"/>
      <c r="M8" s="102"/>
      <c r="N8" s="24">
        <f>SUM(N10:N12)</f>
        <v>0</v>
      </c>
    </row>
    <row r="9" spans="1:14" ht="19.149999999999999" customHeight="1" x14ac:dyDescent="0.25">
      <c r="A9" s="10">
        <v>2</v>
      </c>
      <c r="B9" s="96" t="s">
        <v>11</v>
      </c>
      <c r="C9" s="97"/>
      <c r="D9" s="13"/>
      <c r="E9" s="11"/>
      <c r="F9" s="25"/>
      <c r="G9" s="26"/>
      <c r="H9" s="26"/>
      <c r="I9" s="26"/>
      <c r="J9" s="26"/>
      <c r="K9" s="26"/>
      <c r="L9" s="27"/>
      <c r="M9" s="26"/>
      <c r="N9" s="28"/>
    </row>
    <row r="10" spans="1:14" ht="97.5" customHeight="1" x14ac:dyDescent="0.25">
      <c r="A10" s="10">
        <v>2.1</v>
      </c>
      <c r="B10" s="98" t="s">
        <v>118</v>
      </c>
      <c r="C10" s="98"/>
      <c r="D10" s="13" t="s">
        <v>13</v>
      </c>
      <c r="E10" s="11">
        <v>1</v>
      </c>
      <c r="F10" s="29">
        <f>+'ANNEXURE-I'!F76</f>
        <v>0</v>
      </c>
      <c r="G10" s="32"/>
      <c r="H10" s="29">
        <f>F10*G10%</f>
        <v>0</v>
      </c>
      <c r="I10" s="89" t="s">
        <v>25</v>
      </c>
      <c r="J10" s="91"/>
      <c r="K10" s="30"/>
      <c r="L10" s="31"/>
      <c r="M10" s="29">
        <f>(F10+H10)*L10</f>
        <v>0</v>
      </c>
      <c r="N10" s="24">
        <f>+F10+H10+M10</f>
        <v>0</v>
      </c>
    </row>
    <row r="11" spans="1:14" ht="108.75" customHeight="1" x14ac:dyDescent="0.25">
      <c r="A11" s="10">
        <v>2.2000000000000002</v>
      </c>
      <c r="B11" s="99" t="s">
        <v>119</v>
      </c>
      <c r="C11" s="99"/>
      <c r="D11" s="13" t="s">
        <v>13</v>
      </c>
      <c r="E11" s="11">
        <v>1</v>
      </c>
      <c r="F11" s="89" t="s">
        <v>25</v>
      </c>
      <c r="G11" s="90"/>
      <c r="H11" s="91"/>
      <c r="I11" s="29">
        <f>+'ANNEXURE-I'!H76</f>
        <v>0</v>
      </c>
      <c r="J11" s="29">
        <f>+I11*E11</f>
        <v>0</v>
      </c>
      <c r="K11" s="30"/>
      <c r="L11" s="31"/>
      <c r="M11" s="29">
        <f>(J11*L11)</f>
        <v>0</v>
      </c>
      <c r="N11" s="24">
        <f>+M11+J11</f>
        <v>0</v>
      </c>
    </row>
    <row r="12" spans="1:14" ht="96.75" customHeight="1" x14ac:dyDescent="0.25">
      <c r="A12" s="19">
        <v>2.2999999999999998</v>
      </c>
      <c r="B12" s="99" t="s">
        <v>120</v>
      </c>
      <c r="C12" s="99"/>
      <c r="D12" s="13" t="s">
        <v>13</v>
      </c>
      <c r="E12" s="11">
        <v>1</v>
      </c>
      <c r="F12" s="29">
        <f>+'ANNEXURE-II'!D68</f>
        <v>0</v>
      </c>
      <c r="G12" s="32"/>
      <c r="H12" s="29">
        <f>F12*G12%</f>
        <v>0</v>
      </c>
      <c r="I12" s="89" t="s">
        <v>25</v>
      </c>
      <c r="J12" s="91"/>
      <c r="K12" s="30"/>
      <c r="L12" s="31"/>
      <c r="M12" s="29">
        <f>(F12+H12)*L12</f>
        <v>0</v>
      </c>
      <c r="N12" s="24">
        <f t="shared" ref="N12" si="0">+F12+H12+M12</f>
        <v>0</v>
      </c>
    </row>
    <row r="13" spans="1:14" ht="72.75" customHeight="1" x14ac:dyDescent="0.25">
      <c r="A13" s="88" t="s">
        <v>121</v>
      </c>
      <c r="B13" s="88"/>
      <c r="C13" s="88"/>
      <c r="D13" s="88"/>
      <c r="E13" s="88"/>
      <c r="F13" s="88"/>
      <c r="G13" s="88"/>
      <c r="H13" s="88"/>
      <c r="I13" s="88"/>
      <c r="J13" s="88"/>
      <c r="K13" s="88"/>
      <c r="L13" s="88"/>
      <c r="M13" s="88"/>
      <c r="N13" s="88"/>
    </row>
    <row r="22" spans="5:5" x14ac:dyDescent="0.25">
      <c r="E22" s="17"/>
    </row>
    <row r="23" spans="5:5" x14ac:dyDescent="0.25">
      <c r="E23" s="17"/>
    </row>
    <row r="24" spans="5:5" x14ac:dyDescent="0.25">
      <c r="E24" s="17"/>
    </row>
    <row r="25" spans="5:5" x14ac:dyDescent="0.25">
      <c r="E25" s="17"/>
    </row>
    <row r="26" spans="5:5" x14ac:dyDescent="0.25">
      <c r="E26" s="17"/>
    </row>
    <row r="27" spans="5:5" x14ac:dyDescent="0.25">
      <c r="E27" s="17"/>
    </row>
    <row r="28" spans="5:5" x14ac:dyDescent="0.25">
      <c r="E28" s="17"/>
    </row>
    <row r="29" spans="5:5" x14ac:dyDescent="0.25">
      <c r="E29" s="17"/>
    </row>
    <row r="30" spans="5:5" x14ac:dyDescent="0.25">
      <c r="E30" s="17"/>
    </row>
    <row r="31" spans="5:5" x14ac:dyDescent="0.25">
      <c r="E31" s="17"/>
    </row>
    <row r="32" spans="5:5" x14ac:dyDescent="0.25">
      <c r="E32" s="17"/>
    </row>
    <row r="34" spans="5:5" x14ac:dyDescent="0.25">
      <c r="E34" s="18"/>
    </row>
  </sheetData>
  <mergeCells count="23">
    <mergeCell ref="I10:J10"/>
    <mergeCell ref="B12:C12"/>
    <mergeCell ref="A2:B2"/>
    <mergeCell ref="A1:N1"/>
    <mergeCell ref="C2:N2"/>
    <mergeCell ref="C3:N3"/>
    <mergeCell ref="C4:N4"/>
    <mergeCell ref="A13:N13"/>
    <mergeCell ref="F11:H11"/>
    <mergeCell ref="A3:B3"/>
    <mergeCell ref="A4:B4"/>
    <mergeCell ref="A5:B5"/>
    <mergeCell ref="B7:C7"/>
    <mergeCell ref="B8:C8"/>
    <mergeCell ref="B9:C9"/>
    <mergeCell ref="B10:C10"/>
    <mergeCell ref="B11:C11"/>
    <mergeCell ref="I12:J12"/>
    <mergeCell ref="C5:N5"/>
    <mergeCell ref="I6:J6"/>
    <mergeCell ref="K6:M6"/>
    <mergeCell ref="F6:H6"/>
    <mergeCell ref="F8:M8"/>
  </mergeCells>
  <conditionalFormatting sqref="G10 G12 K10:L12">
    <cfRule type="containsBlanks" dxfId="34" priority="1">
      <formula>LEN(TRIM(G10))=0</formula>
    </cfRule>
  </conditionalFormatting>
  <dataValidations count="3">
    <dataValidation allowBlank="1" showInputMessage="1" showErrorMessage="1" prompt="Price in this cell should match with Total Package Price in GeM" sqref="N8" xr:uid="{00000000-0002-0000-0000-000000000000}"/>
    <dataValidation type="decimal" allowBlank="1" showInputMessage="1" showErrorMessage="1" error="Input Numeric Value" sqref="G10 G12" xr:uid="{00000000-0002-0000-0000-000001000000}">
      <formula1>0.01</formula1>
      <formula2>10000</formula2>
    </dataValidation>
    <dataValidation type="list" allowBlank="1" showInputMessage="1" showErrorMessage="1" error="Select  Applicable Type of GST" prompt="Select  Applicable Type of GST" sqref="K10:K12" xr:uid="{00000000-0002-0000-0000-000002000000}">
      <formula1>"IGST, CGST+SGST"</formula1>
    </dataValidation>
  </dataValidations>
  <pageMargins left="0.70866141732283505" right="0.70866141732283505" top="0.74803149606299202" bottom="0.74803149606299202" header="0.31496062992126" footer="0.31496062992126"/>
  <pageSetup paperSize="8"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412"/>
  <sheetViews>
    <sheetView topLeftCell="A67" zoomScale="85" zoomScaleNormal="85" zoomScaleSheetLayoutView="70" zoomScalePageLayoutView="40" workbookViewId="0">
      <selection activeCell="B16" sqref="B16"/>
    </sheetView>
  </sheetViews>
  <sheetFormatPr defaultColWidth="9.140625" defaultRowHeight="15" x14ac:dyDescent="0.25"/>
  <cols>
    <col min="1" max="1" width="6.85546875" style="5" customWidth="1"/>
    <col min="2" max="2" width="93.5703125" style="6" customWidth="1"/>
    <col min="3" max="3" width="6.140625" style="7" bestFit="1" customWidth="1"/>
    <col min="4" max="4" width="10.42578125" style="9" bestFit="1" customWidth="1"/>
    <col min="5" max="5" width="15.42578125" style="5" bestFit="1" customWidth="1"/>
    <col min="6" max="6" width="16.42578125" style="5" bestFit="1" customWidth="1"/>
    <col min="7" max="7" width="16.28515625" style="8" bestFit="1" customWidth="1"/>
    <col min="8" max="8" width="17.42578125" style="8" bestFit="1" customWidth="1"/>
    <col min="9" max="16384" width="9.140625" style="3"/>
  </cols>
  <sheetData>
    <row r="1" spans="1:8" ht="22.5" customHeight="1" x14ac:dyDescent="0.25">
      <c r="A1" s="113" t="s">
        <v>49</v>
      </c>
      <c r="B1" s="113"/>
      <c r="C1" s="113"/>
      <c r="D1" s="113"/>
      <c r="E1" s="113"/>
      <c r="F1" s="113"/>
      <c r="G1" s="113"/>
      <c r="H1" s="113"/>
    </row>
    <row r="2" spans="1:8" customFormat="1" ht="15" customHeight="1" x14ac:dyDescent="0.25">
      <c r="A2" s="115" t="s">
        <v>4</v>
      </c>
      <c r="B2" s="115"/>
      <c r="C2" s="114" t="str">
        <f>+'MAIN SHEET'!C3:N3</f>
        <v>2X660MW ENNORE TPS</v>
      </c>
      <c r="D2" s="114"/>
      <c r="E2" s="114"/>
      <c r="F2" s="114"/>
      <c r="G2" s="114"/>
      <c r="H2" s="114"/>
    </row>
    <row r="3" spans="1:8" customFormat="1" ht="19.5" customHeight="1" x14ac:dyDescent="0.25">
      <c r="A3" s="115" t="s">
        <v>5</v>
      </c>
      <c r="B3" s="115"/>
      <c r="C3" s="114" t="str">
        <f>+'MAIN SHEET'!C4:N4</f>
        <v>VENTILATION SYSTEM</v>
      </c>
      <c r="D3" s="114"/>
      <c r="E3" s="114"/>
      <c r="F3" s="114"/>
      <c r="G3" s="114"/>
      <c r="H3" s="114"/>
    </row>
    <row r="4" spans="1:8" customFormat="1" ht="21.75" customHeight="1" x14ac:dyDescent="0.25">
      <c r="A4" s="115" t="s">
        <v>6</v>
      </c>
      <c r="B4" s="115"/>
      <c r="C4" s="114" t="str">
        <f>+'MAIN SHEET'!C5:N5</f>
        <v>PE-TS-412-554-A002</v>
      </c>
      <c r="D4" s="114"/>
      <c r="E4" s="114"/>
      <c r="F4" s="114"/>
      <c r="G4" s="114"/>
      <c r="H4" s="114"/>
    </row>
    <row r="5" spans="1:8" s="4" customFormat="1" x14ac:dyDescent="0.25">
      <c r="A5" s="116"/>
      <c r="B5" s="117" t="s">
        <v>21</v>
      </c>
      <c r="C5" s="118" t="s">
        <v>20</v>
      </c>
      <c r="D5" s="118" t="s">
        <v>61</v>
      </c>
      <c r="E5" s="93" t="s">
        <v>22</v>
      </c>
      <c r="F5" s="93"/>
      <c r="G5" s="93" t="s">
        <v>50</v>
      </c>
      <c r="H5" s="93"/>
    </row>
    <row r="6" spans="1:8" s="4" customFormat="1" ht="66" customHeight="1" x14ac:dyDescent="0.25">
      <c r="A6" s="116"/>
      <c r="B6" s="117"/>
      <c r="C6" s="118"/>
      <c r="D6" s="118"/>
      <c r="E6" s="35" t="s">
        <v>51</v>
      </c>
      <c r="F6" s="35" t="s">
        <v>52</v>
      </c>
      <c r="G6" s="35" t="s">
        <v>53</v>
      </c>
      <c r="H6" s="35" t="s">
        <v>54</v>
      </c>
    </row>
    <row r="7" spans="1:8" s="4" customFormat="1" ht="24" customHeight="1" x14ac:dyDescent="0.25">
      <c r="A7" s="13"/>
      <c r="B7" s="40" t="s">
        <v>124</v>
      </c>
      <c r="C7" s="77"/>
      <c r="D7" s="77"/>
      <c r="E7" s="77"/>
      <c r="F7" s="77"/>
      <c r="G7" s="77"/>
      <c r="H7" s="77"/>
    </row>
    <row r="8" spans="1:8" s="4" customFormat="1" ht="84.75" customHeight="1" x14ac:dyDescent="0.25">
      <c r="A8" s="69">
        <v>1</v>
      </c>
      <c r="B8" s="54" t="s">
        <v>271</v>
      </c>
      <c r="C8" s="70">
        <v>8</v>
      </c>
      <c r="D8" s="48" t="s">
        <v>125</v>
      </c>
      <c r="E8" s="51"/>
      <c r="F8" s="52">
        <f>+C8*E8</f>
        <v>0</v>
      </c>
      <c r="G8" s="51"/>
      <c r="H8" s="42">
        <f>+G8*C8</f>
        <v>0</v>
      </c>
    </row>
    <row r="9" spans="1:8" s="4" customFormat="1" ht="84.75" customHeight="1" x14ac:dyDescent="0.25">
      <c r="A9" s="69">
        <v>2</v>
      </c>
      <c r="B9" s="54" t="s">
        <v>272</v>
      </c>
      <c r="C9" s="70">
        <v>2</v>
      </c>
      <c r="D9" s="48" t="s">
        <v>125</v>
      </c>
      <c r="E9" s="51"/>
      <c r="F9" s="52">
        <f t="shared" ref="F9:F22" si="0">+C9*E9</f>
        <v>0</v>
      </c>
      <c r="G9" s="51"/>
      <c r="H9" s="42">
        <f t="shared" ref="H9:H22" si="1">+G9*C9</f>
        <v>0</v>
      </c>
    </row>
    <row r="10" spans="1:8" s="4" customFormat="1" ht="30" x14ac:dyDescent="0.25">
      <c r="A10" s="69" t="s">
        <v>19</v>
      </c>
      <c r="B10" s="54" t="s">
        <v>126</v>
      </c>
      <c r="C10" s="77"/>
      <c r="D10" s="77"/>
      <c r="E10" s="77"/>
      <c r="F10" s="77"/>
      <c r="G10" s="77"/>
      <c r="H10" s="78"/>
    </row>
    <row r="11" spans="1:8" s="4" customFormat="1" x14ac:dyDescent="0.25">
      <c r="A11" s="69" t="s">
        <v>127</v>
      </c>
      <c r="B11" s="71" t="s">
        <v>62</v>
      </c>
      <c r="C11" s="77"/>
      <c r="D11" s="77"/>
      <c r="E11" s="77"/>
      <c r="F11" s="77"/>
      <c r="G11" s="77"/>
      <c r="H11" s="78"/>
    </row>
    <row r="12" spans="1:8" s="4" customFormat="1" x14ac:dyDescent="0.25">
      <c r="A12" s="69" t="s">
        <v>63</v>
      </c>
      <c r="B12" s="71" t="s">
        <v>64</v>
      </c>
      <c r="C12" s="70">
        <v>6500</v>
      </c>
      <c r="D12" s="48" t="s">
        <v>2</v>
      </c>
      <c r="E12" s="51"/>
      <c r="F12" s="52">
        <f t="shared" si="0"/>
        <v>0</v>
      </c>
      <c r="G12" s="51"/>
      <c r="H12" s="42">
        <f t="shared" si="1"/>
        <v>0</v>
      </c>
    </row>
    <row r="13" spans="1:8" s="4" customFormat="1" ht="20.25" customHeight="1" x14ac:dyDescent="0.25">
      <c r="A13" s="69" t="s">
        <v>65</v>
      </c>
      <c r="B13" s="71" t="s">
        <v>66</v>
      </c>
      <c r="C13" s="70">
        <v>1500</v>
      </c>
      <c r="D13" s="48" t="s">
        <v>2</v>
      </c>
      <c r="E13" s="51"/>
      <c r="F13" s="52">
        <f t="shared" si="0"/>
        <v>0</v>
      </c>
      <c r="G13" s="51"/>
      <c r="H13" s="42">
        <f t="shared" si="1"/>
        <v>0</v>
      </c>
    </row>
    <row r="14" spans="1:8" s="4" customFormat="1" x14ac:dyDescent="0.25">
      <c r="A14" s="69" t="s">
        <v>67</v>
      </c>
      <c r="B14" s="71" t="s">
        <v>68</v>
      </c>
      <c r="C14" s="70">
        <v>5000</v>
      </c>
      <c r="D14" s="48" t="s">
        <v>2</v>
      </c>
      <c r="E14" s="51"/>
      <c r="F14" s="52">
        <f t="shared" si="0"/>
        <v>0</v>
      </c>
      <c r="G14" s="51"/>
      <c r="H14" s="42">
        <f t="shared" si="1"/>
        <v>0</v>
      </c>
    </row>
    <row r="15" spans="1:8" s="4" customFormat="1" x14ac:dyDescent="0.25">
      <c r="A15" s="69" t="s">
        <v>69</v>
      </c>
      <c r="B15" s="71" t="s">
        <v>128</v>
      </c>
      <c r="C15" s="70">
        <v>1000</v>
      </c>
      <c r="D15" s="48" t="s">
        <v>2</v>
      </c>
      <c r="E15" s="51"/>
      <c r="F15" s="52">
        <f t="shared" si="0"/>
        <v>0</v>
      </c>
      <c r="G15" s="51"/>
      <c r="H15" s="42">
        <f t="shared" si="1"/>
        <v>0</v>
      </c>
    </row>
    <row r="16" spans="1:8" s="4" customFormat="1" x14ac:dyDescent="0.25">
      <c r="A16" s="69" t="s">
        <v>129</v>
      </c>
      <c r="B16" s="54" t="s">
        <v>70</v>
      </c>
      <c r="C16" s="70">
        <v>10</v>
      </c>
      <c r="D16" s="48" t="s">
        <v>2</v>
      </c>
      <c r="E16" s="51"/>
      <c r="F16" s="52">
        <f t="shared" si="0"/>
        <v>0</v>
      </c>
      <c r="G16" s="51"/>
      <c r="H16" s="42">
        <f t="shared" si="1"/>
        <v>0</v>
      </c>
    </row>
    <row r="17" spans="1:8" s="4" customFormat="1" x14ac:dyDescent="0.25">
      <c r="A17" s="69" t="s">
        <v>130</v>
      </c>
      <c r="B17" s="54" t="s">
        <v>131</v>
      </c>
      <c r="C17" s="48">
        <v>170</v>
      </c>
      <c r="D17" s="48" t="s">
        <v>2</v>
      </c>
      <c r="E17" s="51"/>
      <c r="F17" s="52">
        <f t="shared" si="0"/>
        <v>0</v>
      </c>
      <c r="G17" s="51"/>
      <c r="H17" s="42">
        <f t="shared" si="1"/>
        <v>0</v>
      </c>
    </row>
    <row r="18" spans="1:8" s="4" customFormat="1" x14ac:dyDescent="0.25">
      <c r="A18" s="69" t="s">
        <v>132</v>
      </c>
      <c r="B18" s="71" t="s">
        <v>133</v>
      </c>
      <c r="C18" s="70">
        <v>5</v>
      </c>
      <c r="D18" s="48" t="s">
        <v>2</v>
      </c>
      <c r="E18" s="51"/>
      <c r="F18" s="52">
        <f t="shared" si="0"/>
        <v>0</v>
      </c>
      <c r="G18" s="51"/>
      <c r="H18" s="42">
        <f t="shared" si="1"/>
        <v>0</v>
      </c>
    </row>
    <row r="19" spans="1:8" s="4" customFormat="1" x14ac:dyDescent="0.25">
      <c r="A19" s="69" t="s">
        <v>134</v>
      </c>
      <c r="B19" s="71" t="s">
        <v>135</v>
      </c>
      <c r="C19" s="70">
        <v>2100</v>
      </c>
      <c r="D19" s="48" t="s">
        <v>2</v>
      </c>
      <c r="E19" s="51"/>
      <c r="F19" s="52">
        <f t="shared" si="0"/>
        <v>0</v>
      </c>
      <c r="G19" s="51"/>
      <c r="H19" s="42">
        <f t="shared" si="1"/>
        <v>0</v>
      </c>
    </row>
    <row r="20" spans="1:8" s="4" customFormat="1" x14ac:dyDescent="0.25">
      <c r="A20" s="69" t="s">
        <v>136</v>
      </c>
      <c r="B20" s="71" t="s">
        <v>137</v>
      </c>
      <c r="C20" s="70">
        <v>20</v>
      </c>
      <c r="D20" s="48" t="s">
        <v>2</v>
      </c>
      <c r="E20" s="51"/>
      <c r="F20" s="52">
        <f t="shared" si="0"/>
        <v>0</v>
      </c>
      <c r="G20" s="51"/>
      <c r="H20" s="42">
        <f t="shared" si="1"/>
        <v>0</v>
      </c>
    </row>
    <row r="21" spans="1:8" s="4" customFormat="1" x14ac:dyDescent="0.25">
      <c r="A21" s="69" t="s">
        <v>138</v>
      </c>
      <c r="B21" s="71" t="s">
        <v>139</v>
      </c>
      <c r="C21" s="70">
        <v>25</v>
      </c>
      <c r="D21" s="48" t="s">
        <v>2</v>
      </c>
      <c r="E21" s="51"/>
      <c r="F21" s="52">
        <f t="shared" si="0"/>
        <v>0</v>
      </c>
      <c r="G21" s="51"/>
      <c r="H21" s="42">
        <f t="shared" si="1"/>
        <v>0</v>
      </c>
    </row>
    <row r="22" spans="1:8" s="4" customFormat="1" x14ac:dyDescent="0.25">
      <c r="A22" s="69" t="s">
        <v>140</v>
      </c>
      <c r="B22" s="71" t="s">
        <v>71</v>
      </c>
      <c r="C22" s="70">
        <v>70</v>
      </c>
      <c r="D22" s="48" t="s">
        <v>2</v>
      </c>
      <c r="E22" s="51"/>
      <c r="F22" s="52">
        <f t="shared" si="0"/>
        <v>0</v>
      </c>
      <c r="G22" s="51"/>
      <c r="H22" s="42">
        <f t="shared" si="1"/>
        <v>0</v>
      </c>
    </row>
    <row r="23" spans="1:8" s="4" customFormat="1" x14ac:dyDescent="0.25">
      <c r="A23" s="69" t="s">
        <v>17</v>
      </c>
      <c r="B23" s="54" t="s">
        <v>72</v>
      </c>
      <c r="C23" s="77"/>
      <c r="D23" s="77"/>
      <c r="E23" s="77"/>
      <c r="F23" s="77"/>
      <c r="G23" s="77"/>
      <c r="H23" s="78"/>
    </row>
    <row r="24" spans="1:8" s="4" customFormat="1" x14ac:dyDescent="0.25">
      <c r="A24" s="69" t="s">
        <v>63</v>
      </c>
      <c r="B24" s="73" t="s">
        <v>73</v>
      </c>
      <c r="C24" s="70">
        <v>25</v>
      </c>
      <c r="D24" s="48" t="s">
        <v>2</v>
      </c>
      <c r="E24" s="51"/>
      <c r="F24" s="48"/>
      <c r="G24" s="51"/>
      <c r="H24" s="10"/>
    </row>
    <row r="25" spans="1:8" s="4" customFormat="1" ht="30" x14ac:dyDescent="0.25">
      <c r="A25" s="69" t="s">
        <v>65</v>
      </c>
      <c r="B25" s="73" t="s">
        <v>74</v>
      </c>
      <c r="C25" s="70">
        <v>24</v>
      </c>
      <c r="D25" s="48" t="s">
        <v>33</v>
      </c>
      <c r="E25" s="51"/>
      <c r="F25" s="52">
        <f t="shared" ref="F25:F48" si="2">+C25*E25</f>
        <v>0</v>
      </c>
      <c r="G25" s="51"/>
      <c r="H25" s="42">
        <f t="shared" ref="H25:H48" si="3">+G25*C25</f>
        <v>0</v>
      </c>
    </row>
    <row r="26" spans="1:8" s="4" customFormat="1" x14ac:dyDescent="0.25">
      <c r="A26" s="69" t="s">
        <v>67</v>
      </c>
      <c r="B26" s="73" t="s">
        <v>141</v>
      </c>
      <c r="C26" s="70">
        <v>2</v>
      </c>
      <c r="D26" s="48" t="s">
        <v>2</v>
      </c>
      <c r="E26" s="51"/>
      <c r="F26" s="52">
        <f t="shared" si="2"/>
        <v>0</v>
      </c>
      <c r="G26" s="51"/>
      <c r="H26" s="42">
        <f t="shared" si="3"/>
        <v>0</v>
      </c>
    </row>
    <row r="27" spans="1:8" s="4" customFormat="1" ht="30" x14ac:dyDescent="0.25">
      <c r="A27" s="69" t="s">
        <v>142</v>
      </c>
      <c r="B27" s="73" t="s">
        <v>143</v>
      </c>
      <c r="C27" s="77"/>
      <c r="D27" s="77"/>
      <c r="E27" s="77"/>
      <c r="F27" s="77"/>
      <c r="G27" s="77"/>
      <c r="H27" s="78"/>
    </row>
    <row r="28" spans="1:8" s="4" customFormat="1" x14ac:dyDescent="0.25">
      <c r="A28" s="69" t="s">
        <v>63</v>
      </c>
      <c r="B28" s="73" t="s">
        <v>144</v>
      </c>
      <c r="C28" s="70">
        <v>46</v>
      </c>
      <c r="D28" s="48" t="s">
        <v>33</v>
      </c>
      <c r="E28" s="51"/>
      <c r="F28" s="52">
        <f t="shared" si="2"/>
        <v>0</v>
      </c>
      <c r="G28" s="51"/>
      <c r="H28" s="42">
        <f t="shared" si="3"/>
        <v>0</v>
      </c>
    </row>
    <row r="29" spans="1:8" s="4" customFormat="1" x14ac:dyDescent="0.25">
      <c r="A29" s="69" t="s">
        <v>65</v>
      </c>
      <c r="B29" s="73" t="s">
        <v>75</v>
      </c>
      <c r="C29" s="70">
        <v>14</v>
      </c>
      <c r="D29" s="48" t="s">
        <v>33</v>
      </c>
      <c r="E29" s="51"/>
      <c r="F29" s="52">
        <f t="shared" si="2"/>
        <v>0</v>
      </c>
      <c r="G29" s="51"/>
      <c r="H29" s="42">
        <f t="shared" si="3"/>
        <v>0</v>
      </c>
    </row>
    <row r="30" spans="1:8" s="4" customFormat="1" x14ac:dyDescent="0.25">
      <c r="A30" s="69" t="s">
        <v>67</v>
      </c>
      <c r="B30" s="73" t="s">
        <v>76</v>
      </c>
      <c r="C30" s="70">
        <v>1</v>
      </c>
      <c r="D30" s="48" t="s">
        <v>33</v>
      </c>
      <c r="E30" s="51"/>
      <c r="F30" s="52">
        <f t="shared" si="2"/>
        <v>0</v>
      </c>
      <c r="G30" s="51"/>
      <c r="H30" s="42">
        <f t="shared" si="3"/>
        <v>0</v>
      </c>
    </row>
    <row r="31" spans="1:8" s="4" customFormat="1" ht="45" x14ac:dyDescent="0.25">
      <c r="A31" s="69" t="s">
        <v>18</v>
      </c>
      <c r="B31" s="74" t="s">
        <v>145</v>
      </c>
      <c r="C31" s="77"/>
      <c r="D31" s="77"/>
      <c r="E31" s="77"/>
      <c r="F31" s="77"/>
      <c r="G31" s="77"/>
      <c r="H31" s="78"/>
    </row>
    <row r="32" spans="1:8" s="4" customFormat="1" x14ac:dyDescent="0.25">
      <c r="A32" s="69" t="s">
        <v>63</v>
      </c>
      <c r="B32" s="75" t="s">
        <v>146</v>
      </c>
      <c r="C32" s="48">
        <v>29</v>
      </c>
      <c r="D32" s="48" t="s">
        <v>33</v>
      </c>
      <c r="E32" s="51"/>
      <c r="F32" s="52">
        <f t="shared" si="2"/>
        <v>0</v>
      </c>
      <c r="G32" s="51"/>
      <c r="H32" s="42">
        <f t="shared" si="3"/>
        <v>0</v>
      </c>
    </row>
    <row r="33" spans="1:8" s="4" customFormat="1" x14ac:dyDescent="0.25">
      <c r="A33" s="69" t="s">
        <v>65</v>
      </c>
      <c r="B33" s="75" t="s">
        <v>147</v>
      </c>
      <c r="C33" s="48">
        <v>2</v>
      </c>
      <c r="D33" s="48" t="s">
        <v>33</v>
      </c>
      <c r="E33" s="51"/>
      <c r="F33" s="52">
        <f t="shared" si="2"/>
        <v>0</v>
      </c>
      <c r="G33" s="51"/>
      <c r="H33" s="42">
        <f t="shared" si="3"/>
        <v>0</v>
      </c>
    </row>
    <row r="34" spans="1:8" s="4" customFormat="1" x14ac:dyDescent="0.25">
      <c r="A34" s="69" t="s">
        <v>67</v>
      </c>
      <c r="B34" s="75" t="s">
        <v>80</v>
      </c>
      <c r="C34" s="48">
        <v>2</v>
      </c>
      <c r="D34" s="48" t="s">
        <v>33</v>
      </c>
      <c r="E34" s="51"/>
      <c r="F34" s="52">
        <f t="shared" si="2"/>
        <v>0</v>
      </c>
      <c r="G34" s="51"/>
      <c r="H34" s="42">
        <f t="shared" si="3"/>
        <v>0</v>
      </c>
    </row>
    <row r="35" spans="1:8" s="4" customFormat="1" x14ac:dyDescent="0.25">
      <c r="A35" s="69" t="s">
        <v>69</v>
      </c>
      <c r="B35" s="75" t="s">
        <v>82</v>
      </c>
      <c r="C35" s="48">
        <v>2</v>
      </c>
      <c r="D35" s="48" t="s">
        <v>33</v>
      </c>
      <c r="E35" s="51"/>
      <c r="F35" s="52">
        <f t="shared" si="2"/>
        <v>0</v>
      </c>
      <c r="G35" s="51"/>
      <c r="H35" s="42">
        <f t="shared" si="3"/>
        <v>0</v>
      </c>
    </row>
    <row r="36" spans="1:8" s="4" customFormat="1" ht="45" x14ac:dyDescent="0.25">
      <c r="A36" s="69" t="s">
        <v>29</v>
      </c>
      <c r="B36" s="75" t="s">
        <v>148</v>
      </c>
      <c r="C36" s="77"/>
      <c r="D36" s="77"/>
      <c r="E36" s="77"/>
      <c r="F36" s="77"/>
      <c r="G36" s="77"/>
      <c r="H36" s="78"/>
    </row>
    <row r="37" spans="1:8" s="4" customFormat="1" x14ac:dyDescent="0.25">
      <c r="A37" s="69" t="s">
        <v>63</v>
      </c>
      <c r="B37" s="75" t="s">
        <v>78</v>
      </c>
      <c r="C37" s="48">
        <v>8</v>
      </c>
      <c r="D37" s="48" t="s">
        <v>33</v>
      </c>
      <c r="E37" s="51"/>
      <c r="F37" s="52">
        <f t="shared" si="2"/>
        <v>0</v>
      </c>
      <c r="G37" s="51"/>
      <c r="H37" s="42">
        <f t="shared" si="3"/>
        <v>0</v>
      </c>
    </row>
    <row r="38" spans="1:8" s="4" customFormat="1" x14ac:dyDescent="0.25">
      <c r="A38" s="69" t="s">
        <v>65</v>
      </c>
      <c r="B38" s="75" t="s">
        <v>79</v>
      </c>
      <c r="C38" s="48">
        <v>2</v>
      </c>
      <c r="D38" s="48" t="s">
        <v>33</v>
      </c>
      <c r="E38" s="51"/>
      <c r="F38" s="52">
        <f t="shared" si="2"/>
        <v>0</v>
      </c>
      <c r="G38" s="51"/>
      <c r="H38" s="42">
        <f t="shared" si="3"/>
        <v>0</v>
      </c>
    </row>
    <row r="39" spans="1:8" s="4" customFormat="1" x14ac:dyDescent="0.25">
      <c r="A39" s="69" t="s">
        <v>67</v>
      </c>
      <c r="B39" s="75" t="s">
        <v>80</v>
      </c>
      <c r="C39" s="48">
        <v>2</v>
      </c>
      <c r="D39" s="48" t="s">
        <v>33</v>
      </c>
      <c r="E39" s="51"/>
      <c r="F39" s="52">
        <f t="shared" si="2"/>
        <v>0</v>
      </c>
      <c r="G39" s="51"/>
      <c r="H39" s="42">
        <f t="shared" si="3"/>
        <v>0</v>
      </c>
    </row>
    <row r="40" spans="1:8" s="4" customFormat="1" x14ac:dyDescent="0.25">
      <c r="A40" s="69" t="s">
        <v>69</v>
      </c>
      <c r="B40" s="75" t="s">
        <v>82</v>
      </c>
      <c r="C40" s="48">
        <v>2</v>
      </c>
      <c r="D40" s="48" t="s">
        <v>33</v>
      </c>
      <c r="E40" s="51"/>
      <c r="F40" s="52">
        <f t="shared" si="2"/>
        <v>0</v>
      </c>
      <c r="G40" s="51"/>
      <c r="H40" s="42">
        <f t="shared" si="3"/>
        <v>0</v>
      </c>
    </row>
    <row r="41" spans="1:8" s="4" customFormat="1" ht="60" x14ac:dyDescent="0.25">
      <c r="A41" s="69" t="s">
        <v>9</v>
      </c>
      <c r="B41" s="75" t="s">
        <v>149</v>
      </c>
      <c r="C41" s="77"/>
      <c r="D41" s="77"/>
      <c r="E41" s="77"/>
      <c r="F41" s="77"/>
      <c r="G41" s="77"/>
      <c r="H41" s="78"/>
    </row>
    <row r="42" spans="1:8" s="4" customFormat="1" x14ac:dyDescent="0.25">
      <c r="A42" s="69" t="s">
        <v>63</v>
      </c>
      <c r="B42" s="75" t="s">
        <v>77</v>
      </c>
      <c r="C42" s="48">
        <v>38</v>
      </c>
      <c r="D42" s="48" t="s">
        <v>33</v>
      </c>
      <c r="E42" s="51"/>
      <c r="F42" s="52">
        <f t="shared" si="2"/>
        <v>0</v>
      </c>
      <c r="G42" s="51"/>
      <c r="H42" s="42">
        <f t="shared" si="3"/>
        <v>0</v>
      </c>
    </row>
    <row r="43" spans="1:8" s="4" customFormat="1" x14ac:dyDescent="0.25">
      <c r="A43" s="69" t="s">
        <v>65</v>
      </c>
      <c r="B43" s="75" t="s">
        <v>83</v>
      </c>
      <c r="C43" s="48">
        <v>2</v>
      </c>
      <c r="D43" s="48" t="s">
        <v>33</v>
      </c>
      <c r="E43" s="51"/>
      <c r="F43" s="52">
        <f t="shared" si="2"/>
        <v>0</v>
      </c>
      <c r="G43" s="51"/>
      <c r="H43" s="42">
        <f t="shared" si="3"/>
        <v>0</v>
      </c>
    </row>
    <row r="44" spans="1:8" s="4" customFormat="1" x14ac:dyDescent="0.25">
      <c r="A44" s="69" t="s">
        <v>67</v>
      </c>
      <c r="B44" s="75" t="s">
        <v>79</v>
      </c>
      <c r="C44" s="48">
        <v>3</v>
      </c>
      <c r="D44" s="48" t="s">
        <v>33</v>
      </c>
      <c r="E44" s="51"/>
      <c r="F44" s="52">
        <f t="shared" si="2"/>
        <v>0</v>
      </c>
      <c r="G44" s="51"/>
      <c r="H44" s="42">
        <f t="shared" si="3"/>
        <v>0</v>
      </c>
    </row>
    <row r="45" spans="1:8" s="4" customFormat="1" x14ac:dyDescent="0.25">
      <c r="A45" s="69" t="s">
        <v>69</v>
      </c>
      <c r="B45" s="74" t="s">
        <v>84</v>
      </c>
      <c r="C45" s="48">
        <v>13</v>
      </c>
      <c r="D45" s="48" t="s">
        <v>33</v>
      </c>
      <c r="E45" s="51"/>
      <c r="F45" s="52">
        <f t="shared" si="2"/>
        <v>0</v>
      </c>
      <c r="G45" s="51"/>
      <c r="H45" s="42">
        <f t="shared" si="3"/>
        <v>0</v>
      </c>
    </row>
    <row r="46" spans="1:8" s="4" customFormat="1" x14ac:dyDescent="0.25">
      <c r="A46" s="76" t="s">
        <v>81</v>
      </c>
      <c r="B46" s="75" t="s">
        <v>86</v>
      </c>
      <c r="C46" s="48">
        <v>8</v>
      </c>
      <c r="D46" s="48" t="s">
        <v>33</v>
      </c>
      <c r="E46" s="51"/>
      <c r="F46" s="52">
        <f t="shared" si="2"/>
        <v>0</v>
      </c>
      <c r="G46" s="51"/>
      <c r="H46" s="42">
        <f t="shared" si="3"/>
        <v>0</v>
      </c>
    </row>
    <row r="47" spans="1:8" s="4" customFormat="1" ht="45" x14ac:dyDescent="0.25">
      <c r="A47" s="76" t="s">
        <v>27</v>
      </c>
      <c r="B47" s="75" t="s">
        <v>150</v>
      </c>
      <c r="C47" s="77"/>
      <c r="D47" s="77"/>
      <c r="E47" s="77"/>
      <c r="F47" s="77"/>
      <c r="G47" s="77"/>
      <c r="H47" s="78"/>
    </row>
    <row r="48" spans="1:8" s="4" customFormat="1" x14ac:dyDescent="0.25">
      <c r="A48" s="69" t="s">
        <v>63</v>
      </c>
      <c r="B48" s="75" t="s">
        <v>87</v>
      </c>
      <c r="C48" s="48">
        <v>39</v>
      </c>
      <c r="D48" s="48" t="s">
        <v>33</v>
      </c>
      <c r="E48" s="51"/>
      <c r="F48" s="52">
        <f t="shared" si="2"/>
        <v>0</v>
      </c>
      <c r="G48" s="51"/>
      <c r="H48" s="42">
        <f t="shared" si="3"/>
        <v>0</v>
      </c>
    </row>
    <row r="49" spans="1:8" s="4" customFormat="1" x14ac:dyDescent="0.25">
      <c r="A49" s="69" t="s">
        <v>65</v>
      </c>
      <c r="B49" s="75" t="s">
        <v>88</v>
      </c>
      <c r="C49" s="48">
        <v>16</v>
      </c>
      <c r="D49" s="48" t="s">
        <v>33</v>
      </c>
      <c r="E49" s="51"/>
      <c r="F49" s="48"/>
      <c r="G49" s="48"/>
      <c r="H49" s="10"/>
    </row>
    <row r="50" spans="1:8" s="4" customFormat="1" x14ac:dyDescent="0.25">
      <c r="A50" s="69" t="s">
        <v>67</v>
      </c>
      <c r="B50" s="75" t="s">
        <v>89</v>
      </c>
      <c r="C50" s="48">
        <v>4</v>
      </c>
      <c r="D50" s="48" t="s">
        <v>33</v>
      </c>
      <c r="E50" s="51"/>
      <c r="F50" s="52">
        <f t="shared" ref="F50:F65" si="4">+C50*E50</f>
        <v>0</v>
      </c>
      <c r="G50" s="51"/>
      <c r="H50" s="42">
        <f t="shared" ref="H50:H65" si="5">+G50*C50</f>
        <v>0</v>
      </c>
    </row>
    <row r="51" spans="1:8" s="4" customFormat="1" x14ac:dyDescent="0.25">
      <c r="A51" s="69" t="s">
        <v>69</v>
      </c>
      <c r="B51" s="75" t="s">
        <v>90</v>
      </c>
      <c r="C51" s="48">
        <v>3</v>
      </c>
      <c r="D51" s="48" t="s">
        <v>33</v>
      </c>
      <c r="E51" s="51"/>
      <c r="F51" s="52">
        <f t="shared" si="4"/>
        <v>0</v>
      </c>
      <c r="G51" s="51"/>
      <c r="H51" s="42">
        <f t="shared" si="5"/>
        <v>0</v>
      </c>
    </row>
    <row r="52" spans="1:8" s="4" customFormat="1" x14ac:dyDescent="0.25">
      <c r="A52" s="76" t="s">
        <v>81</v>
      </c>
      <c r="B52" s="75" t="s">
        <v>84</v>
      </c>
      <c r="C52" s="48">
        <v>3</v>
      </c>
      <c r="D52" s="48" t="s">
        <v>33</v>
      </c>
      <c r="E52" s="51"/>
      <c r="F52" s="52">
        <f t="shared" si="4"/>
        <v>0</v>
      </c>
      <c r="G52" s="51"/>
      <c r="H52" s="42">
        <f t="shared" si="5"/>
        <v>0</v>
      </c>
    </row>
    <row r="53" spans="1:8" s="4" customFormat="1" x14ac:dyDescent="0.25">
      <c r="A53" s="69" t="s">
        <v>85</v>
      </c>
      <c r="B53" s="71" t="s">
        <v>91</v>
      </c>
      <c r="C53" s="72">
        <v>1</v>
      </c>
      <c r="D53" s="48" t="s">
        <v>33</v>
      </c>
      <c r="E53" s="51"/>
      <c r="F53" s="52">
        <f t="shared" si="4"/>
        <v>0</v>
      </c>
      <c r="G53" s="51"/>
      <c r="H53" s="42">
        <f t="shared" si="5"/>
        <v>0</v>
      </c>
    </row>
    <row r="54" spans="1:8" s="4" customFormat="1" ht="45" x14ac:dyDescent="0.25">
      <c r="A54" s="69" t="s">
        <v>30</v>
      </c>
      <c r="B54" s="54" t="s">
        <v>151</v>
      </c>
      <c r="C54" s="77"/>
      <c r="D54" s="77"/>
      <c r="E54" s="77"/>
      <c r="F54" s="77"/>
      <c r="G54" s="77"/>
      <c r="H54" s="78"/>
    </row>
    <row r="55" spans="1:8" s="4" customFormat="1" x14ac:dyDescent="0.25">
      <c r="A55" s="76" t="s">
        <v>63</v>
      </c>
      <c r="B55" s="75" t="s">
        <v>152</v>
      </c>
      <c r="C55" s="48">
        <v>178</v>
      </c>
      <c r="D55" s="48" t="s">
        <v>33</v>
      </c>
      <c r="E55" s="51"/>
      <c r="F55" s="52">
        <f t="shared" si="4"/>
        <v>0</v>
      </c>
      <c r="G55" s="51"/>
      <c r="H55" s="42">
        <f t="shared" si="5"/>
        <v>0</v>
      </c>
    </row>
    <row r="56" spans="1:8" s="4" customFormat="1" x14ac:dyDescent="0.25">
      <c r="A56" s="69" t="s">
        <v>28</v>
      </c>
      <c r="B56" s="75" t="s">
        <v>153</v>
      </c>
      <c r="C56" s="77"/>
      <c r="D56" s="77"/>
      <c r="E56" s="77"/>
      <c r="F56" s="77"/>
      <c r="G56" s="77"/>
      <c r="H56" s="78"/>
    </row>
    <row r="57" spans="1:8" s="4" customFormat="1" x14ac:dyDescent="0.25">
      <c r="A57" s="69" t="s">
        <v>63</v>
      </c>
      <c r="B57" s="75" t="s">
        <v>154</v>
      </c>
      <c r="C57" s="48">
        <v>1</v>
      </c>
      <c r="D57" s="48" t="s">
        <v>33</v>
      </c>
      <c r="E57" s="51"/>
      <c r="F57" s="52">
        <f t="shared" si="4"/>
        <v>0</v>
      </c>
      <c r="G57" s="51"/>
      <c r="H57" s="42">
        <f t="shared" si="5"/>
        <v>0</v>
      </c>
    </row>
    <row r="58" spans="1:8" s="4" customFormat="1" x14ac:dyDescent="0.25">
      <c r="A58" s="69" t="s">
        <v>65</v>
      </c>
      <c r="B58" s="75" t="s">
        <v>155</v>
      </c>
      <c r="C58" s="48">
        <v>1</v>
      </c>
      <c r="D58" s="48" t="s">
        <v>33</v>
      </c>
      <c r="E58" s="51"/>
      <c r="F58" s="52">
        <f t="shared" si="4"/>
        <v>0</v>
      </c>
      <c r="G58" s="51"/>
      <c r="H58" s="42">
        <f t="shared" si="5"/>
        <v>0</v>
      </c>
    </row>
    <row r="59" spans="1:8" s="4" customFormat="1" ht="45" x14ac:dyDescent="0.25">
      <c r="A59" s="69">
        <v>12</v>
      </c>
      <c r="B59" s="75" t="s">
        <v>156</v>
      </c>
      <c r="C59" s="48">
        <v>1</v>
      </c>
      <c r="D59" s="48" t="s">
        <v>3</v>
      </c>
      <c r="E59" s="51">
        <f>+'APPENDIX-A'!F26</f>
        <v>0</v>
      </c>
      <c r="F59" s="52">
        <f t="shared" si="4"/>
        <v>0</v>
      </c>
      <c r="G59" s="78"/>
      <c r="H59" s="78"/>
    </row>
    <row r="60" spans="1:8" s="4" customFormat="1" ht="45" x14ac:dyDescent="0.25">
      <c r="A60" s="69">
        <v>13</v>
      </c>
      <c r="B60" s="75" t="s">
        <v>157</v>
      </c>
      <c r="C60" s="48">
        <v>1</v>
      </c>
      <c r="D60" s="48" t="s">
        <v>3</v>
      </c>
      <c r="E60" s="51">
        <f>+'APPENDIX-B'!F11</f>
        <v>0</v>
      </c>
      <c r="F60" s="52">
        <f t="shared" si="4"/>
        <v>0</v>
      </c>
      <c r="G60" s="78"/>
      <c r="H60" s="78"/>
    </row>
    <row r="61" spans="1:8" s="4" customFormat="1" ht="45" x14ac:dyDescent="0.25">
      <c r="A61" s="76" t="s">
        <v>31</v>
      </c>
      <c r="B61" s="75" t="s">
        <v>158</v>
      </c>
      <c r="C61" s="48">
        <v>1</v>
      </c>
      <c r="D61" s="48" t="s">
        <v>3</v>
      </c>
      <c r="E61" s="51"/>
      <c r="F61" s="52">
        <f t="shared" si="4"/>
        <v>0</v>
      </c>
      <c r="G61" s="51"/>
      <c r="H61" s="42">
        <f t="shared" si="5"/>
        <v>0</v>
      </c>
    </row>
    <row r="62" spans="1:8" s="4" customFormat="1" x14ac:dyDescent="0.25">
      <c r="A62" s="69" t="s">
        <v>63</v>
      </c>
      <c r="B62" s="75" t="s">
        <v>159</v>
      </c>
      <c r="C62" s="48">
        <v>20</v>
      </c>
      <c r="D62" s="48" t="s">
        <v>33</v>
      </c>
      <c r="E62" s="51"/>
      <c r="F62" s="52">
        <f t="shared" si="4"/>
        <v>0</v>
      </c>
      <c r="G62" s="51"/>
      <c r="H62" s="42">
        <f t="shared" si="5"/>
        <v>0</v>
      </c>
    </row>
    <row r="63" spans="1:8" s="4" customFormat="1" x14ac:dyDescent="0.25">
      <c r="A63" s="69" t="s">
        <v>65</v>
      </c>
      <c r="B63" s="75" t="s">
        <v>160</v>
      </c>
      <c r="C63" s="48">
        <v>10</v>
      </c>
      <c r="D63" s="48" t="s">
        <v>33</v>
      </c>
      <c r="E63" s="51"/>
      <c r="F63" s="52">
        <f t="shared" si="4"/>
        <v>0</v>
      </c>
      <c r="G63" s="51"/>
      <c r="H63" s="42">
        <f t="shared" si="5"/>
        <v>0</v>
      </c>
    </row>
    <row r="64" spans="1:8" s="4" customFormat="1" x14ac:dyDescent="0.25">
      <c r="A64" s="69" t="s">
        <v>67</v>
      </c>
      <c r="B64" s="75" t="s">
        <v>161</v>
      </c>
      <c r="C64" s="48">
        <v>10</v>
      </c>
      <c r="D64" s="48" t="s">
        <v>33</v>
      </c>
      <c r="E64" s="51"/>
      <c r="F64" s="52">
        <f t="shared" si="4"/>
        <v>0</v>
      </c>
      <c r="G64" s="51"/>
      <c r="H64" s="42">
        <f t="shared" si="5"/>
        <v>0</v>
      </c>
    </row>
    <row r="65" spans="1:8" s="4" customFormat="1" x14ac:dyDescent="0.25">
      <c r="A65" s="69" t="s">
        <v>69</v>
      </c>
      <c r="B65" s="75" t="s">
        <v>162</v>
      </c>
      <c r="C65" s="48">
        <v>10</v>
      </c>
      <c r="D65" s="48" t="s">
        <v>33</v>
      </c>
      <c r="E65" s="51"/>
      <c r="F65" s="52">
        <f t="shared" si="4"/>
        <v>0</v>
      </c>
      <c r="G65" s="51"/>
      <c r="H65" s="42">
        <f t="shared" si="5"/>
        <v>0</v>
      </c>
    </row>
    <row r="66" spans="1:8" s="4" customFormat="1" x14ac:dyDescent="0.25">
      <c r="A66" s="76" t="s">
        <v>81</v>
      </c>
      <c r="B66" s="75" t="s">
        <v>163</v>
      </c>
      <c r="C66" s="48">
        <v>20</v>
      </c>
      <c r="D66" s="48" t="s">
        <v>33</v>
      </c>
      <c r="E66" s="51"/>
      <c r="F66" s="48"/>
      <c r="G66" s="48"/>
      <c r="H66" s="10"/>
    </row>
    <row r="67" spans="1:8" s="4" customFormat="1" x14ac:dyDescent="0.25">
      <c r="A67" s="69" t="s">
        <v>85</v>
      </c>
      <c r="B67" s="75" t="s">
        <v>164</v>
      </c>
      <c r="C67" s="48">
        <v>20</v>
      </c>
      <c r="D67" s="48" t="s">
        <v>33</v>
      </c>
      <c r="E67" s="51"/>
      <c r="F67" s="52">
        <f t="shared" ref="F67:F75" si="6">+C67*E67</f>
        <v>0</v>
      </c>
      <c r="G67" s="51"/>
      <c r="H67" s="42">
        <f t="shared" ref="H67:H75" si="7">+G67*C67</f>
        <v>0</v>
      </c>
    </row>
    <row r="68" spans="1:8" s="4" customFormat="1" x14ac:dyDescent="0.25">
      <c r="A68" s="76" t="s">
        <v>165</v>
      </c>
      <c r="B68" s="75" t="s">
        <v>166</v>
      </c>
      <c r="C68" s="48">
        <v>20</v>
      </c>
      <c r="D68" s="48" t="s">
        <v>33</v>
      </c>
      <c r="E68" s="51"/>
      <c r="F68" s="52">
        <f t="shared" si="6"/>
        <v>0</v>
      </c>
      <c r="G68" s="51"/>
      <c r="H68" s="42">
        <f t="shared" si="7"/>
        <v>0</v>
      </c>
    </row>
    <row r="69" spans="1:8" s="4" customFormat="1" x14ac:dyDescent="0.25">
      <c r="A69" s="76" t="s">
        <v>167</v>
      </c>
      <c r="B69" s="75" t="s">
        <v>168</v>
      </c>
      <c r="C69" s="48">
        <v>10</v>
      </c>
      <c r="D69" s="48" t="s">
        <v>33</v>
      </c>
      <c r="E69" s="51"/>
      <c r="F69" s="52">
        <f t="shared" si="6"/>
        <v>0</v>
      </c>
      <c r="G69" s="51"/>
      <c r="H69" s="42">
        <f t="shared" si="7"/>
        <v>0</v>
      </c>
    </row>
    <row r="70" spans="1:8" s="4" customFormat="1" x14ac:dyDescent="0.25">
      <c r="A70" s="76" t="s">
        <v>169</v>
      </c>
      <c r="B70" s="75" t="s">
        <v>170</v>
      </c>
      <c r="C70" s="48">
        <v>1</v>
      </c>
      <c r="D70" s="48" t="s">
        <v>3</v>
      </c>
      <c r="E70" s="51"/>
      <c r="F70" s="52">
        <f t="shared" si="6"/>
        <v>0</v>
      </c>
      <c r="G70" s="51"/>
      <c r="H70" s="42">
        <f t="shared" si="7"/>
        <v>0</v>
      </c>
    </row>
    <row r="71" spans="1:8" s="4" customFormat="1" x14ac:dyDescent="0.25">
      <c r="A71" s="76" t="s">
        <v>34</v>
      </c>
      <c r="B71" s="75" t="s">
        <v>171</v>
      </c>
      <c r="C71" s="77"/>
      <c r="D71" s="77"/>
      <c r="E71" s="77"/>
      <c r="F71" s="77"/>
      <c r="G71" s="77"/>
      <c r="H71" s="78"/>
    </row>
    <row r="72" spans="1:8" s="4" customFormat="1" x14ac:dyDescent="0.25">
      <c r="A72" s="69" t="s">
        <v>63</v>
      </c>
      <c r="B72" s="75" t="s">
        <v>172</v>
      </c>
      <c r="C72" s="48">
        <v>8</v>
      </c>
      <c r="D72" s="48" t="s">
        <v>33</v>
      </c>
      <c r="E72" s="51"/>
      <c r="F72" s="52">
        <f t="shared" si="6"/>
        <v>0</v>
      </c>
      <c r="G72" s="51"/>
      <c r="H72" s="42">
        <f t="shared" si="7"/>
        <v>0</v>
      </c>
    </row>
    <row r="73" spans="1:8" s="4" customFormat="1" x14ac:dyDescent="0.25">
      <c r="A73" s="69" t="s">
        <v>65</v>
      </c>
      <c r="B73" s="75" t="s">
        <v>173</v>
      </c>
      <c r="C73" s="48">
        <v>2</v>
      </c>
      <c r="D73" s="48" t="s">
        <v>33</v>
      </c>
      <c r="E73" s="51"/>
      <c r="F73" s="52">
        <f t="shared" si="6"/>
        <v>0</v>
      </c>
      <c r="G73" s="51"/>
      <c r="H73" s="42">
        <f t="shared" si="7"/>
        <v>0</v>
      </c>
    </row>
    <row r="74" spans="1:8" s="4" customFormat="1" ht="30" x14ac:dyDescent="0.25">
      <c r="A74" s="76" t="s">
        <v>32</v>
      </c>
      <c r="B74" s="75" t="s">
        <v>174</v>
      </c>
      <c r="C74" s="48">
        <v>10</v>
      </c>
      <c r="D74" s="48" t="s">
        <v>33</v>
      </c>
      <c r="E74" s="51"/>
      <c r="F74" s="52">
        <f t="shared" si="6"/>
        <v>0</v>
      </c>
      <c r="G74" s="51"/>
      <c r="H74" s="42">
        <f t="shared" si="7"/>
        <v>0</v>
      </c>
    </row>
    <row r="75" spans="1:8" s="4" customFormat="1" x14ac:dyDescent="0.25">
      <c r="A75" s="69">
        <v>17</v>
      </c>
      <c r="B75" s="75" t="s">
        <v>92</v>
      </c>
      <c r="C75" s="48">
        <v>1</v>
      </c>
      <c r="D75" s="48" t="s">
        <v>3</v>
      </c>
      <c r="E75" s="51"/>
      <c r="F75" s="52">
        <f t="shared" si="6"/>
        <v>0</v>
      </c>
      <c r="G75" s="51"/>
      <c r="H75" s="42">
        <f t="shared" si="7"/>
        <v>0</v>
      </c>
    </row>
    <row r="76" spans="1:8" s="4" customFormat="1" ht="18.75" x14ac:dyDescent="0.25">
      <c r="A76" s="109" t="s">
        <v>59</v>
      </c>
      <c r="B76" s="110"/>
      <c r="C76" s="110"/>
      <c r="D76" s="111"/>
      <c r="E76" s="58"/>
      <c r="F76" s="53">
        <f>SUM(F8:F75)</f>
        <v>0</v>
      </c>
      <c r="G76" s="58"/>
      <c r="H76" s="45">
        <f>SUM(H8:H75)</f>
        <v>0</v>
      </c>
    </row>
    <row r="77" spans="1:8" x14ac:dyDescent="0.25">
      <c r="A77" s="21" t="s">
        <v>10</v>
      </c>
      <c r="B77" s="20"/>
      <c r="C77" s="20"/>
      <c r="D77" s="20"/>
      <c r="E77" s="54"/>
      <c r="F77" s="54"/>
      <c r="G77" s="54"/>
      <c r="H77" s="20"/>
    </row>
    <row r="78" spans="1:8" ht="48.75" customHeight="1" x14ac:dyDescent="0.25">
      <c r="A78" s="1">
        <v>1</v>
      </c>
      <c r="B78" s="88" t="s">
        <v>175</v>
      </c>
      <c r="C78" s="88"/>
      <c r="D78" s="88"/>
      <c r="E78" s="88"/>
      <c r="F78" s="88"/>
      <c r="G78" s="88"/>
      <c r="H78" s="88"/>
    </row>
    <row r="79" spans="1:8" ht="38.25" customHeight="1" x14ac:dyDescent="0.25">
      <c r="A79" s="1">
        <v>2</v>
      </c>
      <c r="B79" s="88" t="s">
        <v>176</v>
      </c>
      <c r="C79" s="88"/>
      <c r="D79" s="88"/>
      <c r="E79" s="88"/>
      <c r="F79" s="88"/>
      <c r="G79" s="88"/>
      <c r="H79" s="88"/>
    </row>
    <row r="80" spans="1:8" ht="19.5" customHeight="1" x14ac:dyDescent="0.25">
      <c r="A80" s="1">
        <v>3</v>
      </c>
      <c r="B80" s="106" t="s">
        <v>15</v>
      </c>
      <c r="C80" s="107"/>
      <c r="D80" s="107"/>
      <c r="E80" s="107"/>
      <c r="F80" s="107"/>
      <c r="G80" s="107"/>
      <c r="H80" s="108"/>
    </row>
    <row r="81" spans="1:8" x14ac:dyDescent="0.25">
      <c r="A81" s="1">
        <v>4</v>
      </c>
      <c r="B81" s="112" t="s">
        <v>177</v>
      </c>
      <c r="C81" s="88"/>
      <c r="D81" s="88"/>
      <c r="E81" s="88"/>
      <c r="F81" s="88"/>
      <c r="G81" s="88"/>
      <c r="H81" s="88"/>
    </row>
    <row r="82" spans="1:8" ht="36" customHeight="1" x14ac:dyDescent="0.25">
      <c r="A82" s="57">
        <v>5</v>
      </c>
      <c r="B82" s="112" t="s">
        <v>178</v>
      </c>
      <c r="C82" s="88"/>
      <c r="D82" s="88"/>
      <c r="E82" s="88"/>
      <c r="F82" s="88"/>
      <c r="G82" s="88"/>
      <c r="H82" s="88"/>
    </row>
    <row r="83" spans="1:8" x14ac:dyDescent="0.25">
      <c r="D83" s="7"/>
    </row>
    <row r="84" spans="1:8" x14ac:dyDescent="0.25">
      <c r="D84" s="7"/>
    </row>
    <row r="85" spans="1:8" x14ac:dyDescent="0.25">
      <c r="D85" s="7"/>
    </row>
    <row r="86" spans="1:8" x14ac:dyDescent="0.25">
      <c r="D86" s="7"/>
    </row>
    <row r="87" spans="1:8" x14ac:dyDescent="0.25">
      <c r="D87" s="7"/>
    </row>
    <row r="88" spans="1:8" x14ac:dyDescent="0.25">
      <c r="D88" s="7"/>
    </row>
    <row r="89" spans="1:8" x14ac:dyDescent="0.25">
      <c r="D89" s="7"/>
    </row>
    <row r="90" spans="1:8" x14ac:dyDescent="0.25">
      <c r="D90" s="7"/>
    </row>
    <row r="91" spans="1:8" x14ac:dyDescent="0.25">
      <c r="D91" s="7"/>
    </row>
    <row r="92" spans="1:8" x14ac:dyDescent="0.25">
      <c r="D92" s="7"/>
    </row>
    <row r="93" spans="1:8" x14ac:dyDescent="0.25">
      <c r="D93" s="7"/>
    </row>
    <row r="94" spans="1:8" x14ac:dyDescent="0.25">
      <c r="D94" s="7"/>
    </row>
    <row r="95" spans="1:8" x14ac:dyDescent="0.25">
      <c r="D95" s="7"/>
    </row>
    <row r="96" spans="1:8" x14ac:dyDescent="0.25">
      <c r="D96" s="7"/>
    </row>
    <row r="97" spans="4:4" x14ac:dyDescent="0.25">
      <c r="D97" s="7"/>
    </row>
    <row r="98" spans="4:4" x14ac:dyDescent="0.25">
      <c r="D98" s="7"/>
    </row>
    <row r="99" spans="4:4" x14ac:dyDescent="0.25">
      <c r="D99" s="7"/>
    </row>
    <row r="100" spans="4:4" x14ac:dyDescent="0.25">
      <c r="D100" s="7"/>
    </row>
    <row r="101" spans="4:4" x14ac:dyDescent="0.25">
      <c r="D101" s="7"/>
    </row>
    <row r="102" spans="4:4" x14ac:dyDescent="0.25">
      <c r="D102" s="7"/>
    </row>
    <row r="103" spans="4:4" x14ac:dyDescent="0.25">
      <c r="D103" s="7"/>
    </row>
    <row r="104" spans="4:4" x14ac:dyDescent="0.25">
      <c r="D104" s="7"/>
    </row>
    <row r="105" spans="4:4" x14ac:dyDescent="0.25">
      <c r="D105" s="7"/>
    </row>
    <row r="106" spans="4:4" x14ac:dyDescent="0.25">
      <c r="D106" s="7"/>
    </row>
    <row r="107" spans="4:4" x14ac:dyDescent="0.25">
      <c r="D107" s="7"/>
    </row>
    <row r="108" spans="4:4" x14ac:dyDescent="0.25">
      <c r="D108" s="7"/>
    </row>
    <row r="109" spans="4:4" x14ac:dyDescent="0.25">
      <c r="D109" s="7"/>
    </row>
    <row r="110" spans="4:4" x14ac:dyDescent="0.25">
      <c r="D110" s="7"/>
    </row>
    <row r="111" spans="4:4" x14ac:dyDescent="0.25">
      <c r="D111" s="7"/>
    </row>
    <row r="112" spans="4:4" x14ac:dyDescent="0.25">
      <c r="D112" s="7"/>
    </row>
    <row r="113" spans="4:4" x14ac:dyDescent="0.25">
      <c r="D113" s="7"/>
    </row>
    <row r="114" spans="4:4" x14ac:dyDescent="0.25">
      <c r="D114" s="7"/>
    </row>
    <row r="115" spans="4:4" x14ac:dyDescent="0.25">
      <c r="D115" s="7"/>
    </row>
    <row r="116" spans="4:4" x14ac:dyDescent="0.25">
      <c r="D116" s="7"/>
    </row>
    <row r="117" spans="4:4" x14ac:dyDescent="0.25">
      <c r="D117" s="7"/>
    </row>
    <row r="118" spans="4:4" x14ac:dyDescent="0.25">
      <c r="D118" s="7"/>
    </row>
    <row r="119" spans="4:4" x14ac:dyDescent="0.25">
      <c r="D119" s="7"/>
    </row>
    <row r="120" spans="4:4" x14ac:dyDescent="0.25">
      <c r="D120" s="7"/>
    </row>
    <row r="121" spans="4:4" x14ac:dyDescent="0.25">
      <c r="D121" s="7"/>
    </row>
    <row r="122" spans="4:4" x14ac:dyDescent="0.25">
      <c r="D122" s="7"/>
    </row>
    <row r="123" spans="4:4" x14ac:dyDescent="0.25">
      <c r="D123" s="7"/>
    </row>
    <row r="124" spans="4:4" x14ac:dyDescent="0.25">
      <c r="D124" s="7"/>
    </row>
    <row r="125" spans="4:4" x14ac:dyDescent="0.25">
      <c r="D125" s="7"/>
    </row>
    <row r="126" spans="4:4" x14ac:dyDescent="0.25">
      <c r="D126" s="7"/>
    </row>
    <row r="127" spans="4:4" x14ac:dyDescent="0.25">
      <c r="D127" s="7"/>
    </row>
    <row r="128" spans="4:4" x14ac:dyDescent="0.25">
      <c r="D128" s="7"/>
    </row>
    <row r="129" spans="4:4" x14ac:dyDescent="0.25">
      <c r="D129" s="7"/>
    </row>
    <row r="130" spans="4:4" x14ac:dyDescent="0.25">
      <c r="D130" s="7"/>
    </row>
    <row r="131" spans="4:4" x14ac:dyDescent="0.25">
      <c r="D131" s="7"/>
    </row>
    <row r="132" spans="4:4" x14ac:dyDescent="0.25">
      <c r="D132" s="7"/>
    </row>
    <row r="133" spans="4:4" x14ac:dyDescent="0.25">
      <c r="D133" s="7"/>
    </row>
    <row r="134" spans="4:4" x14ac:dyDescent="0.25">
      <c r="D134" s="7"/>
    </row>
    <row r="135" spans="4:4" x14ac:dyDescent="0.25">
      <c r="D135" s="7"/>
    </row>
    <row r="136" spans="4:4" x14ac:dyDescent="0.25">
      <c r="D136" s="7"/>
    </row>
    <row r="137" spans="4:4" x14ac:dyDescent="0.25">
      <c r="D137" s="7"/>
    </row>
    <row r="138" spans="4:4" x14ac:dyDescent="0.25">
      <c r="D138" s="7"/>
    </row>
    <row r="139" spans="4:4" x14ac:dyDescent="0.25">
      <c r="D139" s="7"/>
    </row>
    <row r="140" spans="4:4" x14ac:dyDescent="0.25">
      <c r="D140" s="7"/>
    </row>
    <row r="141" spans="4:4" x14ac:dyDescent="0.25">
      <c r="D141" s="7"/>
    </row>
    <row r="142" spans="4:4" x14ac:dyDescent="0.25">
      <c r="D142" s="7"/>
    </row>
    <row r="143" spans="4:4" x14ac:dyDescent="0.25">
      <c r="D143" s="7"/>
    </row>
    <row r="144" spans="4:4" x14ac:dyDescent="0.25">
      <c r="D144" s="7"/>
    </row>
    <row r="145" spans="4:4" x14ac:dyDescent="0.25">
      <c r="D145" s="7"/>
    </row>
    <row r="146" spans="4:4" x14ac:dyDescent="0.25">
      <c r="D146" s="7"/>
    </row>
    <row r="147" spans="4:4" x14ac:dyDescent="0.25">
      <c r="D147" s="7"/>
    </row>
    <row r="148" spans="4:4" x14ac:dyDescent="0.25">
      <c r="D148" s="7"/>
    </row>
    <row r="149" spans="4:4" x14ac:dyDescent="0.25">
      <c r="D149" s="7"/>
    </row>
    <row r="150" spans="4:4" x14ac:dyDescent="0.25">
      <c r="D150" s="7"/>
    </row>
    <row r="151" spans="4:4" x14ac:dyDescent="0.25">
      <c r="D151" s="7"/>
    </row>
    <row r="152" spans="4:4" x14ac:dyDescent="0.25">
      <c r="D152" s="7"/>
    </row>
    <row r="153" spans="4:4" x14ac:dyDescent="0.25">
      <c r="D153" s="7"/>
    </row>
    <row r="154" spans="4:4" x14ac:dyDescent="0.25">
      <c r="D154" s="7"/>
    </row>
    <row r="155" spans="4:4" x14ac:dyDescent="0.25">
      <c r="D155" s="7"/>
    </row>
    <row r="156" spans="4:4" x14ac:dyDescent="0.25">
      <c r="D156" s="7"/>
    </row>
    <row r="157" spans="4:4" x14ac:dyDescent="0.25">
      <c r="D157" s="7"/>
    </row>
    <row r="158" spans="4:4" x14ac:dyDescent="0.25">
      <c r="D158" s="7"/>
    </row>
    <row r="159" spans="4:4" x14ac:dyDescent="0.25">
      <c r="D159" s="7"/>
    </row>
    <row r="160" spans="4:4" x14ac:dyDescent="0.25">
      <c r="D160" s="7"/>
    </row>
    <row r="161" spans="4:4" x14ac:dyDescent="0.25">
      <c r="D161" s="7"/>
    </row>
    <row r="162" spans="4:4" x14ac:dyDescent="0.25">
      <c r="D162" s="7"/>
    </row>
    <row r="163" spans="4:4" x14ac:dyDescent="0.25">
      <c r="D163" s="7"/>
    </row>
    <row r="164" spans="4:4" x14ac:dyDescent="0.25">
      <c r="D164" s="7"/>
    </row>
    <row r="165" spans="4:4" x14ac:dyDescent="0.25">
      <c r="D165" s="7"/>
    </row>
    <row r="166" spans="4:4" x14ac:dyDescent="0.25">
      <c r="D166" s="7"/>
    </row>
    <row r="167" spans="4:4" x14ac:dyDescent="0.25">
      <c r="D167" s="7"/>
    </row>
    <row r="168" spans="4:4" x14ac:dyDescent="0.25">
      <c r="D168" s="7"/>
    </row>
    <row r="169" spans="4:4" x14ac:dyDescent="0.25">
      <c r="D169" s="7"/>
    </row>
    <row r="170" spans="4:4" x14ac:dyDescent="0.25">
      <c r="D170" s="7"/>
    </row>
    <row r="171" spans="4:4" x14ac:dyDescent="0.25">
      <c r="D171" s="7"/>
    </row>
    <row r="172" spans="4:4" x14ac:dyDescent="0.25">
      <c r="D172" s="7"/>
    </row>
    <row r="173" spans="4:4" x14ac:dyDescent="0.25">
      <c r="D173" s="7"/>
    </row>
    <row r="174" spans="4:4" x14ac:dyDescent="0.25">
      <c r="D174" s="7"/>
    </row>
    <row r="175" spans="4:4" x14ac:dyDescent="0.25">
      <c r="D175" s="7"/>
    </row>
    <row r="176" spans="4:4" x14ac:dyDescent="0.25">
      <c r="D176" s="7"/>
    </row>
    <row r="177" spans="4:4" x14ac:dyDescent="0.25">
      <c r="D177" s="7"/>
    </row>
    <row r="178" spans="4:4" x14ac:dyDescent="0.25">
      <c r="D178" s="7"/>
    </row>
    <row r="179" spans="4:4" x14ac:dyDescent="0.25">
      <c r="D179" s="7"/>
    </row>
    <row r="180" spans="4:4" x14ac:dyDescent="0.25">
      <c r="D180" s="7"/>
    </row>
    <row r="181" spans="4:4" x14ac:dyDescent="0.25">
      <c r="D181" s="7"/>
    </row>
    <row r="182" spans="4:4" x14ac:dyDescent="0.25">
      <c r="D182" s="7"/>
    </row>
    <row r="183" spans="4:4" x14ac:dyDescent="0.25">
      <c r="D183" s="7"/>
    </row>
    <row r="184" spans="4:4" x14ac:dyDescent="0.25">
      <c r="D184" s="7"/>
    </row>
    <row r="185" spans="4:4" x14ac:dyDescent="0.25">
      <c r="D185" s="7"/>
    </row>
    <row r="186" spans="4:4" x14ac:dyDescent="0.25">
      <c r="D186" s="7"/>
    </row>
    <row r="187" spans="4:4" x14ac:dyDescent="0.25">
      <c r="D187" s="7"/>
    </row>
    <row r="188" spans="4:4" x14ac:dyDescent="0.25">
      <c r="D188" s="7"/>
    </row>
    <row r="189" spans="4:4" x14ac:dyDescent="0.25">
      <c r="D189" s="7"/>
    </row>
    <row r="190" spans="4:4" x14ac:dyDescent="0.25">
      <c r="D190" s="7"/>
    </row>
    <row r="191" spans="4:4" x14ac:dyDescent="0.25">
      <c r="D191" s="7"/>
    </row>
    <row r="192" spans="4:4" x14ac:dyDescent="0.25">
      <c r="D192" s="7"/>
    </row>
    <row r="193" spans="4:4" x14ac:dyDescent="0.25">
      <c r="D193" s="7"/>
    </row>
    <row r="194" spans="4:4" x14ac:dyDescent="0.25">
      <c r="D194" s="7"/>
    </row>
    <row r="195" spans="4:4" x14ac:dyDescent="0.25">
      <c r="D195" s="7"/>
    </row>
    <row r="196" spans="4:4" x14ac:dyDescent="0.25">
      <c r="D196" s="7"/>
    </row>
    <row r="197" spans="4:4" x14ac:dyDescent="0.25">
      <c r="D197" s="7"/>
    </row>
    <row r="198" spans="4:4" x14ac:dyDescent="0.25">
      <c r="D198" s="7"/>
    </row>
    <row r="199" spans="4:4" x14ac:dyDescent="0.25">
      <c r="D199" s="7"/>
    </row>
    <row r="200" spans="4:4" x14ac:dyDescent="0.25">
      <c r="D200" s="7"/>
    </row>
    <row r="201" spans="4:4" x14ac:dyDescent="0.25">
      <c r="D201" s="7"/>
    </row>
    <row r="202" spans="4:4" x14ac:dyDescent="0.25">
      <c r="D202" s="7"/>
    </row>
    <row r="203" spans="4:4" x14ac:dyDescent="0.25">
      <c r="D203" s="7"/>
    </row>
    <row r="204" spans="4:4" x14ac:dyDescent="0.25">
      <c r="D204" s="7"/>
    </row>
    <row r="205" spans="4:4" x14ac:dyDescent="0.25">
      <c r="D205" s="7"/>
    </row>
    <row r="206" spans="4:4" x14ac:dyDescent="0.25">
      <c r="D206" s="7"/>
    </row>
    <row r="207" spans="4:4" x14ac:dyDescent="0.25">
      <c r="D207" s="7"/>
    </row>
    <row r="208" spans="4:4" x14ac:dyDescent="0.25">
      <c r="D208" s="7"/>
    </row>
    <row r="209" spans="4:4" x14ac:dyDescent="0.25">
      <c r="D209" s="7"/>
    </row>
    <row r="210" spans="4:4" x14ac:dyDescent="0.25">
      <c r="D210" s="7"/>
    </row>
    <row r="211" spans="4:4" x14ac:dyDescent="0.25">
      <c r="D211" s="7"/>
    </row>
    <row r="212" spans="4:4" x14ac:dyDescent="0.25">
      <c r="D212" s="7"/>
    </row>
    <row r="213" spans="4:4" x14ac:dyDescent="0.25">
      <c r="D213" s="7"/>
    </row>
    <row r="214" spans="4:4" x14ac:dyDescent="0.25">
      <c r="D214" s="7"/>
    </row>
    <row r="215" spans="4:4" x14ac:dyDescent="0.25">
      <c r="D215" s="7"/>
    </row>
    <row r="216" spans="4:4" x14ac:dyDescent="0.25">
      <c r="D216" s="7"/>
    </row>
    <row r="217" spans="4:4" x14ac:dyDescent="0.25">
      <c r="D217" s="7"/>
    </row>
    <row r="218" spans="4:4" x14ac:dyDescent="0.25">
      <c r="D218" s="7"/>
    </row>
    <row r="219" spans="4:4" x14ac:dyDescent="0.25">
      <c r="D219" s="7"/>
    </row>
    <row r="220" spans="4:4" x14ac:dyDescent="0.25">
      <c r="D220" s="7"/>
    </row>
    <row r="221" spans="4:4" x14ac:dyDescent="0.25">
      <c r="D221" s="7"/>
    </row>
    <row r="222" spans="4:4" x14ac:dyDescent="0.25">
      <c r="D222" s="7"/>
    </row>
    <row r="223" spans="4:4" x14ac:dyDescent="0.25">
      <c r="D223" s="7"/>
    </row>
    <row r="224" spans="4:4" x14ac:dyDescent="0.25">
      <c r="D224" s="7"/>
    </row>
    <row r="225" spans="4:4" x14ac:dyDescent="0.25">
      <c r="D225" s="7"/>
    </row>
    <row r="226" spans="4:4" x14ac:dyDescent="0.25">
      <c r="D226" s="7"/>
    </row>
    <row r="227" spans="4:4" x14ac:dyDescent="0.25">
      <c r="D227" s="7"/>
    </row>
    <row r="228" spans="4:4" x14ac:dyDescent="0.25">
      <c r="D228" s="7"/>
    </row>
    <row r="229" spans="4:4" x14ac:dyDescent="0.25">
      <c r="D229" s="7"/>
    </row>
    <row r="230" spans="4:4" x14ac:dyDescent="0.25">
      <c r="D230" s="7"/>
    </row>
    <row r="231" spans="4:4" x14ac:dyDescent="0.25">
      <c r="D231" s="7"/>
    </row>
    <row r="232" spans="4:4" x14ac:dyDescent="0.25">
      <c r="D232" s="7"/>
    </row>
    <row r="233" spans="4:4" x14ac:dyDescent="0.25">
      <c r="D233" s="7"/>
    </row>
    <row r="234" spans="4:4" x14ac:dyDescent="0.25">
      <c r="D234" s="7"/>
    </row>
    <row r="235" spans="4:4" x14ac:dyDescent="0.25">
      <c r="D235" s="7"/>
    </row>
    <row r="236" spans="4:4" x14ac:dyDescent="0.25">
      <c r="D236" s="7"/>
    </row>
    <row r="237" spans="4:4" x14ac:dyDescent="0.25">
      <c r="D237" s="7"/>
    </row>
    <row r="238" spans="4:4" x14ac:dyDescent="0.25">
      <c r="D238" s="7"/>
    </row>
    <row r="239" spans="4:4" x14ac:dyDescent="0.25">
      <c r="D239" s="7"/>
    </row>
    <row r="240" spans="4:4" x14ac:dyDescent="0.25">
      <c r="D240" s="7"/>
    </row>
    <row r="241" spans="4:4" x14ac:dyDescent="0.25">
      <c r="D241" s="7"/>
    </row>
    <row r="242" spans="4:4" x14ac:dyDescent="0.25">
      <c r="D242" s="7"/>
    </row>
    <row r="243" spans="4:4" x14ac:dyDescent="0.25">
      <c r="D243" s="7"/>
    </row>
    <row r="244" spans="4:4" x14ac:dyDescent="0.25">
      <c r="D244" s="7"/>
    </row>
    <row r="245" spans="4:4" x14ac:dyDescent="0.25">
      <c r="D245" s="7"/>
    </row>
    <row r="246" spans="4:4" x14ac:dyDescent="0.25">
      <c r="D246" s="7"/>
    </row>
    <row r="247" spans="4:4" x14ac:dyDescent="0.25">
      <c r="D247" s="7"/>
    </row>
    <row r="248" spans="4:4" x14ac:dyDescent="0.25">
      <c r="D248" s="7"/>
    </row>
    <row r="249" spans="4:4" x14ac:dyDescent="0.25">
      <c r="D249" s="7"/>
    </row>
    <row r="250" spans="4:4" x14ac:dyDescent="0.25">
      <c r="D250" s="7"/>
    </row>
    <row r="251" spans="4:4" x14ac:dyDescent="0.25">
      <c r="D251" s="7"/>
    </row>
    <row r="252" spans="4:4" x14ac:dyDescent="0.25">
      <c r="D252" s="7"/>
    </row>
    <row r="253" spans="4:4" x14ac:dyDescent="0.25">
      <c r="D253" s="7"/>
    </row>
    <row r="254" spans="4:4" x14ac:dyDescent="0.25">
      <c r="D254" s="7"/>
    </row>
    <row r="255" spans="4:4" x14ac:dyDescent="0.25">
      <c r="D255" s="7"/>
    </row>
    <row r="256" spans="4:4" x14ac:dyDescent="0.25">
      <c r="D256" s="7"/>
    </row>
    <row r="257" spans="4:4" x14ac:dyDescent="0.25">
      <c r="D257" s="7"/>
    </row>
    <row r="258" spans="4:4" x14ac:dyDescent="0.25">
      <c r="D258" s="7"/>
    </row>
    <row r="259" spans="4:4" x14ac:dyDescent="0.25">
      <c r="D259" s="7"/>
    </row>
    <row r="260" spans="4:4" x14ac:dyDescent="0.25">
      <c r="D260" s="7"/>
    </row>
    <row r="261" spans="4:4" x14ac:dyDescent="0.25">
      <c r="D261" s="7"/>
    </row>
    <row r="262" spans="4:4" x14ac:dyDescent="0.25">
      <c r="D262" s="7"/>
    </row>
    <row r="263" spans="4:4" x14ac:dyDescent="0.25">
      <c r="D263" s="7"/>
    </row>
    <row r="264" spans="4:4" x14ac:dyDescent="0.25">
      <c r="D264" s="7"/>
    </row>
    <row r="265" spans="4:4" x14ac:dyDescent="0.25">
      <c r="D265" s="7"/>
    </row>
    <row r="266" spans="4:4" x14ac:dyDescent="0.25">
      <c r="D266" s="7"/>
    </row>
    <row r="267" spans="4:4" x14ac:dyDescent="0.25">
      <c r="D267" s="7"/>
    </row>
    <row r="268" spans="4:4" x14ac:dyDescent="0.25">
      <c r="D268" s="7"/>
    </row>
    <row r="269" spans="4:4" x14ac:dyDescent="0.25">
      <c r="D269" s="7"/>
    </row>
    <row r="270" spans="4:4" x14ac:dyDescent="0.25">
      <c r="D270" s="7"/>
    </row>
    <row r="271" spans="4:4" x14ac:dyDescent="0.25">
      <c r="D271" s="7"/>
    </row>
    <row r="272" spans="4:4" x14ac:dyDescent="0.25">
      <c r="D272" s="7"/>
    </row>
    <row r="273" spans="4:4" x14ac:dyDescent="0.25">
      <c r="D273" s="7"/>
    </row>
    <row r="274" spans="4:4" x14ac:dyDescent="0.25">
      <c r="D274" s="7"/>
    </row>
    <row r="275" spans="4:4" x14ac:dyDescent="0.25">
      <c r="D275" s="7"/>
    </row>
    <row r="276" spans="4:4" x14ac:dyDescent="0.25">
      <c r="D276" s="7"/>
    </row>
    <row r="277" spans="4:4" x14ac:dyDescent="0.25">
      <c r="D277" s="7"/>
    </row>
    <row r="278" spans="4:4" x14ac:dyDescent="0.25">
      <c r="D278" s="7"/>
    </row>
    <row r="279" spans="4:4" x14ac:dyDescent="0.25">
      <c r="D279" s="7"/>
    </row>
    <row r="280" spans="4:4" x14ac:dyDescent="0.25">
      <c r="D280" s="7"/>
    </row>
    <row r="281" spans="4:4" x14ac:dyDescent="0.25">
      <c r="D281" s="7"/>
    </row>
    <row r="282" spans="4:4" x14ac:dyDescent="0.25">
      <c r="D282" s="7"/>
    </row>
    <row r="283" spans="4:4" x14ac:dyDescent="0.25">
      <c r="D283" s="7"/>
    </row>
    <row r="284" spans="4:4" x14ac:dyDescent="0.25">
      <c r="D284" s="7"/>
    </row>
    <row r="285" spans="4:4" x14ac:dyDescent="0.25">
      <c r="D285" s="7"/>
    </row>
    <row r="286" spans="4:4" x14ac:dyDescent="0.25">
      <c r="D286" s="7"/>
    </row>
    <row r="287" spans="4:4" x14ac:dyDescent="0.25">
      <c r="D287" s="7"/>
    </row>
    <row r="288" spans="4:4" x14ac:dyDescent="0.25">
      <c r="D288" s="7"/>
    </row>
    <row r="289" spans="4:4" x14ac:dyDescent="0.25">
      <c r="D289" s="7"/>
    </row>
    <row r="290" spans="4:4" x14ac:dyDescent="0.25">
      <c r="D290" s="7"/>
    </row>
    <row r="291" spans="4:4" x14ac:dyDescent="0.25">
      <c r="D291" s="7"/>
    </row>
    <row r="292" spans="4:4" x14ac:dyDescent="0.25">
      <c r="D292" s="7"/>
    </row>
    <row r="293" spans="4:4" x14ac:dyDescent="0.25">
      <c r="D293" s="7"/>
    </row>
    <row r="294" spans="4:4" x14ac:dyDescent="0.25">
      <c r="D294" s="7"/>
    </row>
    <row r="295" spans="4:4" x14ac:dyDescent="0.25">
      <c r="D295" s="7"/>
    </row>
    <row r="296" spans="4:4" x14ac:dyDescent="0.25">
      <c r="D296" s="7"/>
    </row>
    <row r="297" spans="4:4" x14ac:dyDescent="0.25">
      <c r="D297" s="7"/>
    </row>
    <row r="298" spans="4:4" x14ac:dyDescent="0.25">
      <c r="D298" s="7"/>
    </row>
    <row r="299" spans="4:4" x14ac:dyDescent="0.25">
      <c r="D299" s="7"/>
    </row>
    <row r="300" spans="4:4" x14ac:dyDescent="0.25">
      <c r="D300" s="7"/>
    </row>
    <row r="301" spans="4:4" x14ac:dyDescent="0.25">
      <c r="D301" s="7"/>
    </row>
    <row r="302" spans="4:4" x14ac:dyDescent="0.25">
      <c r="D302" s="7"/>
    </row>
    <row r="303" spans="4:4" x14ac:dyDescent="0.25">
      <c r="D303" s="7"/>
    </row>
    <row r="304" spans="4:4" x14ac:dyDescent="0.25">
      <c r="D304" s="7"/>
    </row>
    <row r="305" spans="4:4" x14ac:dyDescent="0.25">
      <c r="D305" s="7"/>
    </row>
    <row r="306" spans="4:4" x14ac:dyDescent="0.25">
      <c r="D306" s="7"/>
    </row>
    <row r="307" spans="4:4" x14ac:dyDescent="0.25">
      <c r="D307" s="7"/>
    </row>
    <row r="308" spans="4:4" x14ac:dyDescent="0.25">
      <c r="D308" s="7"/>
    </row>
    <row r="309" spans="4:4" x14ac:dyDescent="0.25">
      <c r="D309" s="7"/>
    </row>
    <row r="310" spans="4:4" x14ac:dyDescent="0.25">
      <c r="D310" s="7"/>
    </row>
    <row r="311" spans="4:4" x14ac:dyDescent="0.25">
      <c r="D311" s="7"/>
    </row>
    <row r="312" spans="4:4" x14ac:dyDescent="0.25">
      <c r="D312" s="7"/>
    </row>
    <row r="313" spans="4:4" x14ac:dyDescent="0.25">
      <c r="D313" s="7"/>
    </row>
    <row r="314" spans="4:4" x14ac:dyDescent="0.25">
      <c r="D314" s="7"/>
    </row>
    <row r="315" spans="4:4" x14ac:dyDescent="0.25">
      <c r="D315" s="7"/>
    </row>
    <row r="316" spans="4:4" x14ac:dyDescent="0.25">
      <c r="D316" s="7"/>
    </row>
    <row r="317" spans="4:4" x14ac:dyDescent="0.25">
      <c r="D317" s="7"/>
    </row>
    <row r="318" spans="4:4" x14ac:dyDescent="0.25">
      <c r="D318" s="7"/>
    </row>
    <row r="319" spans="4:4" x14ac:dyDescent="0.25">
      <c r="D319" s="7"/>
    </row>
    <row r="320" spans="4:4" x14ac:dyDescent="0.25">
      <c r="D320" s="7"/>
    </row>
    <row r="321" spans="4:4" x14ac:dyDescent="0.25">
      <c r="D321" s="7"/>
    </row>
    <row r="322" spans="4:4" x14ac:dyDescent="0.25">
      <c r="D322" s="7"/>
    </row>
    <row r="323" spans="4:4" x14ac:dyDescent="0.25">
      <c r="D323" s="7"/>
    </row>
    <row r="324" spans="4:4" x14ac:dyDescent="0.25">
      <c r="D324" s="7"/>
    </row>
    <row r="325" spans="4:4" x14ac:dyDescent="0.25">
      <c r="D325" s="7"/>
    </row>
    <row r="326" spans="4:4" x14ac:dyDescent="0.25">
      <c r="D326" s="7"/>
    </row>
    <row r="327" spans="4:4" x14ac:dyDescent="0.25">
      <c r="D327" s="7"/>
    </row>
    <row r="328" spans="4:4" x14ac:dyDescent="0.25">
      <c r="D328" s="7"/>
    </row>
    <row r="329" spans="4:4" x14ac:dyDescent="0.25">
      <c r="D329" s="7"/>
    </row>
    <row r="330" spans="4:4" x14ac:dyDescent="0.25">
      <c r="D330" s="7"/>
    </row>
    <row r="331" spans="4:4" x14ac:dyDescent="0.25">
      <c r="D331" s="7"/>
    </row>
    <row r="332" spans="4:4" x14ac:dyDescent="0.25">
      <c r="D332" s="7"/>
    </row>
    <row r="333" spans="4:4" x14ac:dyDescent="0.25">
      <c r="D333" s="7"/>
    </row>
    <row r="334" spans="4:4" x14ac:dyDescent="0.25">
      <c r="D334" s="7"/>
    </row>
    <row r="335" spans="4:4" x14ac:dyDescent="0.25">
      <c r="D335" s="7"/>
    </row>
    <row r="336" spans="4:4" x14ac:dyDescent="0.25">
      <c r="D336" s="7"/>
    </row>
    <row r="337" spans="4:4" x14ac:dyDescent="0.25">
      <c r="D337" s="7"/>
    </row>
    <row r="338" spans="4:4" x14ac:dyDescent="0.25">
      <c r="D338" s="7"/>
    </row>
    <row r="339" spans="4:4" x14ac:dyDescent="0.25">
      <c r="D339" s="7"/>
    </row>
    <row r="340" spans="4:4" x14ac:dyDescent="0.25">
      <c r="D340" s="7"/>
    </row>
    <row r="341" spans="4:4" x14ac:dyDescent="0.25">
      <c r="D341" s="7"/>
    </row>
    <row r="342" spans="4:4" x14ac:dyDescent="0.25">
      <c r="D342" s="7"/>
    </row>
    <row r="343" spans="4:4" x14ac:dyDescent="0.25">
      <c r="D343" s="7"/>
    </row>
    <row r="344" spans="4:4" x14ac:dyDescent="0.25">
      <c r="D344" s="7"/>
    </row>
    <row r="345" spans="4:4" x14ac:dyDescent="0.25">
      <c r="D345" s="7"/>
    </row>
    <row r="346" spans="4:4" x14ac:dyDescent="0.25">
      <c r="D346" s="7"/>
    </row>
    <row r="347" spans="4:4" x14ac:dyDescent="0.25">
      <c r="D347" s="7"/>
    </row>
    <row r="348" spans="4:4" x14ac:dyDescent="0.25">
      <c r="D348" s="7"/>
    </row>
    <row r="349" spans="4:4" x14ac:dyDescent="0.25">
      <c r="D349" s="7"/>
    </row>
    <row r="350" spans="4:4" x14ac:dyDescent="0.25">
      <c r="D350" s="7"/>
    </row>
    <row r="351" spans="4:4" x14ac:dyDescent="0.25">
      <c r="D351" s="7"/>
    </row>
    <row r="352" spans="4:4" x14ac:dyDescent="0.25">
      <c r="D352" s="7"/>
    </row>
    <row r="353" spans="4:4" x14ac:dyDescent="0.25">
      <c r="D353" s="7"/>
    </row>
    <row r="354" spans="4:4" x14ac:dyDescent="0.25">
      <c r="D354" s="7"/>
    </row>
    <row r="355" spans="4:4" x14ac:dyDescent="0.25">
      <c r="D355" s="7"/>
    </row>
    <row r="356" spans="4:4" x14ac:dyDescent="0.25">
      <c r="D356" s="7"/>
    </row>
    <row r="357" spans="4:4" x14ac:dyDescent="0.25">
      <c r="D357" s="7"/>
    </row>
    <row r="358" spans="4:4" x14ac:dyDescent="0.25">
      <c r="D358" s="7"/>
    </row>
    <row r="359" spans="4:4" x14ac:dyDescent="0.25">
      <c r="D359" s="7"/>
    </row>
    <row r="360" spans="4:4" x14ac:dyDescent="0.25">
      <c r="D360" s="7"/>
    </row>
    <row r="361" spans="4:4" x14ac:dyDescent="0.25">
      <c r="D361" s="7"/>
    </row>
    <row r="362" spans="4:4" x14ac:dyDescent="0.25">
      <c r="D362" s="7"/>
    </row>
    <row r="363" spans="4:4" x14ac:dyDescent="0.25">
      <c r="D363" s="7"/>
    </row>
    <row r="364" spans="4:4" x14ac:dyDescent="0.25">
      <c r="D364" s="7"/>
    </row>
    <row r="365" spans="4:4" x14ac:dyDescent="0.25">
      <c r="D365" s="7"/>
    </row>
    <row r="366" spans="4:4" x14ac:dyDescent="0.25">
      <c r="D366" s="7"/>
    </row>
    <row r="367" spans="4:4" x14ac:dyDescent="0.25">
      <c r="D367" s="7"/>
    </row>
    <row r="368" spans="4:4" x14ac:dyDescent="0.25">
      <c r="D368" s="7"/>
    </row>
    <row r="369" spans="4:4" x14ac:dyDescent="0.25">
      <c r="D369" s="7"/>
    </row>
    <row r="370" spans="4:4" x14ac:dyDescent="0.25">
      <c r="D370" s="7"/>
    </row>
    <row r="371" spans="4:4" x14ac:dyDescent="0.25">
      <c r="D371" s="7"/>
    </row>
    <row r="372" spans="4:4" x14ac:dyDescent="0.25">
      <c r="D372" s="7"/>
    </row>
    <row r="373" spans="4:4" x14ac:dyDescent="0.25">
      <c r="D373" s="7"/>
    </row>
    <row r="374" spans="4:4" x14ac:dyDescent="0.25">
      <c r="D374" s="7"/>
    </row>
    <row r="375" spans="4:4" x14ac:dyDescent="0.25">
      <c r="D375" s="7"/>
    </row>
    <row r="376" spans="4:4" x14ac:dyDescent="0.25">
      <c r="D376" s="7"/>
    </row>
    <row r="377" spans="4:4" x14ac:dyDescent="0.25">
      <c r="D377" s="7"/>
    </row>
    <row r="378" spans="4:4" x14ac:dyDescent="0.25">
      <c r="D378" s="7"/>
    </row>
    <row r="379" spans="4:4" x14ac:dyDescent="0.25">
      <c r="D379" s="7"/>
    </row>
    <row r="380" spans="4:4" x14ac:dyDescent="0.25">
      <c r="D380" s="7"/>
    </row>
    <row r="381" spans="4:4" x14ac:dyDescent="0.25">
      <c r="D381" s="7"/>
    </row>
    <row r="382" spans="4:4" x14ac:dyDescent="0.25">
      <c r="D382" s="7"/>
    </row>
    <row r="383" spans="4:4" x14ac:dyDescent="0.25">
      <c r="D383" s="7"/>
    </row>
    <row r="384" spans="4:4" x14ac:dyDescent="0.25">
      <c r="D384" s="7"/>
    </row>
    <row r="385" spans="4:4" x14ac:dyDescent="0.25">
      <c r="D385" s="7"/>
    </row>
    <row r="386" spans="4:4" x14ac:dyDescent="0.25">
      <c r="D386" s="7"/>
    </row>
    <row r="387" spans="4:4" x14ac:dyDescent="0.25">
      <c r="D387" s="7"/>
    </row>
    <row r="388" spans="4:4" x14ac:dyDescent="0.25">
      <c r="D388" s="7"/>
    </row>
    <row r="389" spans="4:4" x14ac:dyDescent="0.25">
      <c r="D389" s="7"/>
    </row>
    <row r="390" spans="4:4" x14ac:dyDescent="0.25">
      <c r="D390" s="7"/>
    </row>
    <row r="391" spans="4:4" x14ac:dyDescent="0.25">
      <c r="D391" s="7"/>
    </row>
    <row r="392" spans="4:4" x14ac:dyDescent="0.25">
      <c r="D392" s="7"/>
    </row>
    <row r="393" spans="4:4" x14ac:dyDescent="0.25">
      <c r="D393" s="7"/>
    </row>
    <row r="394" spans="4:4" x14ac:dyDescent="0.25">
      <c r="D394" s="7"/>
    </row>
    <row r="395" spans="4:4" x14ac:dyDescent="0.25">
      <c r="D395" s="7"/>
    </row>
    <row r="396" spans="4:4" x14ac:dyDescent="0.25">
      <c r="D396" s="7"/>
    </row>
    <row r="397" spans="4:4" x14ac:dyDescent="0.25">
      <c r="D397" s="7"/>
    </row>
    <row r="398" spans="4:4" x14ac:dyDescent="0.25">
      <c r="D398" s="7"/>
    </row>
    <row r="399" spans="4:4" x14ac:dyDescent="0.25">
      <c r="D399" s="7"/>
    </row>
    <row r="400" spans="4:4" x14ac:dyDescent="0.25">
      <c r="D400" s="7"/>
    </row>
    <row r="401" spans="4:4" x14ac:dyDescent="0.25">
      <c r="D401" s="7"/>
    </row>
    <row r="402" spans="4:4" x14ac:dyDescent="0.25">
      <c r="D402" s="7"/>
    </row>
    <row r="403" spans="4:4" x14ac:dyDescent="0.25">
      <c r="D403" s="7"/>
    </row>
    <row r="404" spans="4:4" x14ac:dyDescent="0.25">
      <c r="D404" s="7"/>
    </row>
    <row r="405" spans="4:4" x14ac:dyDescent="0.25">
      <c r="D405" s="7"/>
    </row>
    <row r="406" spans="4:4" x14ac:dyDescent="0.25">
      <c r="D406" s="7"/>
    </row>
    <row r="407" spans="4:4" x14ac:dyDescent="0.25">
      <c r="D407" s="7"/>
    </row>
    <row r="408" spans="4:4" x14ac:dyDescent="0.25">
      <c r="D408" s="7"/>
    </row>
    <row r="409" spans="4:4" x14ac:dyDescent="0.25">
      <c r="D409" s="7"/>
    </row>
    <row r="410" spans="4:4" x14ac:dyDescent="0.25">
      <c r="D410" s="7"/>
    </row>
    <row r="411" spans="4:4" x14ac:dyDescent="0.25">
      <c r="D411" s="7"/>
    </row>
    <row r="412" spans="4:4" x14ac:dyDescent="0.25">
      <c r="D412" s="7"/>
    </row>
  </sheetData>
  <mergeCells count="19">
    <mergeCell ref="E5:F5"/>
    <mergeCell ref="B79:H79"/>
    <mergeCell ref="B81:H81"/>
    <mergeCell ref="B78:H78"/>
    <mergeCell ref="B80:H80"/>
    <mergeCell ref="A76:D76"/>
    <mergeCell ref="B82:H82"/>
    <mergeCell ref="A1:H1"/>
    <mergeCell ref="C3:H3"/>
    <mergeCell ref="C4:H4"/>
    <mergeCell ref="G5:H5"/>
    <mergeCell ref="A2:B2"/>
    <mergeCell ref="A3:B3"/>
    <mergeCell ref="A4:B4"/>
    <mergeCell ref="C2:H2"/>
    <mergeCell ref="A5:A6"/>
    <mergeCell ref="B5:B6"/>
    <mergeCell ref="C5:C6"/>
    <mergeCell ref="D5:D6"/>
  </mergeCells>
  <phoneticPr fontId="4" type="noConversion"/>
  <conditionalFormatting sqref="E8:E9">
    <cfRule type="containsBlanks" dxfId="33" priority="46">
      <formula>LEN(TRIM(E8))=0</formula>
    </cfRule>
  </conditionalFormatting>
  <conditionalFormatting sqref="G8:G9 G25:G26 G50:G53 G67:G70 G12:G22 G28:G30 G32:G35 G37:G40 G42:G46 G48 G55 G57:G58 G72:G75 G61:G65">
    <cfRule type="containsBlanks" dxfId="32" priority="23">
      <formula>LEN(TRIM(G8))=0</formula>
    </cfRule>
  </conditionalFormatting>
  <conditionalFormatting sqref="E14:E22 E24:E26 E28">
    <cfRule type="containsBlanks" dxfId="31" priority="20">
      <formula>LEN(TRIM(E14))=0</formula>
    </cfRule>
  </conditionalFormatting>
  <conditionalFormatting sqref="E30 E32">
    <cfRule type="containsBlanks" dxfId="30" priority="19">
      <formula>LEN(TRIM(E30))=0</formula>
    </cfRule>
  </conditionalFormatting>
  <conditionalFormatting sqref="E34:E35">
    <cfRule type="containsBlanks" dxfId="29" priority="18">
      <formula>LEN(TRIM(E34))=0</formula>
    </cfRule>
  </conditionalFormatting>
  <conditionalFormatting sqref="E38:E40">
    <cfRule type="containsBlanks" dxfId="28" priority="17">
      <formula>LEN(TRIM(E38))=0</formula>
    </cfRule>
  </conditionalFormatting>
  <conditionalFormatting sqref="E48:E53">
    <cfRule type="containsBlanks" dxfId="27" priority="15">
      <formula>LEN(TRIM(E48))=0</formula>
    </cfRule>
  </conditionalFormatting>
  <conditionalFormatting sqref="E57:E61">
    <cfRule type="containsBlanks" dxfId="26" priority="14">
      <formula>LEN(TRIM(E57))=0</formula>
    </cfRule>
  </conditionalFormatting>
  <conditionalFormatting sqref="E75">
    <cfRule type="containsBlanks" dxfId="25" priority="11">
      <formula>LEN(TRIM(E75))=0</formula>
    </cfRule>
  </conditionalFormatting>
  <conditionalFormatting sqref="E67:E70 E72:E73">
    <cfRule type="containsBlanks" dxfId="24" priority="12">
      <formula>LEN(TRIM(E67))=0</formula>
    </cfRule>
  </conditionalFormatting>
  <conditionalFormatting sqref="E12:E13">
    <cfRule type="containsBlanks" dxfId="23" priority="9">
      <formula>LEN(TRIM(E12))=0</formula>
    </cfRule>
  </conditionalFormatting>
  <conditionalFormatting sqref="G24">
    <cfRule type="containsBlanks" dxfId="22" priority="8">
      <formula>LEN(TRIM(G24))=0</formula>
    </cfRule>
  </conditionalFormatting>
  <conditionalFormatting sqref="E29">
    <cfRule type="containsBlanks" dxfId="21" priority="7">
      <formula>LEN(TRIM(E29))=0</formula>
    </cfRule>
  </conditionalFormatting>
  <conditionalFormatting sqref="E42:E46">
    <cfRule type="containsBlanks" dxfId="20" priority="6">
      <formula>LEN(TRIM(E42))=0</formula>
    </cfRule>
  </conditionalFormatting>
  <conditionalFormatting sqref="E33">
    <cfRule type="containsBlanks" dxfId="19" priority="5">
      <formula>LEN(TRIM(E33))=0</formula>
    </cfRule>
  </conditionalFormatting>
  <conditionalFormatting sqref="E37">
    <cfRule type="containsBlanks" dxfId="18" priority="4">
      <formula>LEN(TRIM(E37))=0</formula>
    </cfRule>
  </conditionalFormatting>
  <conditionalFormatting sqref="E55">
    <cfRule type="containsBlanks" dxfId="17" priority="3">
      <formula>LEN(TRIM(E55))=0</formula>
    </cfRule>
  </conditionalFormatting>
  <conditionalFormatting sqref="E62:E66">
    <cfRule type="containsBlanks" dxfId="16" priority="2">
      <formula>LEN(TRIM(E62))=0</formula>
    </cfRule>
  </conditionalFormatting>
  <conditionalFormatting sqref="E74">
    <cfRule type="containsBlanks" dxfId="15" priority="1">
      <formula>LEN(TRIM(E74))=0</formula>
    </cfRule>
  </conditionalFormatting>
  <printOptions horizontalCentered="1"/>
  <pageMargins left="0.23622047244094491" right="0.23622047244094491" top="0.74803149606299213" bottom="0.74803149606299213" header="0.31496062992125984" footer="0.31496062992125984"/>
  <pageSetup paperSize="8" scale="78" fitToHeight="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N28"/>
  <sheetViews>
    <sheetView topLeftCell="A19" zoomScaleNormal="100" zoomScaleSheetLayoutView="100" zoomScalePageLayoutView="40" workbookViewId="0">
      <selection activeCell="K21" sqref="K21"/>
    </sheetView>
  </sheetViews>
  <sheetFormatPr defaultColWidth="9.140625" defaultRowHeight="15" x14ac:dyDescent="0.25"/>
  <cols>
    <col min="1" max="1" width="6.85546875" style="64" customWidth="1"/>
    <col min="2" max="2" width="36.42578125" style="65" customWidth="1"/>
    <col min="3" max="3" width="5.7109375" style="66" bestFit="1" customWidth="1"/>
    <col min="4" max="4" width="4.140625" style="66" bestFit="1" customWidth="1"/>
    <col min="5" max="5" width="15.7109375" style="64" customWidth="1"/>
    <col min="6" max="6" width="17.42578125" style="65" customWidth="1"/>
    <col min="7" max="16384" width="9.140625" style="59"/>
  </cols>
  <sheetData>
    <row r="1" spans="1:326" ht="38.25" customHeight="1" x14ac:dyDescent="0.25">
      <c r="A1" s="119" t="s">
        <v>55</v>
      </c>
      <c r="B1" s="119"/>
      <c r="C1" s="119"/>
      <c r="D1" s="119"/>
      <c r="E1" s="119"/>
      <c r="F1" s="119"/>
    </row>
    <row r="2" spans="1:326" s="60" customFormat="1" ht="18.75" x14ac:dyDescent="0.25">
      <c r="A2" s="120" t="s">
        <v>4</v>
      </c>
      <c r="B2" s="120"/>
      <c r="C2" s="121" t="str">
        <f>+'MAIN SHEET'!C3:N3</f>
        <v>2X660MW ENNORE TPS</v>
      </c>
      <c r="D2" s="121"/>
      <c r="E2" s="121"/>
      <c r="F2" s="121"/>
    </row>
    <row r="3" spans="1:326" s="60" customFormat="1" ht="18.75" x14ac:dyDescent="0.25">
      <c r="A3" s="120" t="s">
        <v>5</v>
      </c>
      <c r="B3" s="120"/>
      <c r="C3" s="121" t="str">
        <f>+'MAIN SHEET'!C4:N4</f>
        <v>VENTILATION SYSTEM</v>
      </c>
      <c r="D3" s="121"/>
      <c r="E3" s="121"/>
      <c r="F3" s="121"/>
    </row>
    <row r="4" spans="1:326" s="60" customFormat="1" ht="18.75" x14ac:dyDescent="0.25">
      <c r="A4" s="120" t="s">
        <v>6</v>
      </c>
      <c r="B4" s="120"/>
      <c r="C4" s="121" t="str">
        <f>+'MAIN SHEET'!C5:N5</f>
        <v>PE-TS-412-554-A002</v>
      </c>
      <c r="D4" s="121"/>
      <c r="E4" s="121"/>
      <c r="F4" s="121"/>
    </row>
    <row r="5" spans="1:326" s="12" customFormat="1" ht="16.5" customHeight="1" x14ac:dyDescent="0.25">
      <c r="A5" s="118" t="s">
        <v>0</v>
      </c>
      <c r="B5" s="118" t="s">
        <v>14</v>
      </c>
      <c r="C5" s="118" t="s">
        <v>61</v>
      </c>
      <c r="D5" s="118" t="s">
        <v>1</v>
      </c>
      <c r="E5" s="118" t="s">
        <v>51</v>
      </c>
      <c r="F5" s="118" t="s">
        <v>52</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c r="IW5" s="4"/>
      <c r="IX5" s="4"/>
      <c r="IY5" s="4"/>
      <c r="IZ5" s="4"/>
      <c r="JA5" s="4"/>
      <c r="JB5" s="4"/>
      <c r="JC5" s="4"/>
      <c r="JD5" s="4"/>
      <c r="JE5" s="4"/>
      <c r="JF5" s="4"/>
      <c r="JG5" s="4"/>
      <c r="JH5" s="4"/>
      <c r="JI5" s="4"/>
      <c r="JJ5" s="4"/>
      <c r="JK5" s="4"/>
      <c r="JL5" s="4"/>
      <c r="JM5" s="4"/>
      <c r="JN5" s="4"/>
      <c r="JO5" s="4"/>
      <c r="JP5" s="4"/>
      <c r="JQ5" s="4"/>
      <c r="JR5" s="4"/>
      <c r="JS5" s="4"/>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row>
    <row r="6" spans="1:326" s="12" customFormat="1" ht="36.6" customHeight="1" x14ac:dyDescent="0.25">
      <c r="A6" s="118"/>
      <c r="B6" s="118"/>
      <c r="C6" s="118"/>
      <c r="D6" s="118"/>
      <c r="E6" s="118"/>
      <c r="F6" s="118"/>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row>
    <row r="7" spans="1:326" s="62" customFormat="1" ht="21.75" customHeight="1" x14ac:dyDescent="0.25">
      <c r="A7" s="61">
        <v>1</v>
      </c>
      <c r="B7" s="47" t="s">
        <v>122</v>
      </c>
      <c r="C7" s="49" t="s">
        <v>24</v>
      </c>
      <c r="D7" s="49">
        <v>1</v>
      </c>
      <c r="E7" s="44"/>
      <c r="F7" s="43">
        <f>D7*E7</f>
        <v>0</v>
      </c>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c r="CB7" s="59"/>
      <c r="CC7" s="59"/>
      <c r="CD7" s="59"/>
      <c r="CE7" s="59"/>
      <c r="CF7" s="59"/>
      <c r="CG7" s="59"/>
      <c r="CH7" s="59"/>
      <c r="CI7" s="59"/>
      <c r="CJ7" s="59"/>
      <c r="CK7" s="59"/>
      <c r="CL7" s="59"/>
      <c r="CM7" s="59"/>
      <c r="CN7" s="59"/>
      <c r="CO7" s="59"/>
      <c r="CP7" s="59"/>
      <c r="CQ7" s="59"/>
      <c r="CR7" s="59"/>
      <c r="CS7" s="59"/>
      <c r="CT7" s="59"/>
      <c r="CU7" s="59"/>
      <c r="CV7" s="59"/>
      <c r="CW7" s="59"/>
      <c r="CX7" s="59"/>
      <c r="CY7" s="59"/>
      <c r="CZ7" s="59"/>
      <c r="DA7" s="59"/>
      <c r="DB7" s="59"/>
      <c r="DC7" s="59"/>
      <c r="DD7" s="59"/>
      <c r="DE7" s="59"/>
      <c r="DF7" s="59"/>
      <c r="DG7" s="59"/>
      <c r="DH7" s="59"/>
      <c r="DI7" s="59"/>
      <c r="DJ7" s="59"/>
      <c r="DK7" s="59"/>
      <c r="DL7" s="59"/>
      <c r="DM7" s="59"/>
      <c r="DN7" s="59"/>
      <c r="DO7" s="59"/>
      <c r="DP7" s="59"/>
      <c r="DQ7" s="59"/>
      <c r="DR7" s="59"/>
      <c r="DS7" s="59"/>
      <c r="DT7" s="59"/>
      <c r="DU7" s="59"/>
      <c r="DV7" s="59"/>
      <c r="DW7" s="59"/>
      <c r="DX7" s="59"/>
      <c r="DY7" s="59"/>
      <c r="DZ7" s="59"/>
      <c r="EA7" s="59"/>
      <c r="EB7" s="59"/>
      <c r="EC7" s="59"/>
      <c r="ED7" s="59"/>
      <c r="EE7" s="59"/>
      <c r="EF7" s="59"/>
      <c r="EG7" s="59"/>
      <c r="EH7" s="59"/>
      <c r="EI7" s="59"/>
      <c r="EJ7" s="59"/>
      <c r="EK7" s="59"/>
      <c r="EL7" s="59"/>
      <c r="EM7" s="59"/>
      <c r="EN7" s="59"/>
      <c r="EO7" s="59"/>
      <c r="EP7" s="59"/>
      <c r="EQ7" s="59"/>
      <c r="ER7" s="59"/>
      <c r="ES7" s="59"/>
      <c r="ET7" s="59"/>
      <c r="EU7" s="59"/>
      <c r="EV7" s="59"/>
      <c r="EW7" s="59"/>
      <c r="EX7" s="59"/>
      <c r="EY7" s="59"/>
      <c r="EZ7" s="59"/>
      <c r="FA7" s="59"/>
      <c r="FB7" s="59"/>
      <c r="FC7" s="59"/>
      <c r="FD7" s="59"/>
      <c r="FE7" s="59"/>
      <c r="FF7" s="59"/>
      <c r="FG7" s="59"/>
      <c r="FH7" s="59"/>
      <c r="FI7" s="59"/>
      <c r="FJ7" s="59"/>
      <c r="FK7" s="59"/>
      <c r="FL7" s="59"/>
      <c r="FM7" s="59"/>
      <c r="FN7" s="59"/>
      <c r="FO7" s="59"/>
      <c r="FP7" s="59"/>
      <c r="FQ7" s="59"/>
      <c r="FR7" s="59"/>
      <c r="FS7" s="59"/>
      <c r="FT7" s="59"/>
      <c r="FU7" s="59"/>
      <c r="FV7" s="59"/>
      <c r="FW7" s="59"/>
      <c r="FX7" s="59"/>
      <c r="FY7" s="59"/>
      <c r="FZ7" s="59"/>
      <c r="GA7" s="59"/>
      <c r="GB7" s="59"/>
      <c r="GC7" s="59"/>
      <c r="GD7" s="59"/>
      <c r="GE7" s="59"/>
      <c r="GF7" s="59"/>
      <c r="GG7" s="59"/>
      <c r="GH7" s="59"/>
      <c r="GI7" s="59"/>
      <c r="GJ7" s="59"/>
      <c r="GK7" s="59"/>
      <c r="GL7" s="59"/>
      <c r="GM7" s="59"/>
      <c r="GN7" s="59"/>
      <c r="GO7" s="59"/>
      <c r="GP7" s="59"/>
      <c r="GQ7" s="59"/>
      <c r="GR7" s="59"/>
      <c r="GS7" s="59"/>
      <c r="GT7" s="59"/>
      <c r="GU7" s="59"/>
      <c r="GV7" s="59"/>
      <c r="GW7" s="59"/>
      <c r="GX7" s="59"/>
      <c r="GY7" s="59"/>
      <c r="GZ7" s="59"/>
      <c r="HA7" s="59"/>
      <c r="HB7" s="59"/>
      <c r="HC7" s="59"/>
      <c r="HD7" s="59"/>
      <c r="HE7" s="59"/>
      <c r="HF7" s="59"/>
      <c r="HG7" s="59"/>
      <c r="HH7" s="59"/>
      <c r="HI7" s="59"/>
      <c r="HJ7" s="59"/>
      <c r="HK7" s="59"/>
      <c r="HL7" s="59"/>
      <c r="HM7" s="59"/>
      <c r="HN7" s="59"/>
      <c r="HO7" s="59"/>
      <c r="HP7" s="59"/>
      <c r="HQ7" s="59"/>
      <c r="HR7" s="59"/>
      <c r="HS7" s="59"/>
      <c r="HT7" s="59"/>
      <c r="HU7" s="59"/>
      <c r="HV7" s="59"/>
      <c r="HW7" s="59"/>
      <c r="HX7" s="59"/>
      <c r="HY7" s="59"/>
      <c r="HZ7" s="59"/>
      <c r="IA7" s="59"/>
      <c r="IB7" s="59"/>
      <c r="IC7" s="59"/>
      <c r="ID7" s="59"/>
      <c r="IE7" s="59"/>
      <c r="IF7" s="59"/>
      <c r="IG7" s="59"/>
      <c r="IH7" s="59"/>
      <c r="II7" s="59"/>
      <c r="IJ7" s="59"/>
      <c r="IK7" s="59"/>
      <c r="IL7" s="59"/>
      <c r="IM7" s="59"/>
      <c r="IN7" s="59"/>
      <c r="IO7" s="59"/>
      <c r="IP7" s="59"/>
      <c r="IQ7" s="59"/>
      <c r="IR7" s="59"/>
      <c r="IS7" s="59"/>
      <c r="IT7" s="59"/>
      <c r="IU7" s="59"/>
      <c r="IV7" s="59"/>
      <c r="IW7" s="59"/>
      <c r="IX7" s="59"/>
      <c r="IY7" s="59"/>
      <c r="IZ7" s="59"/>
      <c r="JA7" s="59"/>
      <c r="JB7" s="59"/>
      <c r="JC7" s="59"/>
      <c r="JD7" s="59"/>
      <c r="JE7" s="59"/>
      <c r="JF7" s="59"/>
      <c r="JG7" s="59"/>
      <c r="JH7" s="59"/>
      <c r="JI7" s="59"/>
      <c r="JJ7" s="59"/>
      <c r="JK7" s="59"/>
      <c r="JL7" s="59"/>
      <c r="JM7" s="59"/>
      <c r="JN7" s="59"/>
      <c r="JO7" s="59"/>
      <c r="JP7" s="59"/>
      <c r="JQ7" s="59"/>
      <c r="JR7" s="59"/>
      <c r="JS7" s="59"/>
      <c r="JT7" s="59"/>
      <c r="JU7" s="59"/>
      <c r="JV7" s="59"/>
      <c r="JW7" s="59"/>
      <c r="JX7" s="59"/>
      <c r="JY7" s="59"/>
      <c r="JZ7" s="59"/>
      <c r="KA7" s="59"/>
      <c r="KB7" s="59"/>
      <c r="KC7" s="59"/>
      <c r="KD7" s="59"/>
      <c r="KE7" s="59"/>
      <c r="KF7" s="59"/>
      <c r="KG7" s="59"/>
      <c r="KH7" s="59"/>
      <c r="KI7" s="59"/>
      <c r="KJ7" s="59"/>
      <c r="KK7" s="59"/>
      <c r="KL7" s="59"/>
      <c r="KM7" s="59"/>
      <c r="KN7" s="59"/>
      <c r="KO7" s="59"/>
      <c r="KP7" s="59"/>
      <c r="KQ7" s="59"/>
      <c r="KR7" s="59"/>
      <c r="KS7" s="59"/>
      <c r="KT7" s="59"/>
      <c r="KU7" s="59"/>
      <c r="KV7" s="59"/>
      <c r="KW7" s="59"/>
      <c r="KX7" s="59"/>
      <c r="KY7" s="59"/>
      <c r="KZ7" s="59"/>
      <c r="LA7" s="59"/>
      <c r="LB7" s="59"/>
      <c r="LC7" s="59"/>
      <c r="LD7" s="59"/>
      <c r="LE7" s="59"/>
      <c r="LF7" s="59"/>
      <c r="LG7" s="59"/>
      <c r="LH7" s="59"/>
      <c r="LI7" s="59"/>
      <c r="LJ7" s="59"/>
      <c r="LK7" s="59"/>
      <c r="LL7" s="59"/>
      <c r="LM7" s="59"/>
      <c r="LN7" s="59"/>
    </row>
    <row r="8" spans="1:326" s="62" customFormat="1" ht="21.75" customHeight="1" x14ac:dyDescent="0.25">
      <c r="A8" s="61">
        <v>2</v>
      </c>
      <c r="B8" s="47" t="s">
        <v>93</v>
      </c>
      <c r="C8" s="49" t="s">
        <v>24</v>
      </c>
      <c r="D8" s="49">
        <v>1</v>
      </c>
      <c r="E8" s="44"/>
      <c r="F8" s="43">
        <f t="shared" ref="F8:F25" si="0">D8*E8</f>
        <v>0</v>
      </c>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59"/>
      <c r="FK8" s="59"/>
      <c r="FL8" s="59"/>
      <c r="FM8" s="59"/>
      <c r="FN8" s="59"/>
      <c r="FO8" s="59"/>
      <c r="FP8" s="59"/>
      <c r="FQ8" s="59"/>
      <c r="FR8" s="59"/>
      <c r="FS8" s="59"/>
      <c r="FT8" s="59"/>
      <c r="FU8" s="59"/>
      <c r="FV8" s="59"/>
      <c r="FW8" s="59"/>
      <c r="FX8" s="59"/>
      <c r="FY8" s="59"/>
      <c r="FZ8" s="59"/>
      <c r="GA8" s="59"/>
      <c r="GB8" s="59"/>
      <c r="GC8" s="59"/>
      <c r="GD8" s="59"/>
      <c r="GE8" s="59"/>
      <c r="GF8" s="59"/>
      <c r="GG8" s="59"/>
      <c r="GH8" s="59"/>
      <c r="GI8" s="59"/>
      <c r="GJ8" s="59"/>
      <c r="GK8" s="59"/>
      <c r="GL8" s="59"/>
      <c r="GM8" s="59"/>
      <c r="GN8" s="59"/>
      <c r="GO8" s="59"/>
      <c r="GP8" s="59"/>
      <c r="GQ8" s="59"/>
      <c r="GR8" s="59"/>
      <c r="GS8" s="59"/>
      <c r="GT8" s="59"/>
      <c r="GU8" s="59"/>
      <c r="GV8" s="59"/>
      <c r="GW8" s="59"/>
      <c r="GX8" s="59"/>
      <c r="GY8" s="59"/>
      <c r="GZ8" s="59"/>
      <c r="HA8" s="59"/>
      <c r="HB8" s="59"/>
      <c r="HC8" s="59"/>
      <c r="HD8" s="59"/>
      <c r="HE8" s="59"/>
      <c r="HF8" s="59"/>
      <c r="HG8" s="59"/>
      <c r="HH8" s="59"/>
      <c r="HI8" s="59"/>
      <c r="HJ8" s="59"/>
      <c r="HK8" s="59"/>
      <c r="HL8" s="59"/>
      <c r="HM8" s="59"/>
      <c r="HN8" s="59"/>
      <c r="HO8" s="59"/>
      <c r="HP8" s="59"/>
      <c r="HQ8" s="59"/>
      <c r="HR8" s="59"/>
      <c r="HS8" s="59"/>
      <c r="HT8" s="59"/>
      <c r="HU8" s="59"/>
      <c r="HV8" s="59"/>
      <c r="HW8" s="59"/>
      <c r="HX8" s="59"/>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59"/>
      <c r="LK8" s="59"/>
      <c r="LL8" s="59"/>
      <c r="LM8" s="59"/>
      <c r="LN8" s="59"/>
    </row>
    <row r="9" spans="1:326" s="62" customFormat="1" ht="21.75" customHeight="1" x14ac:dyDescent="0.25">
      <c r="A9" s="61">
        <v>3</v>
      </c>
      <c r="B9" s="47" t="s">
        <v>94</v>
      </c>
      <c r="C9" s="49" t="s">
        <v>23</v>
      </c>
      <c r="D9" s="49">
        <v>1</v>
      </c>
      <c r="E9" s="44"/>
      <c r="F9" s="43">
        <f t="shared" ref="F9:F19" si="1">D9*E9</f>
        <v>0</v>
      </c>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c r="CB9" s="59"/>
      <c r="CC9" s="59"/>
      <c r="CD9" s="59"/>
      <c r="CE9" s="59"/>
      <c r="CF9" s="59"/>
      <c r="CG9" s="59"/>
      <c r="CH9" s="59"/>
      <c r="CI9" s="59"/>
      <c r="CJ9" s="59"/>
      <c r="CK9" s="59"/>
      <c r="CL9" s="59"/>
      <c r="CM9" s="59"/>
      <c r="CN9" s="59"/>
      <c r="CO9" s="59"/>
      <c r="CP9" s="59"/>
      <c r="CQ9" s="59"/>
      <c r="CR9" s="59"/>
      <c r="CS9" s="59"/>
      <c r="CT9" s="59"/>
      <c r="CU9" s="59"/>
      <c r="CV9" s="59"/>
      <c r="CW9" s="59"/>
      <c r="CX9" s="59"/>
      <c r="CY9" s="59"/>
      <c r="CZ9" s="59"/>
      <c r="DA9" s="59"/>
      <c r="DB9" s="59"/>
      <c r="DC9" s="59"/>
      <c r="DD9" s="59"/>
      <c r="DE9" s="59"/>
      <c r="DF9" s="59"/>
      <c r="DG9" s="59"/>
      <c r="DH9" s="59"/>
      <c r="DI9" s="59"/>
      <c r="DJ9" s="59"/>
      <c r="DK9" s="59"/>
      <c r="DL9" s="59"/>
      <c r="DM9" s="59"/>
      <c r="DN9" s="59"/>
      <c r="DO9" s="59"/>
      <c r="DP9" s="59"/>
      <c r="DQ9" s="59"/>
      <c r="DR9" s="59"/>
      <c r="DS9" s="59"/>
      <c r="DT9" s="59"/>
      <c r="DU9" s="59"/>
      <c r="DV9" s="59"/>
      <c r="DW9" s="59"/>
      <c r="DX9" s="59"/>
      <c r="DY9" s="59"/>
      <c r="DZ9" s="59"/>
      <c r="EA9" s="59"/>
      <c r="EB9" s="59"/>
      <c r="EC9" s="59"/>
      <c r="ED9" s="59"/>
      <c r="EE9" s="59"/>
      <c r="EF9" s="59"/>
      <c r="EG9" s="59"/>
      <c r="EH9" s="59"/>
      <c r="EI9" s="59"/>
      <c r="EJ9" s="59"/>
      <c r="EK9" s="59"/>
      <c r="EL9" s="59"/>
      <c r="EM9" s="59"/>
      <c r="EN9" s="59"/>
      <c r="EO9" s="59"/>
      <c r="EP9" s="59"/>
      <c r="EQ9" s="59"/>
      <c r="ER9" s="59"/>
      <c r="ES9" s="59"/>
      <c r="ET9" s="59"/>
      <c r="EU9" s="59"/>
      <c r="EV9" s="59"/>
      <c r="EW9" s="59"/>
      <c r="EX9" s="59"/>
      <c r="EY9" s="59"/>
      <c r="EZ9" s="59"/>
      <c r="FA9" s="59"/>
      <c r="FB9" s="59"/>
      <c r="FC9" s="59"/>
      <c r="FD9" s="59"/>
      <c r="FE9" s="59"/>
      <c r="FF9" s="59"/>
      <c r="FG9" s="59"/>
      <c r="FH9" s="59"/>
      <c r="FI9" s="59"/>
      <c r="FJ9" s="59"/>
      <c r="FK9" s="59"/>
      <c r="FL9" s="59"/>
      <c r="FM9" s="59"/>
      <c r="FN9" s="59"/>
      <c r="FO9" s="59"/>
      <c r="FP9" s="59"/>
      <c r="FQ9" s="59"/>
      <c r="FR9" s="59"/>
      <c r="FS9" s="59"/>
      <c r="FT9" s="59"/>
      <c r="FU9" s="59"/>
      <c r="FV9" s="59"/>
      <c r="FW9" s="59"/>
      <c r="FX9" s="59"/>
      <c r="FY9" s="59"/>
      <c r="FZ9" s="59"/>
      <c r="GA9" s="59"/>
      <c r="GB9" s="59"/>
      <c r="GC9" s="59"/>
      <c r="GD9" s="59"/>
      <c r="GE9" s="59"/>
      <c r="GF9" s="59"/>
      <c r="GG9" s="59"/>
      <c r="GH9" s="59"/>
      <c r="GI9" s="59"/>
      <c r="GJ9" s="59"/>
      <c r="GK9" s="59"/>
      <c r="GL9" s="59"/>
      <c r="GM9" s="59"/>
      <c r="GN9" s="59"/>
      <c r="GO9" s="59"/>
      <c r="GP9" s="59"/>
      <c r="GQ9" s="59"/>
      <c r="GR9" s="59"/>
      <c r="GS9" s="59"/>
      <c r="GT9" s="59"/>
      <c r="GU9" s="59"/>
      <c r="GV9" s="59"/>
      <c r="GW9" s="59"/>
      <c r="GX9" s="59"/>
      <c r="GY9" s="59"/>
      <c r="GZ9" s="59"/>
      <c r="HA9" s="59"/>
      <c r="HB9" s="59"/>
      <c r="HC9" s="59"/>
      <c r="HD9" s="59"/>
      <c r="HE9" s="59"/>
      <c r="HF9" s="59"/>
      <c r="HG9" s="59"/>
      <c r="HH9" s="59"/>
      <c r="HI9" s="59"/>
      <c r="HJ9" s="59"/>
      <c r="HK9" s="59"/>
      <c r="HL9" s="59"/>
      <c r="HM9" s="59"/>
      <c r="HN9" s="59"/>
      <c r="HO9" s="59"/>
      <c r="HP9" s="59"/>
      <c r="HQ9" s="59"/>
      <c r="HR9" s="59"/>
      <c r="HS9" s="59"/>
      <c r="HT9" s="59"/>
      <c r="HU9" s="59"/>
      <c r="HV9" s="59"/>
      <c r="HW9" s="59"/>
      <c r="HX9" s="59"/>
      <c r="HY9" s="59"/>
      <c r="HZ9" s="59"/>
      <c r="IA9" s="59"/>
      <c r="IB9" s="59"/>
      <c r="IC9" s="59"/>
      <c r="ID9" s="59"/>
      <c r="IE9" s="59"/>
      <c r="IF9" s="59"/>
      <c r="IG9" s="59"/>
      <c r="IH9" s="59"/>
      <c r="II9" s="59"/>
      <c r="IJ9" s="59"/>
      <c r="IK9" s="59"/>
      <c r="IL9" s="59"/>
      <c r="IM9" s="59"/>
      <c r="IN9" s="59"/>
      <c r="IO9" s="59"/>
      <c r="IP9" s="59"/>
      <c r="IQ9" s="59"/>
      <c r="IR9" s="59"/>
      <c r="IS9" s="59"/>
      <c r="IT9" s="59"/>
      <c r="IU9" s="59"/>
      <c r="IV9" s="59"/>
      <c r="IW9" s="59"/>
      <c r="IX9" s="59"/>
      <c r="IY9" s="59"/>
      <c r="IZ9" s="59"/>
      <c r="JA9" s="59"/>
      <c r="JB9" s="59"/>
      <c r="JC9" s="59"/>
      <c r="JD9" s="59"/>
      <c r="JE9" s="59"/>
      <c r="JF9" s="59"/>
      <c r="JG9" s="59"/>
      <c r="JH9" s="59"/>
      <c r="JI9" s="59"/>
      <c r="JJ9" s="59"/>
      <c r="JK9" s="59"/>
      <c r="JL9" s="59"/>
      <c r="JM9" s="59"/>
      <c r="JN9" s="59"/>
      <c r="JO9" s="59"/>
      <c r="JP9" s="59"/>
      <c r="JQ9" s="59"/>
      <c r="JR9" s="59"/>
      <c r="JS9" s="59"/>
      <c r="JT9" s="59"/>
      <c r="JU9" s="59"/>
      <c r="JV9" s="59"/>
      <c r="JW9" s="59"/>
      <c r="JX9" s="59"/>
      <c r="JY9" s="59"/>
      <c r="JZ9" s="59"/>
      <c r="KA9" s="59"/>
      <c r="KB9" s="59"/>
      <c r="KC9" s="59"/>
      <c r="KD9" s="59"/>
      <c r="KE9" s="59"/>
      <c r="KF9" s="59"/>
      <c r="KG9" s="59"/>
      <c r="KH9" s="59"/>
      <c r="KI9" s="59"/>
      <c r="KJ9" s="59"/>
      <c r="KK9" s="59"/>
      <c r="KL9" s="59"/>
      <c r="KM9" s="59"/>
      <c r="KN9" s="59"/>
      <c r="KO9" s="59"/>
      <c r="KP9" s="59"/>
      <c r="KQ9" s="59"/>
      <c r="KR9" s="59"/>
      <c r="KS9" s="59"/>
      <c r="KT9" s="59"/>
      <c r="KU9" s="59"/>
      <c r="KV9" s="59"/>
      <c r="KW9" s="59"/>
      <c r="KX9" s="59"/>
      <c r="KY9" s="59"/>
      <c r="KZ9" s="59"/>
      <c r="LA9" s="59"/>
      <c r="LB9" s="59"/>
      <c r="LC9" s="59"/>
      <c r="LD9" s="59"/>
      <c r="LE9" s="59"/>
      <c r="LF9" s="59"/>
      <c r="LG9" s="59"/>
      <c r="LH9" s="59"/>
      <c r="LI9" s="59"/>
      <c r="LJ9" s="59"/>
      <c r="LK9" s="59"/>
      <c r="LL9" s="59"/>
      <c r="LM9" s="59"/>
      <c r="LN9" s="59"/>
    </row>
    <row r="10" spans="1:326" s="62" customFormat="1" ht="21.75" customHeight="1" x14ac:dyDescent="0.25">
      <c r="A10" s="61">
        <v>4</v>
      </c>
      <c r="B10" s="47" t="s">
        <v>95</v>
      </c>
      <c r="C10" s="49" t="s">
        <v>23</v>
      </c>
      <c r="D10" s="49">
        <v>1</v>
      </c>
      <c r="E10" s="44"/>
      <c r="F10" s="43">
        <f t="shared" si="1"/>
        <v>0</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c r="CN10" s="59"/>
      <c r="CO10" s="59"/>
      <c r="CP10" s="59"/>
      <c r="CQ10" s="59"/>
      <c r="CR10" s="59"/>
      <c r="CS10" s="59"/>
      <c r="CT10" s="59"/>
      <c r="CU10" s="59"/>
      <c r="CV10" s="59"/>
      <c r="CW10" s="59"/>
      <c r="CX10" s="59"/>
      <c r="CY10" s="59"/>
      <c r="CZ10" s="59"/>
      <c r="DA10" s="59"/>
      <c r="DB10" s="59"/>
      <c r="DC10" s="59"/>
      <c r="DD10" s="59"/>
      <c r="DE10" s="59"/>
      <c r="DF10" s="59"/>
      <c r="DG10" s="59"/>
      <c r="DH10" s="59"/>
      <c r="DI10" s="59"/>
      <c r="DJ10" s="59"/>
      <c r="DK10" s="59"/>
      <c r="DL10" s="59"/>
      <c r="DM10" s="59"/>
      <c r="DN10" s="59"/>
      <c r="DO10" s="59"/>
      <c r="DP10" s="59"/>
      <c r="DQ10" s="59"/>
      <c r="DR10" s="59"/>
      <c r="DS10" s="59"/>
      <c r="DT10" s="59"/>
      <c r="DU10" s="59"/>
      <c r="DV10" s="59"/>
      <c r="DW10" s="59"/>
      <c r="DX10" s="59"/>
      <c r="DY10" s="59"/>
      <c r="DZ10" s="59"/>
      <c r="EA10" s="59"/>
      <c r="EB10" s="59"/>
      <c r="EC10" s="59"/>
      <c r="ED10" s="59"/>
      <c r="EE10" s="59"/>
      <c r="EF10" s="59"/>
      <c r="EG10" s="59"/>
      <c r="EH10" s="59"/>
      <c r="EI10" s="59"/>
      <c r="EJ10" s="59"/>
      <c r="EK10" s="59"/>
      <c r="EL10" s="59"/>
      <c r="EM10" s="59"/>
      <c r="EN10" s="59"/>
      <c r="EO10" s="59"/>
      <c r="EP10" s="59"/>
      <c r="EQ10" s="59"/>
      <c r="ER10" s="59"/>
      <c r="ES10" s="59"/>
      <c r="ET10" s="59"/>
      <c r="EU10" s="59"/>
      <c r="EV10" s="59"/>
      <c r="EW10" s="59"/>
      <c r="EX10" s="59"/>
      <c r="EY10" s="59"/>
      <c r="EZ10" s="59"/>
      <c r="FA10" s="59"/>
      <c r="FB10" s="59"/>
      <c r="FC10" s="59"/>
      <c r="FD10" s="59"/>
      <c r="FE10" s="59"/>
      <c r="FF10" s="59"/>
      <c r="FG10" s="59"/>
      <c r="FH10" s="59"/>
      <c r="FI10" s="59"/>
      <c r="FJ10" s="59"/>
      <c r="FK10" s="59"/>
      <c r="FL10" s="59"/>
      <c r="FM10" s="59"/>
      <c r="FN10" s="59"/>
      <c r="FO10" s="59"/>
      <c r="FP10" s="59"/>
      <c r="FQ10" s="59"/>
      <c r="FR10" s="59"/>
      <c r="FS10" s="59"/>
      <c r="FT10" s="59"/>
      <c r="FU10" s="59"/>
      <c r="FV10" s="59"/>
      <c r="FW10" s="59"/>
      <c r="FX10" s="59"/>
      <c r="FY10" s="59"/>
      <c r="FZ10" s="59"/>
      <c r="GA10" s="59"/>
      <c r="GB10" s="59"/>
      <c r="GC10" s="59"/>
      <c r="GD10" s="59"/>
      <c r="GE10" s="59"/>
      <c r="GF10" s="59"/>
      <c r="GG10" s="59"/>
      <c r="GH10" s="59"/>
      <c r="GI10" s="59"/>
      <c r="GJ10" s="59"/>
      <c r="GK10" s="59"/>
      <c r="GL10" s="59"/>
      <c r="GM10" s="59"/>
      <c r="GN10" s="59"/>
      <c r="GO10" s="59"/>
      <c r="GP10" s="59"/>
      <c r="GQ10" s="59"/>
      <c r="GR10" s="59"/>
      <c r="GS10" s="59"/>
      <c r="GT10" s="59"/>
      <c r="GU10" s="59"/>
      <c r="GV10" s="59"/>
      <c r="GW10" s="59"/>
      <c r="GX10" s="59"/>
      <c r="GY10" s="59"/>
      <c r="GZ10" s="59"/>
      <c r="HA10" s="59"/>
      <c r="HB10" s="59"/>
      <c r="HC10" s="59"/>
      <c r="HD10" s="59"/>
      <c r="HE10" s="59"/>
      <c r="HF10" s="59"/>
      <c r="HG10" s="59"/>
      <c r="HH10" s="59"/>
      <c r="HI10" s="59"/>
      <c r="HJ10" s="59"/>
      <c r="HK10" s="59"/>
      <c r="HL10" s="59"/>
      <c r="HM10" s="59"/>
      <c r="HN10" s="59"/>
      <c r="HO10" s="59"/>
      <c r="HP10" s="59"/>
      <c r="HQ10" s="59"/>
      <c r="HR10" s="59"/>
      <c r="HS10" s="59"/>
      <c r="HT10" s="59"/>
      <c r="HU10" s="59"/>
      <c r="HV10" s="59"/>
      <c r="HW10" s="59"/>
      <c r="HX10" s="59"/>
      <c r="HY10" s="59"/>
      <c r="HZ10" s="59"/>
      <c r="IA10" s="59"/>
      <c r="IB10" s="59"/>
      <c r="IC10" s="59"/>
      <c r="ID10" s="59"/>
      <c r="IE10" s="59"/>
      <c r="IF10" s="59"/>
      <c r="IG10" s="59"/>
      <c r="IH10" s="59"/>
      <c r="II10" s="59"/>
      <c r="IJ10" s="59"/>
      <c r="IK10" s="59"/>
      <c r="IL10" s="59"/>
      <c r="IM10" s="59"/>
      <c r="IN10" s="59"/>
      <c r="IO10" s="59"/>
      <c r="IP10" s="59"/>
      <c r="IQ10" s="59"/>
      <c r="IR10" s="59"/>
      <c r="IS10" s="59"/>
      <c r="IT10" s="59"/>
      <c r="IU10" s="59"/>
      <c r="IV10" s="59"/>
      <c r="IW10" s="59"/>
      <c r="IX10" s="59"/>
      <c r="IY10" s="59"/>
      <c r="IZ10" s="59"/>
      <c r="JA10" s="59"/>
      <c r="JB10" s="59"/>
      <c r="JC10" s="59"/>
      <c r="JD10" s="59"/>
      <c r="JE10" s="59"/>
      <c r="JF10" s="59"/>
      <c r="JG10" s="59"/>
      <c r="JH10" s="59"/>
      <c r="JI10" s="59"/>
      <c r="JJ10" s="59"/>
      <c r="JK10" s="59"/>
      <c r="JL10" s="59"/>
      <c r="JM10" s="59"/>
      <c r="JN10" s="59"/>
      <c r="JO10" s="59"/>
      <c r="JP10" s="59"/>
      <c r="JQ10" s="59"/>
      <c r="JR10" s="59"/>
      <c r="JS10" s="59"/>
      <c r="JT10" s="59"/>
      <c r="JU10" s="59"/>
      <c r="JV10" s="59"/>
      <c r="JW10" s="59"/>
      <c r="JX10" s="59"/>
      <c r="JY10" s="59"/>
      <c r="JZ10" s="59"/>
      <c r="KA10" s="59"/>
      <c r="KB10" s="59"/>
      <c r="KC10" s="59"/>
      <c r="KD10" s="59"/>
      <c r="KE10" s="59"/>
      <c r="KF10" s="59"/>
      <c r="KG10" s="59"/>
      <c r="KH10" s="59"/>
      <c r="KI10" s="59"/>
      <c r="KJ10" s="59"/>
      <c r="KK10" s="59"/>
      <c r="KL10" s="59"/>
      <c r="KM10" s="59"/>
      <c r="KN10" s="59"/>
      <c r="KO10" s="59"/>
      <c r="KP10" s="59"/>
      <c r="KQ10" s="59"/>
      <c r="KR10" s="59"/>
      <c r="KS10" s="59"/>
      <c r="KT10" s="59"/>
      <c r="KU10" s="59"/>
      <c r="KV10" s="59"/>
      <c r="KW10" s="59"/>
      <c r="KX10" s="59"/>
      <c r="KY10" s="59"/>
      <c r="KZ10" s="59"/>
      <c r="LA10" s="59"/>
      <c r="LB10" s="59"/>
      <c r="LC10" s="59"/>
      <c r="LD10" s="59"/>
      <c r="LE10" s="59"/>
      <c r="LF10" s="59"/>
      <c r="LG10" s="59"/>
      <c r="LH10" s="59"/>
      <c r="LI10" s="59"/>
      <c r="LJ10" s="59"/>
      <c r="LK10" s="59"/>
      <c r="LL10" s="59"/>
      <c r="LM10" s="59"/>
      <c r="LN10" s="59"/>
    </row>
    <row r="11" spans="1:326" s="62" customFormat="1" ht="21.75" customHeight="1" x14ac:dyDescent="0.25">
      <c r="A11" s="61">
        <v>5</v>
      </c>
      <c r="B11" s="47" t="s">
        <v>96</v>
      </c>
      <c r="C11" s="49" t="s">
        <v>24</v>
      </c>
      <c r="D11" s="49">
        <v>1</v>
      </c>
      <c r="E11" s="44"/>
      <c r="F11" s="43">
        <f t="shared" si="1"/>
        <v>0</v>
      </c>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c r="CB11" s="59"/>
      <c r="CC11" s="59"/>
      <c r="CD11" s="59"/>
      <c r="CE11" s="59"/>
      <c r="CF11" s="59"/>
      <c r="CG11" s="59"/>
      <c r="CH11" s="59"/>
      <c r="CI11" s="59"/>
      <c r="CJ11" s="59"/>
      <c r="CK11" s="59"/>
      <c r="CL11" s="59"/>
      <c r="CM11" s="59"/>
      <c r="CN11" s="59"/>
      <c r="CO11" s="59"/>
      <c r="CP11" s="59"/>
      <c r="CQ11" s="59"/>
      <c r="CR11" s="59"/>
      <c r="CS11" s="59"/>
      <c r="CT11" s="59"/>
      <c r="CU11" s="59"/>
      <c r="CV11" s="59"/>
      <c r="CW11" s="59"/>
      <c r="CX11" s="59"/>
      <c r="CY11" s="59"/>
      <c r="CZ11" s="59"/>
      <c r="DA11" s="59"/>
      <c r="DB11" s="59"/>
      <c r="DC11" s="59"/>
      <c r="DD11" s="59"/>
      <c r="DE11" s="59"/>
      <c r="DF11" s="59"/>
      <c r="DG11" s="59"/>
      <c r="DH11" s="59"/>
      <c r="DI11" s="59"/>
      <c r="DJ11" s="59"/>
      <c r="DK11" s="59"/>
      <c r="DL11" s="59"/>
      <c r="DM11" s="59"/>
      <c r="DN11" s="59"/>
      <c r="DO11" s="59"/>
      <c r="DP11" s="59"/>
      <c r="DQ11" s="59"/>
      <c r="DR11" s="59"/>
      <c r="DS11" s="59"/>
      <c r="DT11" s="59"/>
      <c r="DU11" s="59"/>
      <c r="DV11" s="59"/>
      <c r="DW11" s="59"/>
      <c r="DX11" s="59"/>
      <c r="DY11" s="59"/>
      <c r="DZ11" s="59"/>
      <c r="EA11" s="59"/>
      <c r="EB11" s="59"/>
      <c r="EC11" s="59"/>
      <c r="ED11" s="59"/>
      <c r="EE11" s="59"/>
      <c r="EF11" s="59"/>
      <c r="EG11" s="59"/>
      <c r="EH11" s="59"/>
      <c r="EI11" s="59"/>
      <c r="EJ11" s="59"/>
      <c r="EK11" s="59"/>
      <c r="EL11" s="59"/>
      <c r="EM11" s="59"/>
      <c r="EN11" s="59"/>
      <c r="EO11" s="59"/>
      <c r="EP11" s="59"/>
      <c r="EQ11" s="59"/>
      <c r="ER11" s="59"/>
      <c r="ES11" s="59"/>
      <c r="ET11" s="59"/>
      <c r="EU11" s="59"/>
      <c r="EV11" s="59"/>
      <c r="EW11" s="59"/>
      <c r="EX11" s="59"/>
      <c r="EY11" s="59"/>
      <c r="EZ11" s="59"/>
      <c r="FA11" s="59"/>
      <c r="FB11" s="59"/>
      <c r="FC11" s="59"/>
      <c r="FD11" s="59"/>
      <c r="FE11" s="59"/>
      <c r="FF11" s="59"/>
      <c r="FG11" s="59"/>
      <c r="FH11" s="59"/>
      <c r="FI11" s="59"/>
      <c r="FJ11" s="59"/>
      <c r="FK11" s="59"/>
      <c r="FL11" s="59"/>
      <c r="FM11" s="59"/>
      <c r="FN11" s="59"/>
      <c r="FO11" s="59"/>
      <c r="FP11" s="59"/>
      <c r="FQ11" s="59"/>
      <c r="FR11" s="59"/>
      <c r="FS11" s="59"/>
      <c r="FT11" s="59"/>
      <c r="FU11" s="59"/>
      <c r="FV11" s="59"/>
      <c r="FW11" s="59"/>
      <c r="FX11" s="59"/>
      <c r="FY11" s="59"/>
      <c r="FZ11" s="59"/>
      <c r="GA11" s="59"/>
      <c r="GB11" s="59"/>
      <c r="GC11" s="59"/>
      <c r="GD11" s="59"/>
      <c r="GE11" s="59"/>
      <c r="GF11" s="59"/>
      <c r="GG11" s="59"/>
      <c r="GH11" s="59"/>
      <c r="GI11" s="59"/>
      <c r="GJ11" s="59"/>
      <c r="GK11" s="59"/>
      <c r="GL11" s="59"/>
      <c r="GM11" s="59"/>
      <c r="GN11" s="59"/>
      <c r="GO11" s="59"/>
      <c r="GP11" s="59"/>
      <c r="GQ11" s="59"/>
      <c r="GR11" s="59"/>
      <c r="GS11" s="59"/>
      <c r="GT11" s="59"/>
      <c r="GU11" s="59"/>
      <c r="GV11" s="59"/>
      <c r="GW11" s="59"/>
      <c r="GX11" s="59"/>
      <c r="GY11" s="59"/>
      <c r="GZ11" s="59"/>
      <c r="HA11" s="59"/>
      <c r="HB11" s="59"/>
      <c r="HC11" s="59"/>
      <c r="HD11" s="59"/>
      <c r="HE11" s="59"/>
      <c r="HF11" s="59"/>
      <c r="HG11" s="59"/>
      <c r="HH11" s="59"/>
      <c r="HI11" s="59"/>
      <c r="HJ11" s="59"/>
      <c r="HK11" s="59"/>
      <c r="HL11" s="59"/>
      <c r="HM11" s="59"/>
      <c r="HN11" s="59"/>
      <c r="HO11" s="59"/>
      <c r="HP11" s="59"/>
      <c r="HQ11" s="59"/>
      <c r="HR11" s="59"/>
      <c r="HS11" s="59"/>
      <c r="HT11" s="59"/>
      <c r="HU11" s="59"/>
      <c r="HV11" s="59"/>
      <c r="HW11" s="59"/>
      <c r="HX11" s="59"/>
      <c r="HY11" s="59"/>
      <c r="HZ11" s="59"/>
      <c r="IA11" s="59"/>
      <c r="IB11" s="59"/>
      <c r="IC11" s="59"/>
      <c r="ID11" s="59"/>
      <c r="IE11" s="59"/>
      <c r="IF11" s="59"/>
      <c r="IG11" s="59"/>
      <c r="IH11" s="59"/>
      <c r="II11" s="59"/>
      <c r="IJ11" s="59"/>
      <c r="IK11" s="59"/>
      <c r="IL11" s="59"/>
      <c r="IM11" s="59"/>
      <c r="IN11" s="59"/>
      <c r="IO11" s="59"/>
      <c r="IP11" s="59"/>
      <c r="IQ11" s="59"/>
      <c r="IR11" s="59"/>
      <c r="IS11" s="59"/>
      <c r="IT11" s="59"/>
      <c r="IU11" s="59"/>
      <c r="IV11" s="59"/>
      <c r="IW11" s="59"/>
      <c r="IX11" s="59"/>
      <c r="IY11" s="59"/>
      <c r="IZ11" s="59"/>
      <c r="JA11" s="59"/>
      <c r="JB11" s="59"/>
      <c r="JC11" s="59"/>
      <c r="JD11" s="59"/>
      <c r="JE11" s="59"/>
      <c r="JF11" s="59"/>
      <c r="JG11" s="59"/>
      <c r="JH11" s="59"/>
      <c r="JI11" s="59"/>
      <c r="JJ11" s="59"/>
      <c r="JK11" s="59"/>
      <c r="JL11" s="59"/>
      <c r="JM11" s="59"/>
      <c r="JN11" s="59"/>
      <c r="JO11" s="59"/>
      <c r="JP11" s="59"/>
      <c r="JQ11" s="59"/>
      <c r="JR11" s="59"/>
      <c r="JS11" s="59"/>
      <c r="JT11" s="59"/>
      <c r="JU11" s="59"/>
      <c r="JV11" s="59"/>
      <c r="JW11" s="59"/>
      <c r="JX11" s="59"/>
      <c r="JY11" s="59"/>
      <c r="JZ11" s="59"/>
      <c r="KA11" s="59"/>
      <c r="KB11" s="59"/>
      <c r="KC11" s="59"/>
      <c r="KD11" s="59"/>
      <c r="KE11" s="59"/>
      <c r="KF11" s="59"/>
      <c r="KG11" s="59"/>
      <c r="KH11" s="59"/>
      <c r="KI11" s="59"/>
      <c r="KJ11" s="59"/>
      <c r="KK11" s="59"/>
      <c r="KL11" s="59"/>
      <c r="KM11" s="59"/>
      <c r="KN11" s="59"/>
      <c r="KO11" s="59"/>
      <c r="KP11" s="59"/>
      <c r="KQ11" s="59"/>
      <c r="KR11" s="59"/>
      <c r="KS11" s="59"/>
      <c r="KT11" s="59"/>
      <c r="KU11" s="59"/>
      <c r="KV11" s="59"/>
      <c r="KW11" s="59"/>
      <c r="KX11" s="59"/>
      <c r="KY11" s="59"/>
      <c r="KZ11" s="59"/>
      <c r="LA11" s="59"/>
      <c r="LB11" s="59"/>
      <c r="LC11" s="59"/>
      <c r="LD11" s="59"/>
      <c r="LE11" s="59"/>
      <c r="LF11" s="59"/>
      <c r="LG11" s="59"/>
      <c r="LH11" s="59"/>
      <c r="LI11" s="59"/>
      <c r="LJ11" s="59"/>
      <c r="LK11" s="59"/>
      <c r="LL11" s="59"/>
      <c r="LM11" s="59"/>
      <c r="LN11" s="59"/>
    </row>
    <row r="12" spans="1:326" s="62" customFormat="1" ht="21.75" customHeight="1" x14ac:dyDescent="0.25">
      <c r="A12" s="61">
        <v>6</v>
      </c>
      <c r="B12" s="47" t="s">
        <v>97</v>
      </c>
      <c r="C12" s="49" t="s">
        <v>24</v>
      </c>
      <c r="D12" s="49">
        <v>1</v>
      </c>
      <c r="E12" s="44"/>
      <c r="F12" s="43">
        <f t="shared" si="1"/>
        <v>0</v>
      </c>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c r="CN12" s="59"/>
      <c r="CO12" s="59"/>
      <c r="CP12" s="59"/>
      <c r="CQ12" s="59"/>
      <c r="CR12" s="59"/>
      <c r="CS12" s="59"/>
      <c r="CT12" s="59"/>
      <c r="CU12" s="59"/>
      <c r="CV12" s="59"/>
      <c r="CW12" s="59"/>
      <c r="CX12" s="59"/>
      <c r="CY12" s="59"/>
      <c r="CZ12" s="59"/>
      <c r="DA12" s="59"/>
      <c r="DB12" s="59"/>
      <c r="DC12" s="59"/>
      <c r="DD12" s="59"/>
      <c r="DE12" s="59"/>
      <c r="DF12" s="59"/>
      <c r="DG12" s="59"/>
      <c r="DH12" s="59"/>
      <c r="DI12" s="59"/>
      <c r="DJ12" s="59"/>
      <c r="DK12" s="59"/>
      <c r="DL12" s="59"/>
      <c r="DM12" s="59"/>
      <c r="DN12" s="59"/>
      <c r="DO12" s="59"/>
      <c r="DP12" s="59"/>
      <c r="DQ12" s="59"/>
      <c r="DR12" s="59"/>
      <c r="DS12" s="59"/>
      <c r="DT12" s="59"/>
      <c r="DU12" s="59"/>
      <c r="DV12" s="59"/>
      <c r="DW12" s="59"/>
      <c r="DX12" s="59"/>
      <c r="DY12" s="59"/>
      <c r="DZ12" s="59"/>
      <c r="EA12" s="59"/>
      <c r="EB12" s="59"/>
      <c r="EC12" s="59"/>
      <c r="ED12" s="59"/>
      <c r="EE12" s="59"/>
      <c r="EF12" s="59"/>
      <c r="EG12" s="59"/>
      <c r="EH12" s="59"/>
      <c r="EI12" s="59"/>
      <c r="EJ12" s="59"/>
      <c r="EK12" s="59"/>
      <c r="EL12" s="59"/>
      <c r="EM12" s="59"/>
      <c r="EN12" s="59"/>
      <c r="EO12" s="59"/>
      <c r="EP12" s="59"/>
      <c r="EQ12" s="59"/>
      <c r="ER12" s="59"/>
      <c r="ES12" s="59"/>
      <c r="ET12" s="59"/>
      <c r="EU12" s="59"/>
      <c r="EV12" s="59"/>
      <c r="EW12" s="59"/>
      <c r="EX12" s="59"/>
      <c r="EY12" s="59"/>
      <c r="EZ12" s="59"/>
      <c r="FA12" s="59"/>
      <c r="FB12" s="59"/>
      <c r="FC12" s="59"/>
      <c r="FD12" s="59"/>
      <c r="FE12" s="59"/>
      <c r="FF12" s="59"/>
      <c r="FG12" s="59"/>
      <c r="FH12" s="59"/>
      <c r="FI12" s="59"/>
      <c r="FJ12" s="59"/>
      <c r="FK12" s="59"/>
      <c r="FL12" s="59"/>
      <c r="FM12" s="59"/>
      <c r="FN12" s="59"/>
      <c r="FO12" s="59"/>
      <c r="FP12" s="59"/>
      <c r="FQ12" s="59"/>
      <c r="FR12" s="59"/>
      <c r="FS12" s="59"/>
      <c r="FT12" s="59"/>
      <c r="FU12" s="59"/>
      <c r="FV12" s="59"/>
      <c r="FW12" s="59"/>
      <c r="FX12" s="59"/>
      <c r="FY12" s="59"/>
      <c r="FZ12" s="59"/>
      <c r="GA12" s="59"/>
      <c r="GB12" s="59"/>
      <c r="GC12" s="59"/>
      <c r="GD12" s="59"/>
      <c r="GE12" s="59"/>
      <c r="GF12" s="59"/>
      <c r="GG12" s="59"/>
      <c r="GH12" s="59"/>
      <c r="GI12" s="59"/>
      <c r="GJ12" s="59"/>
      <c r="GK12" s="59"/>
      <c r="GL12" s="59"/>
      <c r="GM12" s="59"/>
      <c r="GN12" s="59"/>
      <c r="GO12" s="59"/>
      <c r="GP12" s="59"/>
      <c r="GQ12" s="59"/>
      <c r="GR12" s="59"/>
      <c r="GS12" s="59"/>
      <c r="GT12" s="59"/>
      <c r="GU12" s="59"/>
      <c r="GV12" s="59"/>
      <c r="GW12" s="59"/>
      <c r="GX12" s="59"/>
      <c r="GY12" s="59"/>
      <c r="GZ12" s="59"/>
      <c r="HA12" s="59"/>
      <c r="HB12" s="59"/>
      <c r="HC12" s="59"/>
      <c r="HD12" s="59"/>
      <c r="HE12" s="59"/>
      <c r="HF12" s="59"/>
      <c r="HG12" s="59"/>
      <c r="HH12" s="59"/>
      <c r="HI12" s="59"/>
      <c r="HJ12" s="59"/>
      <c r="HK12" s="59"/>
      <c r="HL12" s="59"/>
      <c r="HM12" s="59"/>
      <c r="HN12" s="59"/>
      <c r="HO12" s="59"/>
      <c r="HP12" s="59"/>
      <c r="HQ12" s="59"/>
      <c r="HR12" s="59"/>
      <c r="HS12" s="59"/>
      <c r="HT12" s="59"/>
      <c r="HU12" s="59"/>
      <c r="HV12" s="59"/>
      <c r="HW12" s="59"/>
      <c r="HX12" s="59"/>
      <c r="HY12" s="59"/>
      <c r="HZ12" s="59"/>
      <c r="IA12" s="59"/>
      <c r="IB12" s="59"/>
      <c r="IC12" s="59"/>
      <c r="ID12" s="59"/>
      <c r="IE12" s="59"/>
      <c r="IF12" s="59"/>
      <c r="IG12" s="59"/>
      <c r="IH12" s="59"/>
      <c r="II12" s="59"/>
      <c r="IJ12" s="59"/>
      <c r="IK12" s="59"/>
      <c r="IL12" s="59"/>
      <c r="IM12" s="59"/>
      <c r="IN12" s="59"/>
      <c r="IO12" s="59"/>
      <c r="IP12" s="59"/>
      <c r="IQ12" s="59"/>
      <c r="IR12" s="59"/>
      <c r="IS12" s="59"/>
      <c r="IT12" s="59"/>
      <c r="IU12" s="59"/>
      <c r="IV12" s="59"/>
      <c r="IW12" s="59"/>
      <c r="IX12" s="59"/>
      <c r="IY12" s="59"/>
      <c r="IZ12" s="59"/>
      <c r="JA12" s="59"/>
      <c r="JB12" s="59"/>
      <c r="JC12" s="59"/>
      <c r="JD12" s="59"/>
      <c r="JE12" s="59"/>
      <c r="JF12" s="59"/>
      <c r="JG12" s="59"/>
      <c r="JH12" s="59"/>
      <c r="JI12" s="59"/>
      <c r="JJ12" s="59"/>
      <c r="JK12" s="59"/>
      <c r="JL12" s="59"/>
      <c r="JM12" s="59"/>
      <c r="JN12" s="59"/>
      <c r="JO12" s="59"/>
      <c r="JP12" s="59"/>
      <c r="JQ12" s="59"/>
      <c r="JR12" s="59"/>
      <c r="JS12" s="59"/>
      <c r="JT12" s="59"/>
      <c r="JU12" s="59"/>
      <c r="JV12" s="59"/>
      <c r="JW12" s="59"/>
      <c r="JX12" s="59"/>
      <c r="JY12" s="59"/>
      <c r="JZ12" s="59"/>
      <c r="KA12" s="59"/>
      <c r="KB12" s="59"/>
      <c r="KC12" s="59"/>
      <c r="KD12" s="59"/>
      <c r="KE12" s="59"/>
      <c r="KF12" s="59"/>
      <c r="KG12" s="59"/>
      <c r="KH12" s="59"/>
      <c r="KI12" s="59"/>
      <c r="KJ12" s="59"/>
      <c r="KK12" s="59"/>
      <c r="KL12" s="59"/>
      <c r="KM12" s="59"/>
      <c r="KN12" s="59"/>
      <c r="KO12" s="59"/>
      <c r="KP12" s="59"/>
      <c r="KQ12" s="59"/>
      <c r="KR12" s="59"/>
      <c r="KS12" s="59"/>
      <c r="KT12" s="59"/>
      <c r="KU12" s="59"/>
      <c r="KV12" s="59"/>
      <c r="KW12" s="59"/>
      <c r="KX12" s="59"/>
      <c r="KY12" s="59"/>
      <c r="KZ12" s="59"/>
      <c r="LA12" s="59"/>
      <c r="LB12" s="59"/>
      <c r="LC12" s="59"/>
      <c r="LD12" s="59"/>
      <c r="LE12" s="59"/>
      <c r="LF12" s="59"/>
      <c r="LG12" s="59"/>
      <c r="LH12" s="59"/>
      <c r="LI12" s="59"/>
      <c r="LJ12" s="59"/>
      <c r="LK12" s="59"/>
      <c r="LL12" s="59"/>
      <c r="LM12" s="59"/>
      <c r="LN12" s="59"/>
    </row>
    <row r="13" spans="1:326" s="62" customFormat="1" ht="21.75" customHeight="1" x14ac:dyDescent="0.25">
      <c r="A13" s="61">
        <v>7</v>
      </c>
      <c r="B13" s="47" t="s">
        <v>98</v>
      </c>
      <c r="C13" s="49" t="s">
        <v>24</v>
      </c>
      <c r="D13" s="49">
        <v>1</v>
      </c>
      <c r="E13" s="44"/>
      <c r="F13" s="43">
        <f t="shared" si="1"/>
        <v>0</v>
      </c>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c r="CB13" s="59"/>
      <c r="CC13" s="59"/>
      <c r="CD13" s="59"/>
      <c r="CE13" s="59"/>
      <c r="CF13" s="59"/>
      <c r="CG13" s="59"/>
      <c r="CH13" s="59"/>
      <c r="CI13" s="59"/>
      <c r="CJ13" s="59"/>
      <c r="CK13" s="59"/>
      <c r="CL13" s="59"/>
      <c r="CM13" s="59"/>
      <c r="CN13" s="59"/>
      <c r="CO13" s="59"/>
      <c r="CP13" s="59"/>
      <c r="CQ13" s="59"/>
      <c r="CR13" s="59"/>
      <c r="CS13" s="59"/>
      <c r="CT13" s="59"/>
      <c r="CU13" s="59"/>
      <c r="CV13" s="59"/>
      <c r="CW13" s="59"/>
      <c r="CX13" s="59"/>
      <c r="CY13" s="59"/>
      <c r="CZ13" s="59"/>
      <c r="DA13" s="59"/>
      <c r="DB13" s="59"/>
      <c r="DC13" s="59"/>
      <c r="DD13" s="59"/>
      <c r="DE13" s="59"/>
      <c r="DF13" s="59"/>
      <c r="DG13" s="59"/>
      <c r="DH13" s="59"/>
      <c r="DI13" s="59"/>
      <c r="DJ13" s="59"/>
      <c r="DK13" s="59"/>
      <c r="DL13" s="59"/>
      <c r="DM13" s="59"/>
      <c r="DN13" s="59"/>
      <c r="DO13" s="59"/>
      <c r="DP13" s="59"/>
      <c r="DQ13" s="59"/>
      <c r="DR13" s="59"/>
      <c r="DS13" s="59"/>
      <c r="DT13" s="59"/>
      <c r="DU13" s="59"/>
      <c r="DV13" s="59"/>
      <c r="DW13" s="59"/>
      <c r="DX13" s="59"/>
      <c r="DY13" s="59"/>
      <c r="DZ13" s="59"/>
      <c r="EA13" s="59"/>
      <c r="EB13" s="59"/>
      <c r="EC13" s="59"/>
      <c r="ED13" s="59"/>
      <c r="EE13" s="59"/>
      <c r="EF13" s="59"/>
      <c r="EG13" s="59"/>
      <c r="EH13" s="59"/>
      <c r="EI13" s="59"/>
      <c r="EJ13" s="59"/>
      <c r="EK13" s="59"/>
      <c r="EL13" s="59"/>
      <c r="EM13" s="59"/>
      <c r="EN13" s="59"/>
      <c r="EO13" s="59"/>
      <c r="EP13" s="59"/>
      <c r="EQ13" s="59"/>
      <c r="ER13" s="59"/>
      <c r="ES13" s="59"/>
      <c r="ET13" s="59"/>
      <c r="EU13" s="59"/>
      <c r="EV13" s="59"/>
      <c r="EW13" s="59"/>
      <c r="EX13" s="59"/>
      <c r="EY13" s="59"/>
      <c r="EZ13" s="59"/>
      <c r="FA13" s="59"/>
      <c r="FB13" s="59"/>
      <c r="FC13" s="59"/>
      <c r="FD13" s="59"/>
      <c r="FE13" s="59"/>
      <c r="FF13" s="59"/>
      <c r="FG13" s="59"/>
      <c r="FH13" s="59"/>
      <c r="FI13" s="59"/>
      <c r="FJ13" s="59"/>
      <c r="FK13" s="59"/>
      <c r="FL13" s="59"/>
      <c r="FM13" s="59"/>
      <c r="FN13" s="59"/>
      <c r="FO13" s="59"/>
      <c r="FP13" s="59"/>
      <c r="FQ13" s="59"/>
      <c r="FR13" s="59"/>
      <c r="FS13" s="59"/>
      <c r="FT13" s="59"/>
      <c r="FU13" s="59"/>
      <c r="FV13" s="59"/>
      <c r="FW13" s="59"/>
      <c r="FX13" s="59"/>
      <c r="FY13" s="59"/>
      <c r="FZ13" s="59"/>
      <c r="GA13" s="59"/>
      <c r="GB13" s="59"/>
      <c r="GC13" s="59"/>
      <c r="GD13" s="59"/>
      <c r="GE13" s="59"/>
      <c r="GF13" s="59"/>
      <c r="GG13" s="59"/>
      <c r="GH13" s="59"/>
      <c r="GI13" s="59"/>
      <c r="GJ13" s="59"/>
      <c r="GK13" s="59"/>
      <c r="GL13" s="59"/>
      <c r="GM13" s="59"/>
      <c r="GN13" s="59"/>
      <c r="GO13" s="59"/>
      <c r="GP13" s="59"/>
      <c r="GQ13" s="59"/>
      <c r="GR13" s="59"/>
      <c r="GS13" s="59"/>
      <c r="GT13" s="59"/>
      <c r="GU13" s="59"/>
      <c r="GV13" s="59"/>
      <c r="GW13" s="59"/>
      <c r="GX13" s="59"/>
      <c r="GY13" s="59"/>
      <c r="GZ13" s="59"/>
      <c r="HA13" s="59"/>
      <c r="HB13" s="59"/>
      <c r="HC13" s="59"/>
      <c r="HD13" s="59"/>
      <c r="HE13" s="59"/>
      <c r="HF13" s="59"/>
      <c r="HG13" s="59"/>
      <c r="HH13" s="59"/>
      <c r="HI13" s="59"/>
      <c r="HJ13" s="59"/>
      <c r="HK13" s="59"/>
      <c r="HL13" s="59"/>
      <c r="HM13" s="59"/>
      <c r="HN13" s="59"/>
      <c r="HO13" s="59"/>
      <c r="HP13" s="59"/>
      <c r="HQ13" s="59"/>
      <c r="HR13" s="59"/>
      <c r="HS13" s="59"/>
      <c r="HT13" s="59"/>
      <c r="HU13" s="59"/>
      <c r="HV13" s="59"/>
      <c r="HW13" s="59"/>
      <c r="HX13" s="59"/>
      <c r="HY13" s="59"/>
      <c r="HZ13" s="59"/>
      <c r="IA13" s="59"/>
      <c r="IB13" s="59"/>
      <c r="IC13" s="59"/>
      <c r="ID13" s="59"/>
      <c r="IE13" s="59"/>
      <c r="IF13" s="59"/>
      <c r="IG13" s="59"/>
      <c r="IH13" s="59"/>
      <c r="II13" s="59"/>
      <c r="IJ13" s="59"/>
      <c r="IK13" s="59"/>
      <c r="IL13" s="59"/>
      <c r="IM13" s="59"/>
      <c r="IN13" s="59"/>
      <c r="IO13" s="59"/>
      <c r="IP13" s="59"/>
      <c r="IQ13" s="59"/>
      <c r="IR13" s="59"/>
      <c r="IS13" s="59"/>
      <c r="IT13" s="59"/>
      <c r="IU13" s="59"/>
      <c r="IV13" s="59"/>
      <c r="IW13" s="59"/>
      <c r="IX13" s="59"/>
      <c r="IY13" s="59"/>
      <c r="IZ13" s="59"/>
      <c r="JA13" s="59"/>
      <c r="JB13" s="59"/>
      <c r="JC13" s="59"/>
      <c r="JD13" s="59"/>
      <c r="JE13" s="59"/>
      <c r="JF13" s="59"/>
      <c r="JG13" s="59"/>
      <c r="JH13" s="59"/>
      <c r="JI13" s="59"/>
      <c r="JJ13" s="59"/>
      <c r="JK13" s="59"/>
      <c r="JL13" s="59"/>
      <c r="JM13" s="59"/>
      <c r="JN13" s="59"/>
      <c r="JO13" s="59"/>
      <c r="JP13" s="59"/>
      <c r="JQ13" s="59"/>
      <c r="JR13" s="59"/>
      <c r="JS13" s="59"/>
      <c r="JT13" s="59"/>
      <c r="JU13" s="59"/>
      <c r="JV13" s="59"/>
      <c r="JW13" s="59"/>
      <c r="JX13" s="59"/>
      <c r="JY13" s="59"/>
      <c r="JZ13" s="59"/>
      <c r="KA13" s="59"/>
      <c r="KB13" s="59"/>
      <c r="KC13" s="59"/>
      <c r="KD13" s="59"/>
      <c r="KE13" s="59"/>
      <c r="KF13" s="59"/>
      <c r="KG13" s="59"/>
      <c r="KH13" s="59"/>
      <c r="KI13" s="59"/>
      <c r="KJ13" s="59"/>
      <c r="KK13" s="59"/>
      <c r="KL13" s="59"/>
      <c r="KM13" s="59"/>
      <c r="KN13" s="59"/>
      <c r="KO13" s="59"/>
      <c r="KP13" s="59"/>
      <c r="KQ13" s="59"/>
      <c r="KR13" s="59"/>
      <c r="KS13" s="59"/>
      <c r="KT13" s="59"/>
      <c r="KU13" s="59"/>
      <c r="KV13" s="59"/>
      <c r="KW13" s="59"/>
      <c r="KX13" s="59"/>
      <c r="KY13" s="59"/>
      <c r="KZ13" s="59"/>
      <c r="LA13" s="59"/>
      <c r="LB13" s="59"/>
      <c r="LC13" s="59"/>
      <c r="LD13" s="59"/>
      <c r="LE13" s="59"/>
      <c r="LF13" s="59"/>
      <c r="LG13" s="59"/>
      <c r="LH13" s="59"/>
      <c r="LI13" s="59"/>
      <c r="LJ13" s="59"/>
      <c r="LK13" s="59"/>
      <c r="LL13" s="59"/>
      <c r="LM13" s="59"/>
      <c r="LN13" s="59"/>
    </row>
    <row r="14" spans="1:326" s="62" customFormat="1" ht="21.75" customHeight="1" x14ac:dyDescent="0.25">
      <c r="A14" s="61">
        <v>8</v>
      </c>
      <c r="B14" s="47" t="s">
        <v>99</v>
      </c>
      <c r="C14" s="49" t="s">
        <v>24</v>
      </c>
      <c r="D14" s="49">
        <v>1</v>
      </c>
      <c r="E14" s="44"/>
      <c r="F14" s="43">
        <f t="shared" si="1"/>
        <v>0</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c r="CB14" s="59"/>
      <c r="CC14" s="59"/>
      <c r="CD14" s="59"/>
      <c r="CE14" s="59"/>
      <c r="CF14" s="59"/>
      <c r="CG14" s="59"/>
      <c r="CH14" s="59"/>
      <c r="CI14" s="59"/>
      <c r="CJ14" s="59"/>
      <c r="CK14" s="59"/>
      <c r="CL14" s="59"/>
      <c r="CM14" s="59"/>
      <c r="CN14" s="59"/>
      <c r="CO14" s="59"/>
      <c r="CP14" s="59"/>
      <c r="CQ14" s="59"/>
      <c r="CR14" s="59"/>
      <c r="CS14" s="59"/>
      <c r="CT14" s="59"/>
      <c r="CU14" s="59"/>
      <c r="CV14" s="59"/>
      <c r="CW14" s="59"/>
      <c r="CX14" s="59"/>
      <c r="CY14" s="59"/>
      <c r="CZ14" s="59"/>
      <c r="DA14" s="59"/>
      <c r="DB14" s="59"/>
      <c r="DC14" s="59"/>
      <c r="DD14" s="59"/>
      <c r="DE14" s="59"/>
      <c r="DF14" s="59"/>
      <c r="DG14" s="59"/>
      <c r="DH14" s="59"/>
      <c r="DI14" s="59"/>
      <c r="DJ14" s="59"/>
      <c r="DK14" s="59"/>
      <c r="DL14" s="59"/>
      <c r="DM14" s="59"/>
      <c r="DN14" s="59"/>
      <c r="DO14" s="59"/>
      <c r="DP14" s="59"/>
      <c r="DQ14" s="59"/>
      <c r="DR14" s="59"/>
      <c r="DS14" s="59"/>
      <c r="DT14" s="59"/>
      <c r="DU14" s="59"/>
      <c r="DV14" s="59"/>
      <c r="DW14" s="59"/>
      <c r="DX14" s="59"/>
      <c r="DY14" s="59"/>
      <c r="DZ14" s="59"/>
      <c r="EA14" s="59"/>
      <c r="EB14" s="59"/>
      <c r="EC14" s="59"/>
      <c r="ED14" s="59"/>
      <c r="EE14" s="59"/>
      <c r="EF14" s="59"/>
      <c r="EG14" s="59"/>
      <c r="EH14" s="59"/>
      <c r="EI14" s="59"/>
      <c r="EJ14" s="59"/>
      <c r="EK14" s="59"/>
      <c r="EL14" s="59"/>
      <c r="EM14" s="59"/>
      <c r="EN14" s="59"/>
      <c r="EO14" s="59"/>
      <c r="EP14" s="59"/>
      <c r="EQ14" s="59"/>
      <c r="ER14" s="59"/>
      <c r="ES14" s="59"/>
      <c r="ET14" s="59"/>
      <c r="EU14" s="59"/>
      <c r="EV14" s="59"/>
      <c r="EW14" s="59"/>
      <c r="EX14" s="59"/>
      <c r="EY14" s="59"/>
      <c r="EZ14" s="59"/>
      <c r="FA14" s="59"/>
      <c r="FB14" s="59"/>
      <c r="FC14" s="59"/>
      <c r="FD14" s="59"/>
      <c r="FE14" s="59"/>
      <c r="FF14" s="59"/>
      <c r="FG14" s="59"/>
      <c r="FH14" s="59"/>
      <c r="FI14" s="59"/>
      <c r="FJ14" s="59"/>
      <c r="FK14" s="59"/>
      <c r="FL14" s="59"/>
      <c r="FM14" s="59"/>
      <c r="FN14" s="59"/>
      <c r="FO14" s="59"/>
      <c r="FP14" s="59"/>
      <c r="FQ14" s="59"/>
      <c r="FR14" s="59"/>
      <c r="FS14" s="59"/>
      <c r="FT14" s="59"/>
      <c r="FU14" s="59"/>
      <c r="FV14" s="59"/>
      <c r="FW14" s="59"/>
      <c r="FX14" s="59"/>
      <c r="FY14" s="59"/>
      <c r="FZ14" s="59"/>
      <c r="GA14" s="59"/>
      <c r="GB14" s="59"/>
      <c r="GC14" s="59"/>
      <c r="GD14" s="59"/>
      <c r="GE14" s="59"/>
      <c r="GF14" s="59"/>
      <c r="GG14" s="59"/>
      <c r="GH14" s="59"/>
      <c r="GI14" s="59"/>
      <c r="GJ14" s="59"/>
      <c r="GK14" s="59"/>
      <c r="GL14" s="59"/>
      <c r="GM14" s="59"/>
      <c r="GN14" s="59"/>
      <c r="GO14" s="59"/>
      <c r="GP14" s="59"/>
      <c r="GQ14" s="59"/>
      <c r="GR14" s="59"/>
      <c r="GS14" s="59"/>
      <c r="GT14" s="59"/>
      <c r="GU14" s="59"/>
      <c r="GV14" s="59"/>
      <c r="GW14" s="59"/>
      <c r="GX14" s="59"/>
      <c r="GY14" s="59"/>
      <c r="GZ14" s="59"/>
      <c r="HA14" s="59"/>
      <c r="HB14" s="59"/>
      <c r="HC14" s="59"/>
      <c r="HD14" s="59"/>
      <c r="HE14" s="59"/>
      <c r="HF14" s="59"/>
      <c r="HG14" s="59"/>
      <c r="HH14" s="59"/>
      <c r="HI14" s="59"/>
      <c r="HJ14" s="59"/>
      <c r="HK14" s="59"/>
      <c r="HL14" s="59"/>
      <c r="HM14" s="59"/>
      <c r="HN14" s="59"/>
      <c r="HO14" s="59"/>
      <c r="HP14" s="59"/>
      <c r="HQ14" s="59"/>
      <c r="HR14" s="59"/>
      <c r="HS14" s="59"/>
      <c r="HT14" s="59"/>
      <c r="HU14" s="59"/>
      <c r="HV14" s="59"/>
      <c r="HW14" s="59"/>
      <c r="HX14" s="59"/>
      <c r="HY14" s="59"/>
      <c r="HZ14" s="59"/>
      <c r="IA14" s="59"/>
      <c r="IB14" s="59"/>
      <c r="IC14" s="59"/>
      <c r="ID14" s="59"/>
      <c r="IE14" s="59"/>
      <c r="IF14" s="59"/>
      <c r="IG14" s="59"/>
      <c r="IH14" s="59"/>
      <c r="II14" s="59"/>
      <c r="IJ14" s="59"/>
      <c r="IK14" s="59"/>
      <c r="IL14" s="59"/>
      <c r="IM14" s="59"/>
      <c r="IN14" s="59"/>
      <c r="IO14" s="59"/>
      <c r="IP14" s="59"/>
      <c r="IQ14" s="59"/>
      <c r="IR14" s="59"/>
      <c r="IS14" s="59"/>
      <c r="IT14" s="59"/>
      <c r="IU14" s="59"/>
      <c r="IV14" s="59"/>
      <c r="IW14" s="59"/>
      <c r="IX14" s="59"/>
      <c r="IY14" s="59"/>
      <c r="IZ14" s="59"/>
      <c r="JA14" s="59"/>
      <c r="JB14" s="59"/>
      <c r="JC14" s="59"/>
      <c r="JD14" s="59"/>
      <c r="JE14" s="59"/>
      <c r="JF14" s="59"/>
      <c r="JG14" s="59"/>
      <c r="JH14" s="59"/>
      <c r="JI14" s="59"/>
      <c r="JJ14" s="59"/>
      <c r="JK14" s="59"/>
      <c r="JL14" s="59"/>
      <c r="JM14" s="59"/>
      <c r="JN14" s="59"/>
      <c r="JO14" s="59"/>
      <c r="JP14" s="59"/>
      <c r="JQ14" s="59"/>
      <c r="JR14" s="59"/>
      <c r="JS14" s="59"/>
      <c r="JT14" s="59"/>
      <c r="JU14" s="59"/>
      <c r="JV14" s="59"/>
      <c r="JW14" s="59"/>
      <c r="JX14" s="59"/>
      <c r="JY14" s="59"/>
      <c r="JZ14" s="59"/>
      <c r="KA14" s="59"/>
      <c r="KB14" s="59"/>
      <c r="KC14" s="59"/>
      <c r="KD14" s="59"/>
      <c r="KE14" s="59"/>
      <c r="KF14" s="59"/>
      <c r="KG14" s="59"/>
      <c r="KH14" s="59"/>
      <c r="KI14" s="59"/>
      <c r="KJ14" s="59"/>
      <c r="KK14" s="59"/>
      <c r="KL14" s="59"/>
      <c r="KM14" s="59"/>
      <c r="KN14" s="59"/>
      <c r="KO14" s="59"/>
      <c r="KP14" s="59"/>
      <c r="KQ14" s="59"/>
      <c r="KR14" s="59"/>
      <c r="KS14" s="59"/>
      <c r="KT14" s="59"/>
      <c r="KU14" s="59"/>
      <c r="KV14" s="59"/>
      <c r="KW14" s="59"/>
      <c r="KX14" s="59"/>
      <c r="KY14" s="59"/>
      <c r="KZ14" s="59"/>
      <c r="LA14" s="59"/>
      <c r="LB14" s="59"/>
      <c r="LC14" s="59"/>
      <c r="LD14" s="59"/>
      <c r="LE14" s="59"/>
      <c r="LF14" s="59"/>
      <c r="LG14" s="59"/>
      <c r="LH14" s="59"/>
      <c r="LI14" s="59"/>
      <c r="LJ14" s="59"/>
      <c r="LK14" s="59"/>
      <c r="LL14" s="59"/>
      <c r="LM14" s="59"/>
      <c r="LN14" s="59"/>
    </row>
    <row r="15" spans="1:326" s="62" customFormat="1" ht="21.75" customHeight="1" x14ac:dyDescent="0.25">
      <c r="A15" s="61">
        <v>9</v>
      </c>
      <c r="B15" s="47" t="s">
        <v>100</v>
      </c>
      <c r="C15" s="49" t="s">
        <v>24</v>
      </c>
      <c r="D15" s="49">
        <v>1</v>
      </c>
      <c r="E15" s="44"/>
      <c r="F15" s="43">
        <f t="shared" si="1"/>
        <v>0</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c r="CB15" s="59"/>
      <c r="CC15" s="59"/>
      <c r="CD15" s="59"/>
      <c r="CE15" s="59"/>
      <c r="CF15" s="59"/>
      <c r="CG15" s="59"/>
      <c r="CH15" s="59"/>
      <c r="CI15" s="59"/>
      <c r="CJ15" s="59"/>
      <c r="CK15" s="59"/>
      <c r="CL15" s="59"/>
      <c r="CM15" s="59"/>
      <c r="CN15" s="59"/>
      <c r="CO15" s="59"/>
      <c r="CP15" s="59"/>
      <c r="CQ15" s="59"/>
      <c r="CR15" s="59"/>
      <c r="CS15" s="59"/>
      <c r="CT15" s="59"/>
      <c r="CU15" s="59"/>
      <c r="CV15" s="59"/>
      <c r="CW15" s="59"/>
      <c r="CX15" s="59"/>
      <c r="CY15" s="59"/>
      <c r="CZ15" s="59"/>
      <c r="DA15" s="59"/>
      <c r="DB15" s="59"/>
      <c r="DC15" s="59"/>
      <c r="DD15" s="59"/>
      <c r="DE15" s="59"/>
      <c r="DF15" s="59"/>
      <c r="DG15" s="59"/>
      <c r="DH15" s="59"/>
      <c r="DI15" s="59"/>
      <c r="DJ15" s="59"/>
      <c r="DK15" s="59"/>
      <c r="DL15" s="59"/>
      <c r="DM15" s="59"/>
      <c r="DN15" s="59"/>
      <c r="DO15" s="59"/>
      <c r="DP15" s="59"/>
      <c r="DQ15" s="59"/>
      <c r="DR15" s="59"/>
      <c r="DS15" s="59"/>
      <c r="DT15" s="59"/>
      <c r="DU15" s="59"/>
      <c r="DV15" s="59"/>
      <c r="DW15" s="59"/>
      <c r="DX15" s="59"/>
      <c r="DY15" s="59"/>
      <c r="DZ15" s="59"/>
      <c r="EA15" s="59"/>
      <c r="EB15" s="59"/>
      <c r="EC15" s="59"/>
      <c r="ED15" s="59"/>
      <c r="EE15" s="59"/>
      <c r="EF15" s="59"/>
      <c r="EG15" s="59"/>
      <c r="EH15" s="59"/>
      <c r="EI15" s="59"/>
      <c r="EJ15" s="59"/>
      <c r="EK15" s="59"/>
      <c r="EL15" s="59"/>
      <c r="EM15" s="59"/>
      <c r="EN15" s="59"/>
      <c r="EO15" s="59"/>
      <c r="EP15" s="59"/>
      <c r="EQ15" s="59"/>
      <c r="ER15" s="59"/>
      <c r="ES15" s="59"/>
      <c r="ET15" s="59"/>
      <c r="EU15" s="59"/>
      <c r="EV15" s="59"/>
      <c r="EW15" s="59"/>
      <c r="EX15" s="59"/>
      <c r="EY15" s="59"/>
      <c r="EZ15" s="59"/>
      <c r="FA15" s="59"/>
      <c r="FB15" s="59"/>
      <c r="FC15" s="59"/>
      <c r="FD15" s="59"/>
      <c r="FE15" s="59"/>
      <c r="FF15" s="59"/>
      <c r="FG15" s="59"/>
      <c r="FH15" s="59"/>
      <c r="FI15" s="59"/>
      <c r="FJ15" s="59"/>
      <c r="FK15" s="59"/>
      <c r="FL15" s="59"/>
      <c r="FM15" s="59"/>
      <c r="FN15" s="59"/>
      <c r="FO15" s="59"/>
      <c r="FP15" s="59"/>
      <c r="FQ15" s="59"/>
      <c r="FR15" s="59"/>
      <c r="FS15" s="59"/>
      <c r="FT15" s="59"/>
      <c r="FU15" s="59"/>
      <c r="FV15" s="59"/>
      <c r="FW15" s="59"/>
      <c r="FX15" s="59"/>
      <c r="FY15" s="59"/>
      <c r="FZ15" s="59"/>
      <c r="GA15" s="59"/>
      <c r="GB15" s="59"/>
      <c r="GC15" s="59"/>
      <c r="GD15" s="59"/>
      <c r="GE15" s="59"/>
      <c r="GF15" s="59"/>
      <c r="GG15" s="59"/>
      <c r="GH15" s="59"/>
      <c r="GI15" s="59"/>
      <c r="GJ15" s="59"/>
      <c r="GK15" s="59"/>
      <c r="GL15" s="59"/>
      <c r="GM15" s="59"/>
      <c r="GN15" s="59"/>
      <c r="GO15" s="59"/>
      <c r="GP15" s="59"/>
      <c r="GQ15" s="59"/>
      <c r="GR15" s="59"/>
      <c r="GS15" s="59"/>
      <c r="GT15" s="59"/>
      <c r="GU15" s="59"/>
      <c r="GV15" s="59"/>
      <c r="GW15" s="59"/>
      <c r="GX15" s="59"/>
      <c r="GY15" s="59"/>
      <c r="GZ15" s="59"/>
      <c r="HA15" s="59"/>
      <c r="HB15" s="59"/>
      <c r="HC15" s="59"/>
      <c r="HD15" s="59"/>
      <c r="HE15" s="59"/>
      <c r="HF15" s="59"/>
      <c r="HG15" s="59"/>
      <c r="HH15" s="59"/>
      <c r="HI15" s="59"/>
      <c r="HJ15" s="59"/>
      <c r="HK15" s="59"/>
      <c r="HL15" s="59"/>
      <c r="HM15" s="59"/>
      <c r="HN15" s="59"/>
      <c r="HO15" s="59"/>
      <c r="HP15" s="59"/>
      <c r="HQ15" s="59"/>
      <c r="HR15" s="59"/>
      <c r="HS15" s="59"/>
      <c r="HT15" s="59"/>
      <c r="HU15" s="59"/>
      <c r="HV15" s="59"/>
      <c r="HW15" s="59"/>
      <c r="HX15" s="59"/>
      <c r="HY15" s="59"/>
      <c r="HZ15" s="59"/>
      <c r="IA15" s="59"/>
      <c r="IB15" s="59"/>
      <c r="IC15" s="59"/>
      <c r="ID15" s="59"/>
      <c r="IE15" s="59"/>
      <c r="IF15" s="59"/>
      <c r="IG15" s="59"/>
      <c r="IH15" s="59"/>
      <c r="II15" s="59"/>
      <c r="IJ15" s="59"/>
      <c r="IK15" s="59"/>
      <c r="IL15" s="59"/>
      <c r="IM15" s="59"/>
      <c r="IN15" s="59"/>
      <c r="IO15" s="59"/>
      <c r="IP15" s="59"/>
      <c r="IQ15" s="59"/>
      <c r="IR15" s="59"/>
      <c r="IS15" s="59"/>
      <c r="IT15" s="59"/>
      <c r="IU15" s="59"/>
      <c r="IV15" s="59"/>
      <c r="IW15" s="59"/>
      <c r="IX15" s="59"/>
      <c r="IY15" s="59"/>
      <c r="IZ15" s="59"/>
      <c r="JA15" s="59"/>
      <c r="JB15" s="59"/>
      <c r="JC15" s="59"/>
      <c r="JD15" s="59"/>
      <c r="JE15" s="59"/>
      <c r="JF15" s="59"/>
      <c r="JG15" s="59"/>
      <c r="JH15" s="59"/>
      <c r="JI15" s="59"/>
      <c r="JJ15" s="59"/>
      <c r="JK15" s="59"/>
      <c r="JL15" s="59"/>
      <c r="JM15" s="59"/>
      <c r="JN15" s="59"/>
      <c r="JO15" s="59"/>
      <c r="JP15" s="59"/>
      <c r="JQ15" s="59"/>
      <c r="JR15" s="59"/>
      <c r="JS15" s="59"/>
      <c r="JT15" s="59"/>
      <c r="JU15" s="59"/>
      <c r="JV15" s="59"/>
      <c r="JW15" s="59"/>
      <c r="JX15" s="59"/>
      <c r="JY15" s="59"/>
      <c r="JZ15" s="59"/>
      <c r="KA15" s="59"/>
      <c r="KB15" s="59"/>
      <c r="KC15" s="59"/>
      <c r="KD15" s="59"/>
      <c r="KE15" s="59"/>
      <c r="KF15" s="59"/>
      <c r="KG15" s="59"/>
      <c r="KH15" s="59"/>
      <c r="KI15" s="59"/>
      <c r="KJ15" s="59"/>
      <c r="KK15" s="59"/>
      <c r="KL15" s="59"/>
      <c r="KM15" s="59"/>
      <c r="KN15" s="59"/>
      <c r="KO15" s="59"/>
      <c r="KP15" s="59"/>
      <c r="KQ15" s="59"/>
      <c r="KR15" s="59"/>
      <c r="KS15" s="59"/>
      <c r="KT15" s="59"/>
      <c r="KU15" s="59"/>
      <c r="KV15" s="59"/>
      <c r="KW15" s="59"/>
      <c r="KX15" s="59"/>
      <c r="KY15" s="59"/>
      <c r="KZ15" s="59"/>
      <c r="LA15" s="59"/>
      <c r="LB15" s="59"/>
      <c r="LC15" s="59"/>
      <c r="LD15" s="59"/>
      <c r="LE15" s="59"/>
      <c r="LF15" s="59"/>
      <c r="LG15" s="59"/>
      <c r="LH15" s="59"/>
      <c r="LI15" s="59"/>
      <c r="LJ15" s="59"/>
      <c r="LK15" s="59"/>
      <c r="LL15" s="59"/>
      <c r="LM15" s="59"/>
      <c r="LN15" s="59"/>
    </row>
    <row r="16" spans="1:326" s="62" customFormat="1" ht="21.75" customHeight="1" x14ac:dyDescent="0.25">
      <c r="A16" s="61">
        <v>10</v>
      </c>
      <c r="B16" s="47" t="s">
        <v>101</v>
      </c>
      <c r="C16" s="49" t="s">
        <v>24</v>
      </c>
      <c r="D16" s="49">
        <v>1</v>
      </c>
      <c r="E16" s="44"/>
      <c r="F16" s="43">
        <f t="shared" si="1"/>
        <v>0</v>
      </c>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59"/>
      <c r="CW16" s="59"/>
      <c r="CX16" s="59"/>
      <c r="CY16" s="59"/>
      <c r="CZ16" s="59"/>
      <c r="DA16" s="59"/>
      <c r="DB16" s="59"/>
      <c r="DC16" s="59"/>
      <c r="DD16" s="59"/>
      <c r="DE16" s="59"/>
      <c r="DF16" s="59"/>
      <c r="DG16" s="59"/>
      <c r="DH16" s="59"/>
      <c r="DI16" s="59"/>
      <c r="DJ16" s="59"/>
      <c r="DK16" s="59"/>
      <c r="DL16" s="59"/>
      <c r="DM16" s="59"/>
      <c r="DN16" s="59"/>
      <c r="DO16" s="59"/>
      <c r="DP16" s="59"/>
      <c r="DQ16" s="59"/>
      <c r="DR16" s="59"/>
      <c r="DS16" s="59"/>
      <c r="DT16" s="59"/>
      <c r="DU16" s="59"/>
      <c r="DV16" s="59"/>
      <c r="DW16" s="59"/>
      <c r="DX16" s="59"/>
      <c r="DY16" s="59"/>
      <c r="DZ16" s="59"/>
      <c r="EA16" s="59"/>
      <c r="EB16" s="59"/>
      <c r="EC16" s="59"/>
      <c r="ED16" s="59"/>
      <c r="EE16" s="59"/>
      <c r="EF16" s="59"/>
      <c r="EG16" s="59"/>
      <c r="EH16" s="59"/>
      <c r="EI16" s="59"/>
      <c r="EJ16" s="59"/>
      <c r="EK16" s="59"/>
      <c r="EL16" s="59"/>
      <c r="EM16" s="59"/>
      <c r="EN16" s="59"/>
      <c r="EO16" s="59"/>
      <c r="EP16" s="59"/>
      <c r="EQ16" s="59"/>
      <c r="ER16" s="59"/>
      <c r="ES16" s="59"/>
      <c r="ET16" s="59"/>
      <c r="EU16" s="59"/>
      <c r="EV16" s="59"/>
      <c r="EW16" s="59"/>
      <c r="EX16" s="59"/>
      <c r="EY16" s="59"/>
      <c r="EZ16" s="59"/>
      <c r="FA16" s="59"/>
      <c r="FB16" s="59"/>
      <c r="FC16" s="59"/>
      <c r="FD16" s="59"/>
      <c r="FE16" s="59"/>
      <c r="FF16" s="59"/>
      <c r="FG16" s="59"/>
      <c r="FH16" s="59"/>
      <c r="FI16" s="59"/>
      <c r="FJ16" s="59"/>
      <c r="FK16" s="59"/>
      <c r="FL16" s="59"/>
      <c r="FM16" s="59"/>
      <c r="FN16" s="59"/>
      <c r="FO16" s="59"/>
      <c r="FP16" s="59"/>
      <c r="FQ16" s="59"/>
      <c r="FR16" s="59"/>
      <c r="FS16" s="59"/>
      <c r="FT16" s="59"/>
      <c r="FU16" s="59"/>
      <c r="FV16" s="59"/>
      <c r="FW16" s="59"/>
      <c r="FX16" s="59"/>
      <c r="FY16" s="59"/>
      <c r="FZ16" s="59"/>
      <c r="GA16" s="59"/>
      <c r="GB16" s="59"/>
      <c r="GC16" s="59"/>
      <c r="GD16" s="59"/>
      <c r="GE16" s="59"/>
      <c r="GF16" s="59"/>
      <c r="GG16" s="59"/>
      <c r="GH16" s="59"/>
      <c r="GI16" s="59"/>
      <c r="GJ16" s="59"/>
      <c r="GK16" s="59"/>
      <c r="GL16" s="59"/>
      <c r="GM16" s="59"/>
      <c r="GN16" s="59"/>
      <c r="GO16" s="59"/>
      <c r="GP16" s="59"/>
      <c r="GQ16" s="59"/>
      <c r="GR16" s="59"/>
      <c r="GS16" s="59"/>
      <c r="GT16" s="59"/>
      <c r="GU16" s="59"/>
      <c r="GV16" s="59"/>
      <c r="GW16" s="59"/>
      <c r="GX16" s="59"/>
      <c r="GY16" s="59"/>
      <c r="GZ16" s="59"/>
      <c r="HA16" s="59"/>
      <c r="HB16" s="59"/>
      <c r="HC16" s="59"/>
      <c r="HD16" s="59"/>
      <c r="HE16" s="59"/>
      <c r="HF16" s="59"/>
      <c r="HG16" s="59"/>
      <c r="HH16" s="59"/>
      <c r="HI16" s="59"/>
      <c r="HJ16" s="59"/>
      <c r="HK16" s="59"/>
      <c r="HL16" s="59"/>
      <c r="HM16" s="59"/>
      <c r="HN16" s="59"/>
      <c r="HO16" s="59"/>
      <c r="HP16" s="59"/>
      <c r="HQ16" s="59"/>
      <c r="HR16" s="59"/>
      <c r="HS16" s="59"/>
      <c r="HT16" s="59"/>
      <c r="HU16" s="59"/>
      <c r="HV16" s="59"/>
      <c r="HW16" s="59"/>
      <c r="HX16" s="59"/>
      <c r="HY16" s="59"/>
      <c r="HZ16" s="59"/>
      <c r="IA16" s="59"/>
      <c r="IB16" s="59"/>
      <c r="IC16" s="59"/>
      <c r="ID16" s="59"/>
      <c r="IE16" s="59"/>
      <c r="IF16" s="59"/>
      <c r="IG16" s="59"/>
      <c r="IH16" s="59"/>
      <c r="II16" s="59"/>
      <c r="IJ16" s="59"/>
      <c r="IK16" s="59"/>
      <c r="IL16" s="59"/>
      <c r="IM16" s="59"/>
      <c r="IN16" s="59"/>
      <c r="IO16" s="59"/>
      <c r="IP16" s="59"/>
      <c r="IQ16" s="59"/>
      <c r="IR16" s="59"/>
      <c r="IS16" s="59"/>
      <c r="IT16" s="59"/>
      <c r="IU16" s="59"/>
      <c r="IV16" s="59"/>
      <c r="IW16" s="59"/>
      <c r="IX16" s="59"/>
      <c r="IY16" s="59"/>
      <c r="IZ16" s="59"/>
      <c r="JA16" s="59"/>
      <c r="JB16" s="59"/>
      <c r="JC16" s="59"/>
      <c r="JD16" s="59"/>
      <c r="JE16" s="59"/>
      <c r="JF16" s="59"/>
      <c r="JG16" s="59"/>
      <c r="JH16" s="59"/>
      <c r="JI16" s="59"/>
      <c r="JJ16" s="59"/>
      <c r="JK16" s="59"/>
      <c r="JL16" s="59"/>
      <c r="JM16" s="59"/>
      <c r="JN16" s="59"/>
      <c r="JO16" s="59"/>
      <c r="JP16" s="59"/>
      <c r="JQ16" s="59"/>
      <c r="JR16" s="59"/>
      <c r="JS16" s="59"/>
      <c r="JT16" s="59"/>
      <c r="JU16" s="59"/>
      <c r="JV16" s="59"/>
      <c r="JW16" s="59"/>
      <c r="JX16" s="59"/>
      <c r="JY16" s="59"/>
      <c r="JZ16" s="59"/>
      <c r="KA16" s="59"/>
      <c r="KB16" s="59"/>
      <c r="KC16" s="59"/>
      <c r="KD16" s="59"/>
      <c r="KE16" s="59"/>
      <c r="KF16" s="59"/>
      <c r="KG16" s="59"/>
      <c r="KH16" s="59"/>
      <c r="KI16" s="59"/>
      <c r="KJ16" s="59"/>
      <c r="KK16" s="59"/>
      <c r="KL16" s="59"/>
      <c r="KM16" s="59"/>
      <c r="KN16" s="59"/>
      <c r="KO16" s="59"/>
      <c r="KP16" s="59"/>
      <c r="KQ16" s="59"/>
      <c r="KR16" s="59"/>
      <c r="KS16" s="59"/>
      <c r="KT16" s="59"/>
      <c r="KU16" s="59"/>
      <c r="KV16" s="59"/>
      <c r="KW16" s="59"/>
      <c r="KX16" s="59"/>
      <c r="KY16" s="59"/>
      <c r="KZ16" s="59"/>
      <c r="LA16" s="59"/>
      <c r="LB16" s="59"/>
      <c r="LC16" s="59"/>
      <c r="LD16" s="59"/>
      <c r="LE16" s="59"/>
      <c r="LF16" s="59"/>
      <c r="LG16" s="59"/>
      <c r="LH16" s="59"/>
      <c r="LI16" s="59"/>
      <c r="LJ16" s="59"/>
      <c r="LK16" s="59"/>
      <c r="LL16" s="59"/>
      <c r="LM16" s="59"/>
      <c r="LN16" s="59"/>
    </row>
    <row r="17" spans="1:326" s="62" customFormat="1" ht="21.75" customHeight="1" x14ac:dyDescent="0.25">
      <c r="A17" s="61">
        <v>11</v>
      </c>
      <c r="B17" s="47" t="s">
        <v>102</v>
      </c>
      <c r="C17" s="49" t="s">
        <v>24</v>
      </c>
      <c r="D17" s="49">
        <v>1</v>
      </c>
      <c r="E17" s="44"/>
      <c r="F17" s="43">
        <f t="shared" si="1"/>
        <v>0</v>
      </c>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59"/>
      <c r="CW17" s="59"/>
      <c r="CX17" s="59"/>
      <c r="CY17" s="59"/>
      <c r="CZ17" s="59"/>
      <c r="DA17" s="59"/>
      <c r="DB17" s="59"/>
      <c r="DC17" s="59"/>
      <c r="DD17" s="59"/>
      <c r="DE17" s="59"/>
      <c r="DF17" s="59"/>
      <c r="DG17" s="59"/>
      <c r="DH17" s="59"/>
      <c r="DI17" s="59"/>
      <c r="DJ17" s="59"/>
      <c r="DK17" s="59"/>
      <c r="DL17" s="59"/>
      <c r="DM17" s="59"/>
      <c r="DN17" s="59"/>
      <c r="DO17" s="59"/>
      <c r="DP17" s="59"/>
      <c r="DQ17" s="59"/>
      <c r="DR17" s="59"/>
      <c r="DS17" s="59"/>
      <c r="DT17" s="59"/>
      <c r="DU17" s="59"/>
      <c r="DV17" s="59"/>
      <c r="DW17" s="59"/>
      <c r="DX17" s="59"/>
      <c r="DY17" s="59"/>
      <c r="DZ17" s="59"/>
      <c r="EA17" s="59"/>
      <c r="EB17" s="59"/>
      <c r="EC17" s="59"/>
      <c r="ED17" s="59"/>
      <c r="EE17" s="59"/>
      <c r="EF17" s="59"/>
      <c r="EG17" s="59"/>
      <c r="EH17" s="59"/>
      <c r="EI17" s="59"/>
      <c r="EJ17" s="59"/>
      <c r="EK17" s="59"/>
      <c r="EL17" s="59"/>
      <c r="EM17" s="59"/>
      <c r="EN17" s="59"/>
      <c r="EO17" s="59"/>
      <c r="EP17" s="59"/>
      <c r="EQ17" s="59"/>
      <c r="ER17" s="59"/>
      <c r="ES17" s="59"/>
      <c r="ET17" s="59"/>
      <c r="EU17" s="59"/>
      <c r="EV17" s="59"/>
      <c r="EW17" s="59"/>
      <c r="EX17" s="59"/>
      <c r="EY17" s="59"/>
      <c r="EZ17" s="59"/>
      <c r="FA17" s="59"/>
      <c r="FB17" s="59"/>
      <c r="FC17" s="59"/>
      <c r="FD17" s="59"/>
      <c r="FE17" s="59"/>
      <c r="FF17" s="59"/>
      <c r="FG17" s="59"/>
      <c r="FH17" s="59"/>
      <c r="FI17" s="59"/>
      <c r="FJ17" s="59"/>
      <c r="FK17" s="59"/>
      <c r="FL17" s="59"/>
      <c r="FM17" s="59"/>
      <c r="FN17" s="59"/>
      <c r="FO17" s="59"/>
      <c r="FP17" s="59"/>
      <c r="FQ17" s="59"/>
      <c r="FR17" s="59"/>
      <c r="FS17" s="59"/>
      <c r="FT17" s="59"/>
      <c r="FU17" s="59"/>
      <c r="FV17" s="59"/>
      <c r="FW17" s="59"/>
      <c r="FX17" s="59"/>
      <c r="FY17" s="59"/>
      <c r="FZ17" s="59"/>
      <c r="GA17" s="59"/>
      <c r="GB17" s="59"/>
      <c r="GC17" s="59"/>
      <c r="GD17" s="59"/>
      <c r="GE17" s="59"/>
      <c r="GF17" s="59"/>
      <c r="GG17" s="59"/>
      <c r="GH17" s="59"/>
      <c r="GI17" s="59"/>
      <c r="GJ17" s="59"/>
      <c r="GK17" s="59"/>
      <c r="GL17" s="59"/>
      <c r="GM17" s="59"/>
      <c r="GN17" s="59"/>
      <c r="GO17" s="59"/>
      <c r="GP17" s="59"/>
      <c r="GQ17" s="59"/>
      <c r="GR17" s="59"/>
      <c r="GS17" s="59"/>
      <c r="GT17" s="59"/>
      <c r="GU17" s="59"/>
      <c r="GV17" s="59"/>
      <c r="GW17" s="59"/>
      <c r="GX17" s="59"/>
      <c r="GY17" s="59"/>
      <c r="GZ17" s="59"/>
      <c r="HA17" s="59"/>
      <c r="HB17" s="59"/>
      <c r="HC17" s="59"/>
      <c r="HD17" s="59"/>
      <c r="HE17" s="59"/>
      <c r="HF17" s="59"/>
      <c r="HG17" s="59"/>
      <c r="HH17" s="59"/>
      <c r="HI17" s="59"/>
      <c r="HJ17" s="59"/>
      <c r="HK17" s="59"/>
      <c r="HL17" s="59"/>
      <c r="HM17" s="59"/>
      <c r="HN17" s="59"/>
      <c r="HO17" s="59"/>
      <c r="HP17" s="59"/>
      <c r="HQ17" s="59"/>
      <c r="HR17" s="59"/>
      <c r="HS17" s="59"/>
      <c r="HT17" s="59"/>
      <c r="HU17" s="59"/>
      <c r="HV17" s="59"/>
      <c r="HW17" s="59"/>
      <c r="HX17" s="59"/>
      <c r="HY17" s="59"/>
      <c r="HZ17" s="59"/>
      <c r="IA17" s="59"/>
      <c r="IB17" s="59"/>
      <c r="IC17" s="59"/>
      <c r="ID17" s="59"/>
      <c r="IE17" s="59"/>
      <c r="IF17" s="59"/>
      <c r="IG17" s="59"/>
      <c r="IH17" s="59"/>
      <c r="II17" s="59"/>
      <c r="IJ17" s="59"/>
      <c r="IK17" s="59"/>
      <c r="IL17" s="59"/>
      <c r="IM17" s="59"/>
      <c r="IN17" s="59"/>
      <c r="IO17" s="59"/>
      <c r="IP17" s="59"/>
      <c r="IQ17" s="59"/>
      <c r="IR17" s="59"/>
      <c r="IS17" s="59"/>
      <c r="IT17" s="59"/>
      <c r="IU17" s="59"/>
      <c r="IV17" s="59"/>
      <c r="IW17" s="59"/>
      <c r="IX17" s="59"/>
      <c r="IY17" s="59"/>
      <c r="IZ17" s="59"/>
      <c r="JA17" s="59"/>
      <c r="JB17" s="59"/>
      <c r="JC17" s="59"/>
      <c r="JD17" s="59"/>
      <c r="JE17" s="59"/>
      <c r="JF17" s="59"/>
      <c r="JG17" s="59"/>
      <c r="JH17" s="59"/>
      <c r="JI17" s="59"/>
      <c r="JJ17" s="59"/>
      <c r="JK17" s="59"/>
      <c r="JL17" s="59"/>
      <c r="JM17" s="59"/>
      <c r="JN17" s="59"/>
      <c r="JO17" s="59"/>
      <c r="JP17" s="59"/>
      <c r="JQ17" s="59"/>
      <c r="JR17" s="59"/>
      <c r="JS17" s="59"/>
      <c r="JT17" s="59"/>
      <c r="JU17" s="59"/>
      <c r="JV17" s="59"/>
      <c r="JW17" s="59"/>
      <c r="JX17" s="59"/>
      <c r="JY17" s="59"/>
      <c r="JZ17" s="59"/>
      <c r="KA17" s="59"/>
      <c r="KB17" s="59"/>
      <c r="KC17" s="59"/>
      <c r="KD17" s="59"/>
      <c r="KE17" s="59"/>
      <c r="KF17" s="59"/>
      <c r="KG17" s="59"/>
      <c r="KH17" s="59"/>
      <c r="KI17" s="59"/>
      <c r="KJ17" s="59"/>
      <c r="KK17" s="59"/>
      <c r="KL17" s="59"/>
      <c r="KM17" s="59"/>
      <c r="KN17" s="59"/>
      <c r="KO17" s="59"/>
      <c r="KP17" s="59"/>
      <c r="KQ17" s="59"/>
      <c r="KR17" s="59"/>
      <c r="KS17" s="59"/>
      <c r="KT17" s="59"/>
      <c r="KU17" s="59"/>
      <c r="KV17" s="59"/>
      <c r="KW17" s="59"/>
      <c r="KX17" s="59"/>
      <c r="KY17" s="59"/>
      <c r="KZ17" s="59"/>
      <c r="LA17" s="59"/>
      <c r="LB17" s="59"/>
      <c r="LC17" s="59"/>
      <c r="LD17" s="59"/>
      <c r="LE17" s="59"/>
      <c r="LF17" s="59"/>
      <c r="LG17" s="59"/>
      <c r="LH17" s="59"/>
      <c r="LI17" s="59"/>
      <c r="LJ17" s="59"/>
      <c r="LK17" s="59"/>
      <c r="LL17" s="59"/>
      <c r="LM17" s="59"/>
      <c r="LN17" s="59"/>
    </row>
    <row r="18" spans="1:326" s="62" customFormat="1" ht="21.75" customHeight="1" x14ac:dyDescent="0.25">
      <c r="A18" s="61">
        <v>12</v>
      </c>
      <c r="B18" s="47" t="s">
        <v>103</v>
      </c>
      <c r="C18" s="49" t="s">
        <v>24</v>
      </c>
      <c r="D18" s="49">
        <v>1</v>
      </c>
      <c r="E18" s="44"/>
      <c r="F18" s="43">
        <f t="shared" si="1"/>
        <v>0</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59"/>
      <c r="CW18" s="59"/>
      <c r="CX18" s="59"/>
      <c r="CY18" s="59"/>
      <c r="CZ18" s="59"/>
      <c r="DA18" s="59"/>
      <c r="DB18" s="59"/>
      <c r="DC18" s="59"/>
      <c r="DD18" s="59"/>
      <c r="DE18" s="59"/>
      <c r="DF18" s="59"/>
      <c r="DG18" s="59"/>
      <c r="DH18" s="59"/>
      <c r="DI18" s="59"/>
      <c r="DJ18" s="59"/>
      <c r="DK18" s="59"/>
      <c r="DL18" s="59"/>
      <c r="DM18" s="59"/>
      <c r="DN18" s="59"/>
      <c r="DO18" s="59"/>
      <c r="DP18" s="59"/>
      <c r="DQ18" s="59"/>
      <c r="DR18" s="59"/>
      <c r="DS18" s="59"/>
      <c r="DT18" s="59"/>
      <c r="DU18" s="59"/>
      <c r="DV18" s="59"/>
      <c r="DW18" s="59"/>
      <c r="DX18" s="59"/>
      <c r="DY18" s="59"/>
      <c r="DZ18" s="59"/>
      <c r="EA18" s="59"/>
      <c r="EB18" s="59"/>
      <c r="EC18" s="59"/>
      <c r="ED18" s="59"/>
      <c r="EE18" s="59"/>
      <c r="EF18" s="59"/>
      <c r="EG18" s="59"/>
      <c r="EH18" s="59"/>
      <c r="EI18" s="59"/>
      <c r="EJ18" s="59"/>
      <c r="EK18" s="59"/>
      <c r="EL18" s="59"/>
      <c r="EM18" s="59"/>
      <c r="EN18" s="59"/>
      <c r="EO18" s="59"/>
      <c r="EP18" s="59"/>
      <c r="EQ18" s="59"/>
      <c r="ER18" s="59"/>
      <c r="ES18" s="59"/>
      <c r="ET18" s="59"/>
      <c r="EU18" s="59"/>
      <c r="EV18" s="59"/>
      <c r="EW18" s="59"/>
      <c r="EX18" s="59"/>
      <c r="EY18" s="59"/>
      <c r="EZ18" s="59"/>
      <c r="FA18" s="59"/>
      <c r="FB18" s="59"/>
      <c r="FC18" s="59"/>
      <c r="FD18" s="59"/>
      <c r="FE18" s="59"/>
      <c r="FF18" s="59"/>
      <c r="FG18" s="59"/>
      <c r="FH18" s="59"/>
      <c r="FI18" s="59"/>
      <c r="FJ18" s="59"/>
      <c r="FK18" s="59"/>
      <c r="FL18" s="59"/>
      <c r="FM18" s="59"/>
      <c r="FN18" s="59"/>
      <c r="FO18" s="59"/>
      <c r="FP18" s="59"/>
      <c r="FQ18" s="59"/>
      <c r="FR18" s="59"/>
      <c r="FS18" s="59"/>
      <c r="FT18" s="59"/>
      <c r="FU18" s="59"/>
      <c r="FV18" s="59"/>
      <c r="FW18" s="59"/>
      <c r="FX18" s="59"/>
      <c r="FY18" s="59"/>
      <c r="FZ18" s="59"/>
      <c r="GA18" s="59"/>
      <c r="GB18" s="59"/>
      <c r="GC18" s="59"/>
      <c r="GD18" s="59"/>
      <c r="GE18" s="59"/>
      <c r="GF18" s="59"/>
      <c r="GG18" s="59"/>
      <c r="GH18" s="59"/>
      <c r="GI18" s="59"/>
      <c r="GJ18" s="59"/>
      <c r="GK18" s="59"/>
      <c r="GL18" s="59"/>
      <c r="GM18" s="59"/>
      <c r="GN18" s="59"/>
      <c r="GO18" s="59"/>
      <c r="GP18" s="59"/>
      <c r="GQ18" s="59"/>
      <c r="GR18" s="59"/>
      <c r="GS18" s="59"/>
      <c r="GT18" s="59"/>
      <c r="GU18" s="59"/>
      <c r="GV18" s="59"/>
      <c r="GW18" s="59"/>
      <c r="GX18" s="59"/>
      <c r="GY18" s="59"/>
      <c r="GZ18" s="59"/>
      <c r="HA18" s="59"/>
      <c r="HB18" s="59"/>
      <c r="HC18" s="59"/>
      <c r="HD18" s="59"/>
      <c r="HE18" s="59"/>
      <c r="HF18" s="59"/>
      <c r="HG18" s="59"/>
      <c r="HH18" s="59"/>
      <c r="HI18" s="59"/>
      <c r="HJ18" s="59"/>
      <c r="HK18" s="59"/>
      <c r="HL18" s="59"/>
      <c r="HM18" s="59"/>
      <c r="HN18" s="59"/>
      <c r="HO18" s="59"/>
      <c r="HP18" s="59"/>
      <c r="HQ18" s="59"/>
      <c r="HR18" s="59"/>
      <c r="HS18" s="59"/>
      <c r="HT18" s="59"/>
      <c r="HU18" s="59"/>
      <c r="HV18" s="59"/>
      <c r="HW18" s="59"/>
      <c r="HX18" s="59"/>
      <c r="HY18" s="59"/>
      <c r="HZ18" s="59"/>
      <c r="IA18" s="59"/>
      <c r="IB18" s="59"/>
      <c r="IC18" s="59"/>
      <c r="ID18" s="59"/>
      <c r="IE18" s="59"/>
      <c r="IF18" s="59"/>
      <c r="IG18" s="59"/>
      <c r="IH18" s="59"/>
      <c r="II18" s="59"/>
      <c r="IJ18" s="59"/>
      <c r="IK18" s="59"/>
      <c r="IL18" s="59"/>
      <c r="IM18" s="59"/>
      <c r="IN18" s="59"/>
      <c r="IO18" s="59"/>
      <c r="IP18" s="59"/>
      <c r="IQ18" s="59"/>
      <c r="IR18" s="59"/>
      <c r="IS18" s="59"/>
      <c r="IT18" s="59"/>
      <c r="IU18" s="59"/>
      <c r="IV18" s="59"/>
      <c r="IW18" s="59"/>
      <c r="IX18" s="59"/>
      <c r="IY18" s="59"/>
      <c r="IZ18" s="59"/>
      <c r="JA18" s="59"/>
      <c r="JB18" s="59"/>
      <c r="JC18" s="59"/>
      <c r="JD18" s="59"/>
      <c r="JE18" s="59"/>
      <c r="JF18" s="59"/>
      <c r="JG18" s="59"/>
      <c r="JH18" s="59"/>
      <c r="JI18" s="59"/>
      <c r="JJ18" s="59"/>
      <c r="JK18" s="59"/>
      <c r="JL18" s="59"/>
      <c r="JM18" s="59"/>
      <c r="JN18" s="59"/>
      <c r="JO18" s="59"/>
      <c r="JP18" s="59"/>
      <c r="JQ18" s="59"/>
      <c r="JR18" s="59"/>
      <c r="JS18" s="59"/>
      <c r="JT18" s="59"/>
      <c r="JU18" s="59"/>
      <c r="JV18" s="59"/>
      <c r="JW18" s="59"/>
      <c r="JX18" s="59"/>
      <c r="JY18" s="59"/>
      <c r="JZ18" s="59"/>
      <c r="KA18" s="59"/>
      <c r="KB18" s="59"/>
      <c r="KC18" s="59"/>
      <c r="KD18" s="59"/>
      <c r="KE18" s="59"/>
      <c r="KF18" s="59"/>
      <c r="KG18" s="59"/>
      <c r="KH18" s="59"/>
      <c r="KI18" s="59"/>
      <c r="KJ18" s="59"/>
      <c r="KK18" s="59"/>
      <c r="KL18" s="59"/>
      <c r="KM18" s="59"/>
      <c r="KN18" s="59"/>
      <c r="KO18" s="59"/>
      <c r="KP18" s="59"/>
      <c r="KQ18" s="59"/>
      <c r="KR18" s="59"/>
      <c r="KS18" s="59"/>
      <c r="KT18" s="59"/>
      <c r="KU18" s="59"/>
      <c r="KV18" s="59"/>
      <c r="KW18" s="59"/>
      <c r="KX18" s="59"/>
      <c r="KY18" s="59"/>
      <c r="KZ18" s="59"/>
      <c r="LA18" s="59"/>
      <c r="LB18" s="59"/>
      <c r="LC18" s="59"/>
      <c r="LD18" s="59"/>
      <c r="LE18" s="59"/>
      <c r="LF18" s="59"/>
      <c r="LG18" s="59"/>
      <c r="LH18" s="59"/>
      <c r="LI18" s="59"/>
      <c r="LJ18" s="59"/>
      <c r="LK18" s="59"/>
      <c r="LL18" s="59"/>
      <c r="LM18" s="59"/>
      <c r="LN18" s="59"/>
    </row>
    <row r="19" spans="1:326" s="62" customFormat="1" ht="21.75" customHeight="1" x14ac:dyDescent="0.25">
      <c r="A19" s="61">
        <v>13</v>
      </c>
      <c r="B19" s="47" t="s">
        <v>104</v>
      </c>
      <c r="C19" s="49" t="s">
        <v>24</v>
      </c>
      <c r="D19" s="49">
        <v>1</v>
      </c>
      <c r="E19" s="44"/>
      <c r="F19" s="43">
        <f t="shared" si="1"/>
        <v>0</v>
      </c>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9"/>
      <c r="FD19" s="59"/>
      <c r="FE19" s="59"/>
      <c r="FF19" s="59"/>
      <c r="FG19" s="59"/>
      <c r="FH19" s="59"/>
      <c r="FI19" s="59"/>
      <c r="FJ19" s="59"/>
      <c r="FK19" s="59"/>
      <c r="FL19" s="59"/>
      <c r="FM19" s="59"/>
      <c r="FN19" s="59"/>
      <c r="FO19" s="59"/>
      <c r="FP19" s="59"/>
      <c r="FQ19" s="59"/>
      <c r="FR19" s="59"/>
      <c r="FS19" s="59"/>
      <c r="FT19" s="59"/>
      <c r="FU19" s="59"/>
      <c r="FV19" s="59"/>
      <c r="FW19" s="59"/>
      <c r="FX19" s="59"/>
      <c r="FY19" s="59"/>
      <c r="FZ19" s="59"/>
      <c r="GA19" s="59"/>
      <c r="GB19" s="59"/>
      <c r="GC19" s="59"/>
      <c r="GD19" s="59"/>
      <c r="GE19" s="59"/>
      <c r="GF19" s="59"/>
      <c r="GG19" s="59"/>
      <c r="GH19" s="59"/>
      <c r="GI19" s="59"/>
      <c r="GJ19" s="59"/>
      <c r="GK19" s="59"/>
      <c r="GL19" s="59"/>
      <c r="GM19" s="59"/>
      <c r="GN19" s="59"/>
      <c r="GO19" s="59"/>
      <c r="GP19" s="59"/>
      <c r="GQ19" s="59"/>
      <c r="GR19" s="59"/>
      <c r="GS19" s="59"/>
      <c r="GT19" s="59"/>
      <c r="GU19" s="59"/>
      <c r="GV19" s="59"/>
      <c r="GW19" s="59"/>
      <c r="GX19" s="59"/>
      <c r="GY19" s="59"/>
      <c r="GZ19" s="59"/>
      <c r="HA19" s="59"/>
      <c r="HB19" s="59"/>
      <c r="HC19" s="59"/>
      <c r="HD19" s="59"/>
      <c r="HE19" s="59"/>
      <c r="HF19" s="59"/>
      <c r="HG19" s="59"/>
      <c r="HH19" s="59"/>
      <c r="HI19" s="59"/>
      <c r="HJ19" s="59"/>
      <c r="HK19" s="59"/>
      <c r="HL19" s="59"/>
      <c r="HM19" s="59"/>
      <c r="HN19" s="59"/>
      <c r="HO19" s="59"/>
      <c r="HP19" s="59"/>
      <c r="HQ19" s="59"/>
      <c r="HR19" s="59"/>
      <c r="HS19" s="59"/>
      <c r="HT19" s="59"/>
      <c r="HU19" s="59"/>
      <c r="HV19" s="59"/>
      <c r="HW19" s="59"/>
      <c r="HX19" s="59"/>
      <c r="HY19" s="59"/>
      <c r="HZ19" s="59"/>
      <c r="IA19" s="59"/>
      <c r="IB19" s="59"/>
      <c r="IC19" s="59"/>
      <c r="ID19" s="59"/>
      <c r="IE19" s="59"/>
      <c r="IF19" s="59"/>
      <c r="IG19" s="59"/>
      <c r="IH19" s="59"/>
      <c r="II19" s="59"/>
      <c r="IJ19" s="59"/>
      <c r="IK19" s="59"/>
      <c r="IL19" s="59"/>
      <c r="IM19" s="59"/>
      <c r="IN19" s="59"/>
      <c r="IO19" s="59"/>
      <c r="IP19" s="59"/>
      <c r="IQ19" s="59"/>
      <c r="IR19" s="59"/>
      <c r="IS19" s="59"/>
      <c r="IT19" s="59"/>
      <c r="IU19" s="59"/>
      <c r="IV19" s="59"/>
      <c r="IW19" s="59"/>
      <c r="IX19" s="59"/>
      <c r="IY19" s="59"/>
      <c r="IZ19" s="59"/>
      <c r="JA19" s="59"/>
      <c r="JB19" s="59"/>
      <c r="JC19" s="59"/>
      <c r="JD19" s="59"/>
      <c r="JE19" s="59"/>
      <c r="JF19" s="59"/>
      <c r="JG19" s="59"/>
      <c r="JH19" s="59"/>
      <c r="JI19" s="59"/>
      <c r="JJ19" s="59"/>
      <c r="JK19" s="59"/>
      <c r="JL19" s="59"/>
      <c r="JM19" s="59"/>
      <c r="JN19" s="59"/>
      <c r="JO19" s="59"/>
      <c r="JP19" s="59"/>
      <c r="JQ19" s="59"/>
      <c r="JR19" s="59"/>
      <c r="JS19" s="59"/>
      <c r="JT19" s="59"/>
      <c r="JU19" s="59"/>
      <c r="JV19" s="59"/>
      <c r="JW19" s="59"/>
      <c r="JX19" s="59"/>
      <c r="JY19" s="59"/>
      <c r="JZ19" s="59"/>
      <c r="KA19" s="59"/>
      <c r="KB19" s="59"/>
      <c r="KC19" s="59"/>
      <c r="KD19" s="59"/>
      <c r="KE19" s="59"/>
      <c r="KF19" s="59"/>
      <c r="KG19" s="59"/>
      <c r="KH19" s="59"/>
      <c r="KI19" s="59"/>
      <c r="KJ19" s="59"/>
      <c r="KK19" s="59"/>
      <c r="KL19" s="59"/>
      <c r="KM19" s="59"/>
      <c r="KN19" s="59"/>
      <c r="KO19" s="59"/>
      <c r="KP19" s="59"/>
      <c r="KQ19" s="59"/>
      <c r="KR19" s="59"/>
      <c r="KS19" s="59"/>
      <c r="KT19" s="59"/>
      <c r="KU19" s="59"/>
      <c r="KV19" s="59"/>
      <c r="KW19" s="59"/>
      <c r="KX19" s="59"/>
      <c r="KY19" s="59"/>
      <c r="KZ19" s="59"/>
      <c r="LA19" s="59"/>
      <c r="LB19" s="59"/>
      <c r="LC19" s="59"/>
      <c r="LD19" s="59"/>
      <c r="LE19" s="59"/>
      <c r="LF19" s="59"/>
      <c r="LG19" s="59"/>
      <c r="LH19" s="59"/>
      <c r="LI19" s="59"/>
      <c r="LJ19" s="59"/>
      <c r="LK19" s="59"/>
      <c r="LL19" s="59"/>
      <c r="LM19" s="59"/>
      <c r="LN19" s="59"/>
    </row>
    <row r="20" spans="1:326" s="62" customFormat="1" ht="21.75" customHeight="1" x14ac:dyDescent="0.25">
      <c r="A20" s="61">
        <v>14</v>
      </c>
      <c r="B20" s="47" t="s">
        <v>105</v>
      </c>
      <c r="C20" s="49" t="s">
        <v>24</v>
      </c>
      <c r="D20" s="49">
        <v>1</v>
      </c>
      <c r="E20" s="44"/>
      <c r="F20" s="43">
        <f t="shared" si="0"/>
        <v>0</v>
      </c>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59"/>
      <c r="DR20" s="59"/>
      <c r="DS20" s="59"/>
      <c r="DT20" s="59"/>
      <c r="DU20" s="59"/>
      <c r="DV20" s="59"/>
      <c r="DW20" s="59"/>
      <c r="DX20" s="59"/>
      <c r="DY20" s="59"/>
      <c r="DZ20" s="59"/>
      <c r="EA20" s="59"/>
      <c r="EB20" s="59"/>
      <c r="EC20" s="59"/>
      <c r="ED20" s="59"/>
      <c r="EE20" s="59"/>
      <c r="EF20" s="59"/>
      <c r="EG20" s="59"/>
      <c r="EH20" s="59"/>
      <c r="EI20" s="59"/>
      <c r="EJ20" s="59"/>
      <c r="EK20" s="59"/>
      <c r="EL20" s="59"/>
      <c r="EM20" s="59"/>
      <c r="EN20" s="59"/>
      <c r="EO20" s="59"/>
      <c r="EP20" s="59"/>
      <c r="EQ20" s="59"/>
      <c r="ER20" s="59"/>
      <c r="ES20" s="59"/>
      <c r="ET20" s="59"/>
      <c r="EU20" s="59"/>
      <c r="EV20" s="59"/>
      <c r="EW20" s="59"/>
      <c r="EX20" s="59"/>
      <c r="EY20" s="59"/>
      <c r="EZ20" s="59"/>
      <c r="FA20" s="59"/>
      <c r="FB20" s="59"/>
      <c r="FC20" s="59"/>
      <c r="FD20" s="59"/>
      <c r="FE20" s="59"/>
      <c r="FF20" s="59"/>
      <c r="FG20" s="59"/>
      <c r="FH20" s="59"/>
      <c r="FI20" s="59"/>
      <c r="FJ20" s="59"/>
      <c r="FK20" s="59"/>
      <c r="FL20" s="59"/>
      <c r="FM20" s="59"/>
      <c r="FN20" s="59"/>
      <c r="FO20" s="59"/>
      <c r="FP20" s="59"/>
      <c r="FQ20" s="59"/>
      <c r="FR20" s="59"/>
      <c r="FS20" s="59"/>
      <c r="FT20" s="59"/>
      <c r="FU20" s="59"/>
      <c r="FV20" s="59"/>
      <c r="FW20" s="59"/>
      <c r="FX20" s="59"/>
      <c r="FY20" s="59"/>
      <c r="FZ20" s="59"/>
      <c r="GA20" s="59"/>
      <c r="GB20" s="59"/>
      <c r="GC20" s="59"/>
      <c r="GD20" s="59"/>
      <c r="GE20" s="59"/>
      <c r="GF20" s="59"/>
      <c r="GG20" s="59"/>
      <c r="GH20" s="59"/>
      <c r="GI20" s="59"/>
      <c r="GJ20" s="59"/>
      <c r="GK20" s="59"/>
      <c r="GL20" s="59"/>
      <c r="GM20" s="59"/>
      <c r="GN20" s="59"/>
      <c r="GO20" s="59"/>
      <c r="GP20" s="59"/>
      <c r="GQ20" s="59"/>
      <c r="GR20" s="59"/>
      <c r="GS20" s="59"/>
      <c r="GT20" s="59"/>
      <c r="GU20" s="59"/>
      <c r="GV20" s="59"/>
      <c r="GW20" s="59"/>
      <c r="GX20" s="59"/>
      <c r="GY20" s="59"/>
      <c r="GZ20" s="59"/>
      <c r="HA20" s="59"/>
      <c r="HB20" s="59"/>
      <c r="HC20" s="59"/>
      <c r="HD20" s="59"/>
      <c r="HE20" s="59"/>
      <c r="HF20" s="59"/>
      <c r="HG20" s="59"/>
      <c r="HH20" s="59"/>
      <c r="HI20" s="59"/>
      <c r="HJ20" s="59"/>
      <c r="HK20" s="59"/>
      <c r="HL20" s="59"/>
      <c r="HM20" s="59"/>
      <c r="HN20" s="59"/>
      <c r="HO20" s="59"/>
      <c r="HP20" s="59"/>
      <c r="HQ20" s="59"/>
      <c r="HR20" s="59"/>
      <c r="HS20" s="59"/>
      <c r="HT20" s="59"/>
      <c r="HU20" s="59"/>
      <c r="HV20" s="59"/>
      <c r="HW20" s="59"/>
      <c r="HX20" s="59"/>
      <c r="HY20" s="59"/>
      <c r="HZ20" s="59"/>
      <c r="IA20" s="59"/>
      <c r="IB20" s="59"/>
      <c r="IC20" s="59"/>
      <c r="ID20" s="59"/>
      <c r="IE20" s="59"/>
      <c r="IF20" s="59"/>
      <c r="IG20" s="59"/>
      <c r="IH20" s="59"/>
      <c r="II20" s="59"/>
      <c r="IJ20" s="59"/>
      <c r="IK20" s="59"/>
      <c r="IL20" s="59"/>
      <c r="IM20" s="59"/>
      <c r="IN20" s="59"/>
      <c r="IO20" s="59"/>
      <c r="IP20" s="59"/>
      <c r="IQ20" s="59"/>
      <c r="IR20" s="59"/>
      <c r="IS20" s="59"/>
      <c r="IT20" s="59"/>
      <c r="IU20" s="59"/>
      <c r="IV20" s="59"/>
      <c r="IW20" s="59"/>
      <c r="IX20" s="59"/>
      <c r="IY20" s="59"/>
      <c r="IZ20" s="59"/>
      <c r="JA20" s="59"/>
      <c r="JB20" s="59"/>
      <c r="JC20" s="59"/>
      <c r="JD20" s="59"/>
      <c r="JE20" s="59"/>
      <c r="JF20" s="59"/>
      <c r="JG20" s="59"/>
      <c r="JH20" s="59"/>
      <c r="JI20" s="59"/>
      <c r="JJ20" s="59"/>
      <c r="JK20" s="59"/>
      <c r="JL20" s="59"/>
      <c r="JM20" s="59"/>
      <c r="JN20" s="59"/>
      <c r="JO20" s="59"/>
      <c r="JP20" s="59"/>
      <c r="JQ20" s="59"/>
      <c r="JR20" s="59"/>
      <c r="JS20" s="59"/>
      <c r="JT20" s="59"/>
      <c r="JU20" s="59"/>
      <c r="JV20" s="59"/>
      <c r="JW20" s="59"/>
      <c r="JX20" s="59"/>
      <c r="JY20" s="59"/>
      <c r="JZ20" s="59"/>
      <c r="KA20" s="59"/>
      <c r="KB20" s="59"/>
      <c r="KC20" s="59"/>
      <c r="KD20" s="59"/>
      <c r="KE20" s="59"/>
      <c r="KF20" s="59"/>
      <c r="KG20" s="59"/>
      <c r="KH20" s="59"/>
      <c r="KI20" s="59"/>
      <c r="KJ20" s="59"/>
      <c r="KK20" s="59"/>
      <c r="KL20" s="59"/>
      <c r="KM20" s="59"/>
      <c r="KN20" s="59"/>
      <c r="KO20" s="59"/>
      <c r="KP20" s="59"/>
      <c r="KQ20" s="59"/>
      <c r="KR20" s="59"/>
      <c r="KS20" s="59"/>
      <c r="KT20" s="59"/>
      <c r="KU20" s="59"/>
      <c r="KV20" s="59"/>
      <c r="KW20" s="59"/>
      <c r="KX20" s="59"/>
      <c r="KY20" s="59"/>
      <c r="KZ20" s="59"/>
      <c r="LA20" s="59"/>
      <c r="LB20" s="59"/>
      <c r="LC20" s="59"/>
      <c r="LD20" s="59"/>
      <c r="LE20" s="59"/>
      <c r="LF20" s="59"/>
      <c r="LG20" s="59"/>
      <c r="LH20" s="59"/>
      <c r="LI20" s="59"/>
      <c r="LJ20" s="59"/>
      <c r="LK20" s="59"/>
      <c r="LL20" s="59"/>
      <c r="LM20" s="59"/>
      <c r="LN20" s="59"/>
    </row>
    <row r="21" spans="1:326" s="62" customFormat="1" ht="21.75" customHeight="1" x14ac:dyDescent="0.25">
      <c r="A21" s="61">
        <v>15</v>
      </c>
      <c r="B21" s="47" t="s">
        <v>106</v>
      </c>
      <c r="C21" s="49" t="s">
        <v>24</v>
      </c>
      <c r="D21" s="49">
        <v>1</v>
      </c>
      <c r="E21" s="44"/>
      <c r="F21" s="43">
        <f t="shared" si="0"/>
        <v>0</v>
      </c>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59"/>
      <c r="CW21" s="59"/>
      <c r="CX21" s="59"/>
      <c r="CY21" s="59"/>
      <c r="CZ21" s="59"/>
      <c r="DA21" s="59"/>
      <c r="DB21" s="59"/>
      <c r="DC21" s="59"/>
      <c r="DD21" s="59"/>
      <c r="DE21" s="59"/>
      <c r="DF21" s="59"/>
      <c r="DG21" s="59"/>
      <c r="DH21" s="59"/>
      <c r="DI21" s="59"/>
      <c r="DJ21" s="59"/>
      <c r="DK21" s="59"/>
      <c r="DL21" s="59"/>
      <c r="DM21" s="59"/>
      <c r="DN21" s="59"/>
      <c r="DO21" s="59"/>
      <c r="DP21" s="59"/>
      <c r="DQ21" s="59"/>
      <c r="DR21" s="59"/>
      <c r="DS21" s="59"/>
      <c r="DT21" s="59"/>
      <c r="DU21" s="59"/>
      <c r="DV21" s="59"/>
      <c r="DW21" s="59"/>
      <c r="DX21" s="59"/>
      <c r="DY21" s="59"/>
      <c r="DZ21" s="59"/>
      <c r="EA21" s="59"/>
      <c r="EB21" s="59"/>
      <c r="EC21" s="59"/>
      <c r="ED21" s="59"/>
      <c r="EE21" s="59"/>
      <c r="EF21" s="59"/>
      <c r="EG21" s="59"/>
      <c r="EH21" s="59"/>
      <c r="EI21" s="59"/>
      <c r="EJ21" s="59"/>
      <c r="EK21" s="59"/>
      <c r="EL21" s="59"/>
      <c r="EM21" s="59"/>
      <c r="EN21" s="59"/>
      <c r="EO21" s="59"/>
      <c r="EP21" s="59"/>
      <c r="EQ21" s="59"/>
      <c r="ER21" s="59"/>
      <c r="ES21" s="59"/>
      <c r="ET21" s="59"/>
      <c r="EU21" s="59"/>
      <c r="EV21" s="59"/>
      <c r="EW21" s="59"/>
      <c r="EX21" s="59"/>
      <c r="EY21" s="59"/>
      <c r="EZ21" s="59"/>
      <c r="FA21" s="59"/>
      <c r="FB21" s="59"/>
      <c r="FC21" s="59"/>
      <c r="FD21" s="59"/>
      <c r="FE21" s="59"/>
      <c r="FF21" s="59"/>
      <c r="FG21" s="59"/>
      <c r="FH21" s="59"/>
      <c r="FI21" s="59"/>
      <c r="FJ21" s="59"/>
      <c r="FK21" s="59"/>
      <c r="FL21" s="59"/>
      <c r="FM21" s="59"/>
      <c r="FN21" s="59"/>
      <c r="FO21" s="59"/>
      <c r="FP21" s="59"/>
      <c r="FQ21" s="59"/>
      <c r="FR21" s="59"/>
      <c r="FS21" s="59"/>
      <c r="FT21" s="59"/>
      <c r="FU21" s="59"/>
      <c r="FV21" s="59"/>
      <c r="FW21" s="59"/>
      <c r="FX21" s="59"/>
      <c r="FY21" s="59"/>
      <c r="FZ21" s="59"/>
      <c r="GA21" s="59"/>
      <c r="GB21" s="59"/>
      <c r="GC21" s="59"/>
      <c r="GD21" s="59"/>
      <c r="GE21" s="59"/>
      <c r="GF21" s="59"/>
      <c r="GG21" s="59"/>
      <c r="GH21" s="59"/>
      <c r="GI21" s="59"/>
      <c r="GJ21" s="59"/>
      <c r="GK21" s="59"/>
      <c r="GL21" s="59"/>
      <c r="GM21" s="59"/>
      <c r="GN21" s="59"/>
      <c r="GO21" s="59"/>
      <c r="GP21" s="59"/>
      <c r="GQ21" s="59"/>
      <c r="GR21" s="59"/>
      <c r="GS21" s="59"/>
      <c r="GT21" s="59"/>
      <c r="GU21" s="59"/>
      <c r="GV21" s="59"/>
      <c r="GW21" s="59"/>
      <c r="GX21" s="59"/>
      <c r="GY21" s="59"/>
      <c r="GZ21" s="59"/>
      <c r="HA21" s="59"/>
      <c r="HB21" s="59"/>
      <c r="HC21" s="59"/>
      <c r="HD21" s="59"/>
      <c r="HE21" s="59"/>
      <c r="HF21" s="59"/>
      <c r="HG21" s="59"/>
      <c r="HH21" s="59"/>
      <c r="HI21" s="59"/>
      <c r="HJ21" s="59"/>
      <c r="HK21" s="59"/>
      <c r="HL21" s="59"/>
      <c r="HM21" s="59"/>
      <c r="HN21" s="59"/>
      <c r="HO21" s="59"/>
      <c r="HP21" s="59"/>
      <c r="HQ21" s="59"/>
      <c r="HR21" s="59"/>
      <c r="HS21" s="59"/>
      <c r="HT21" s="59"/>
      <c r="HU21" s="59"/>
      <c r="HV21" s="59"/>
      <c r="HW21" s="59"/>
      <c r="HX21" s="59"/>
      <c r="HY21" s="59"/>
      <c r="HZ21" s="59"/>
      <c r="IA21" s="59"/>
      <c r="IB21" s="59"/>
      <c r="IC21" s="59"/>
      <c r="ID21" s="59"/>
      <c r="IE21" s="59"/>
      <c r="IF21" s="59"/>
      <c r="IG21" s="59"/>
      <c r="IH21" s="59"/>
      <c r="II21" s="59"/>
      <c r="IJ21" s="59"/>
      <c r="IK21" s="59"/>
      <c r="IL21" s="59"/>
      <c r="IM21" s="59"/>
      <c r="IN21" s="59"/>
      <c r="IO21" s="59"/>
      <c r="IP21" s="59"/>
      <c r="IQ21" s="59"/>
      <c r="IR21" s="59"/>
      <c r="IS21" s="59"/>
      <c r="IT21" s="59"/>
      <c r="IU21" s="59"/>
      <c r="IV21" s="59"/>
      <c r="IW21" s="59"/>
      <c r="IX21" s="59"/>
      <c r="IY21" s="59"/>
      <c r="IZ21" s="59"/>
      <c r="JA21" s="59"/>
      <c r="JB21" s="59"/>
      <c r="JC21" s="59"/>
      <c r="JD21" s="59"/>
      <c r="JE21" s="59"/>
      <c r="JF21" s="59"/>
      <c r="JG21" s="59"/>
      <c r="JH21" s="59"/>
      <c r="JI21" s="59"/>
      <c r="JJ21" s="59"/>
      <c r="JK21" s="59"/>
      <c r="JL21" s="59"/>
      <c r="JM21" s="59"/>
      <c r="JN21" s="59"/>
      <c r="JO21" s="59"/>
      <c r="JP21" s="59"/>
      <c r="JQ21" s="59"/>
      <c r="JR21" s="59"/>
      <c r="JS21" s="59"/>
      <c r="JT21" s="59"/>
      <c r="JU21" s="59"/>
      <c r="JV21" s="59"/>
      <c r="JW21" s="59"/>
      <c r="JX21" s="59"/>
      <c r="JY21" s="59"/>
      <c r="JZ21" s="59"/>
      <c r="KA21" s="59"/>
      <c r="KB21" s="59"/>
      <c r="KC21" s="59"/>
      <c r="KD21" s="59"/>
      <c r="KE21" s="59"/>
      <c r="KF21" s="59"/>
      <c r="KG21" s="59"/>
      <c r="KH21" s="59"/>
      <c r="KI21" s="59"/>
      <c r="KJ21" s="59"/>
      <c r="KK21" s="59"/>
      <c r="KL21" s="59"/>
      <c r="KM21" s="59"/>
      <c r="KN21" s="59"/>
      <c r="KO21" s="59"/>
      <c r="KP21" s="59"/>
      <c r="KQ21" s="59"/>
      <c r="KR21" s="59"/>
      <c r="KS21" s="59"/>
      <c r="KT21" s="59"/>
      <c r="KU21" s="59"/>
      <c r="KV21" s="59"/>
      <c r="KW21" s="59"/>
      <c r="KX21" s="59"/>
      <c r="KY21" s="59"/>
      <c r="KZ21" s="59"/>
      <c r="LA21" s="59"/>
      <c r="LB21" s="59"/>
      <c r="LC21" s="59"/>
      <c r="LD21" s="59"/>
      <c r="LE21" s="59"/>
      <c r="LF21" s="59"/>
      <c r="LG21" s="59"/>
      <c r="LH21" s="59"/>
      <c r="LI21" s="59"/>
      <c r="LJ21" s="59"/>
      <c r="LK21" s="59"/>
      <c r="LL21" s="59"/>
      <c r="LM21" s="59"/>
      <c r="LN21" s="59"/>
    </row>
    <row r="22" spans="1:326" s="62" customFormat="1" ht="21.75" customHeight="1" x14ac:dyDescent="0.25">
      <c r="A22" s="61">
        <v>16</v>
      </c>
      <c r="B22" s="47" t="s">
        <v>107</v>
      </c>
      <c r="C22" s="49" t="s">
        <v>23</v>
      </c>
      <c r="D22" s="49">
        <v>1</v>
      </c>
      <c r="E22" s="44"/>
      <c r="F22" s="43">
        <f t="shared" si="0"/>
        <v>0</v>
      </c>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59"/>
      <c r="DR22" s="59"/>
      <c r="DS22" s="59"/>
      <c r="DT22" s="59"/>
      <c r="DU22" s="59"/>
      <c r="DV22" s="59"/>
      <c r="DW22" s="59"/>
      <c r="DX22" s="59"/>
      <c r="DY22" s="59"/>
      <c r="DZ22" s="59"/>
      <c r="EA22" s="59"/>
      <c r="EB22" s="59"/>
      <c r="EC22" s="59"/>
      <c r="ED22" s="59"/>
      <c r="EE22" s="59"/>
      <c r="EF22" s="59"/>
      <c r="EG22" s="59"/>
      <c r="EH22" s="59"/>
      <c r="EI22" s="59"/>
      <c r="EJ22" s="59"/>
      <c r="EK22" s="59"/>
      <c r="EL22" s="59"/>
      <c r="EM22" s="59"/>
      <c r="EN22" s="59"/>
      <c r="EO22" s="59"/>
      <c r="EP22" s="59"/>
      <c r="EQ22" s="59"/>
      <c r="ER22" s="59"/>
      <c r="ES22" s="59"/>
      <c r="ET22" s="59"/>
      <c r="EU22" s="59"/>
      <c r="EV22" s="59"/>
      <c r="EW22" s="59"/>
      <c r="EX22" s="59"/>
      <c r="EY22" s="59"/>
      <c r="EZ22" s="59"/>
      <c r="FA22" s="59"/>
      <c r="FB22" s="59"/>
      <c r="FC22" s="59"/>
      <c r="FD22" s="59"/>
      <c r="FE22" s="59"/>
      <c r="FF22" s="59"/>
      <c r="FG22" s="59"/>
      <c r="FH22" s="59"/>
      <c r="FI22" s="59"/>
      <c r="FJ22" s="59"/>
      <c r="FK22" s="59"/>
      <c r="FL22" s="59"/>
      <c r="FM22" s="59"/>
      <c r="FN22" s="59"/>
      <c r="FO22" s="59"/>
      <c r="FP22" s="59"/>
      <c r="FQ22" s="59"/>
      <c r="FR22" s="59"/>
      <c r="FS22" s="59"/>
      <c r="FT22" s="59"/>
      <c r="FU22" s="59"/>
      <c r="FV22" s="59"/>
      <c r="FW22" s="59"/>
      <c r="FX22" s="59"/>
      <c r="FY22" s="59"/>
      <c r="FZ22" s="59"/>
      <c r="GA22" s="59"/>
      <c r="GB22" s="59"/>
      <c r="GC22" s="59"/>
      <c r="GD22" s="59"/>
      <c r="GE22" s="59"/>
      <c r="GF22" s="59"/>
      <c r="GG22" s="59"/>
      <c r="GH22" s="59"/>
      <c r="GI22" s="59"/>
      <c r="GJ22" s="59"/>
      <c r="GK22" s="59"/>
      <c r="GL22" s="59"/>
      <c r="GM22" s="59"/>
      <c r="GN22" s="59"/>
      <c r="GO22" s="59"/>
      <c r="GP22" s="59"/>
      <c r="GQ22" s="59"/>
      <c r="GR22" s="59"/>
      <c r="GS22" s="59"/>
      <c r="GT22" s="59"/>
      <c r="GU22" s="59"/>
      <c r="GV22" s="59"/>
      <c r="GW22" s="59"/>
      <c r="GX22" s="59"/>
      <c r="GY22" s="59"/>
      <c r="GZ22" s="59"/>
      <c r="HA22" s="59"/>
      <c r="HB22" s="59"/>
      <c r="HC22" s="59"/>
      <c r="HD22" s="59"/>
      <c r="HE22" s="59"/>
      <c r="HF22" s="59"/>
      <c r="HG22" s="59"/>
      <c r="HH22" s="59"/>
      <c r="HI22" s="59"/>
      <c r="HJ22" s="59"/>
      <c r="HK22" s="59"/>
      <c r="HL22" s="59"/>
      <c r="HM22" s="59"/>
      <c r="HN22" s="59"/>
      <c r="HO22" s="59"/>
      <c r="HP22" s="59"/>
      <c r="HQ22" s="59"/>
      <c r="HR22" s="59"/>
      <c r="HS22" s="59"/>
      <c r="HT22" s="59"/>
      <c r="HU22" s="59"/>
      <c r="HV22" s="59"/>
      <c r="HW22" s="59"/>
      <c r="HX22" s="59"/>
      <c r="HY22" s="59"/>
      <c r="HZ22" s="59"/>
      <c r="IA22" s="59"/>
      <c r="IB22" s="59"/>
      <c r="IC22" s="59"/>
      <c r="ID22" s="59"/>
      <c r="IE22" s="59"/>
      <c r="IF22" s="59"/>
      <c r="IG22" s="59"/>
      <c r="IH22" s="59"/>
      <c r="II22" s="59"/>
      <c r="IJ22" s="59"/>
      <c r="IK22" s="59"/>
      <c r="IL22" s="59"/>
      <c r="IM22" s="59"/>
      <c r="IN22" s="59"/>
      <c r="IO22" s="59"/>
      <c r="IP22" s="59"/>
      <c r="IQ22" s="59"/>
      <c r="IR22" s="59"/>
      <c r="IS22" s="59"/>
      <c r="IT22" s="59"/>
      <c r="IU22" s="59"/>
      <c r="IV22" s="59"/>
      <c r="IW22" s="59"/>
      <c r="IX22" s="59"/>
      <c r="IY22" s="59"/>
      <c r="IZ22" s="59"/>
      <c r="JA22" s="59"/>
      <c r="JB22" s="59"/>
      <c r="JC22" s="59"/>
      <c r="JD22" s="59"/>
      <c r="JE22" s="59"/>
      <c r="JF22" s="59"/>
      <c r="JG22" s="59"/>
      <c r="JH22" s="59"/>
      <c r="JI22" s="59"/>
      <c r="JJ22" s="59"/>
      <c r="JK22" s="59"/>
      <c r="JL22" s="59"/>
      <c r="JM22" s="59"/>
      <c r="JN22" s="59"/>
      <c r="JO22" s="59"/>
      <c r="JP22" s="59"/>
      <c r="JQ22" s="59"/>
      <c r="JR22" s="59"/>
      <c r="JS22" s="59"/>
      <c r="JT22" s="59"/>
      <c r="JU22" s="59"/>
      <c r="JV22" s="59"/>
      <c r="JW22" s="59"/>
      <c r="JX22" s="59"/>
      <c r="JY22" s="59"/>
      <c r="JZ22" s="59"/>
      <c r="KA22" s="59"/>
      <c r="KB22" s="59"/>
      <c r="KC22" s="59"/>
      <c r="KD22" s="59"/>
      <c r="KE22" s="59"/>
      <c r="KF22" s="59"/>
      <c r="KG22" s="59"/>
      <c r="KH22" s="59"/>
      <c r="KI22" s="59"/>
      <c r="KJ22" s="59"/>
      <c r="KK22" s="59"/>
      <c r="KL22" s="59"/>
      <c r="KM22" s="59"/>
      <c r="KN22" s="59"/>
      <c r="KO22" s="59"/>
      <c r="KP22" s="59"/>
      <c r="KQ22" s="59"/>
      <c r="KR22" s="59"/>
      <c r="KS22" s="59"/>
      <c r="KT22" s="59"/>
      <c r="KU22" s="59"/>
      <c r="KV22" s="59"/>
      <c r="KW22" s="59"/>
      <c r="KX22" s="59"/>
      <c r="KY22" s="59"/>
      <c r="KZ22" s="59"/>
      <c r="LA22" s="59"/>
      <c r="LB22" s="59"/>
      <c r="LC22" s="59"/>
      <c r="LD22" s="59"/>
      <c r="LE22" s="59"/>
      <c r="LF22" s="59"/>
      <c r="LG22" s="59"/>
      <c r="LH22" s="59"/>
      <c r="LI22" s="59"/>
      <c r="LJ22" s="59"/>
      <c r="LK22" s="59"/>
      <c r="LL22" s="59"/>
      <c r="LM22" s="59"/>
      <c r="LN22" s="59"/>
    </row>
    <row r="23" spans="1:326" s="62" customFormat="1" ht="21.75" customHeight="1" x14ac:dyDescent="0.25">
      <c r="A23" s="61">
        <v>17</v>
      </c>
      <c r="B23" s="47" t="s">
        <v>108</v>
      </c>
      <c r="C23" s="49" t="s">
        <v>23</v>
      </c>
      <c r="D23" s="49">
        <v>1</v>
      </c>
      <c r="E23" s="44"/>
      <c r="F23" s="43">
        <f t="shared" si="0"/>
        <v>0</v>
      </c>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59"/>
      <c r="CW23" s="59"/>
      <c r="CX23" s="59"/>
      <c r="CY23" s="59"/>
      <c r="CZ23" s="59"/>
      <c r="DA23" s="59"/>
      <c r="DB23" s="59"/>
      <c r="DC23" s="59"/>
      <c r="DD23" s="59"/>
      <c r="DE23" s="59"/>
      <c r="DF23" s="59"/>
      <c r="DG23" s="59"/>
      <c r="DH23" s="59"/>
      <c r="DI23" s="59"/>
      <c r="DJ23" s="59"/>
      <c r="DK23" s="59"/>
      <c r="DL23" s="59"/>
      <c r="DM23" s="59"/>
      <c r="DN23" s="59"/>
      <c r="DO23" s="59"/>
      <c r="DP23" s="59"/>
      <c r="DQ23" s="59"/>
      <c r="DR23" s="59"/>
      <c r="DS23" s="59"/>
      <c r="DT23" s="59"/>
      <c r="DU23" s="59"/>
      <c r="DV23" s="59"/>
      <c r="DW23" s="59"/>
      <c r="DX23" s="59"/>
      <c r="DY23" s="59"/>
      <c r="DZ23" s="59"/>
      <c r="EA23" s="59"/>
      <c r="EB23" s="59"/>
      <c r="EC23" s="59"/>
      <c r="ED23" s="59"/>
      <c r="EE23" s="59"/>
      <c r="EF23" s="59"/>
      <c r="EG23" s="59"/>
      <c r="EH23" s="59"/>
      <c r="EI23" s="59"/>
      <c r="EJ23" s="59"/>
      <c r="EK23" s="59"/>
      <c r="EL23" s="59"/>
      <c r="EM23" s="59"/>
      <c r="EN23" s="59"/>
      <c r="EO23" s="59"/>
      <c r="EP23" s="59"/>
      <c r="EQ23" s="59"/>
      <c r="ER23" s="59"/>
      <c r="ES23" s="59"/>
      <c r="ET23" s="59"/>
      <c r="EU23" s="59"/>
      <c r="EV23" s="59"/>
      <c r="EW23" s="59"/>
      <c r="EX23" s="59"/>
      <c r="EY23" s="59"/>
      <c r="EZ23" s="59"/>
      <c r="FA23" s="59"/>
      <c r="FB23" s="59"/>
      <c r="FC23" s="59"/>
      <c r="FD23" s="59"/>
      <c r="FE23" s="59"/>
      <c r="FF23" s="59"/>
      <c r="FG23" s="59"/>
      <c r="FH23" s="59"/>
      <c r="FI23" s="59"/>
      <c r="FJ23" s="59"/>
      <c r="FK23" s="59"/>
      <c r="FL23" s="59"/>
      <c r="FM23" s="59"/>
      <c r="FN23" s="59"/>
      <c r="FO23" s="59"/>
      <c r="FP23" s="59"/>
      <c r="FQ23" s="59"/>
      <c r="FR23" s="59"/>
      <c r="FS23" s="59"/>
      <c r="FT23" s="59"/>
      <c r="FU23" s="59"/>
      <c r="FV23" s="59"/>
      <c r="FW23" s="59"/>
      <c r="FX23" s="59"/>
      <c r="FY23" s="59"/>
      <c r="FZ23" s="59"/>
      <c r="GA23" s="59"/>
      <c r="GB23" s="59"/>
      <c r="GC23" s="59"/>
      <c r="GD23" s="59"/>
      <c r="GE23" s="59"/>
      <c r="GF23" s="59"/>
      <c r="GG23" s="59"/>
      <c r="GH23" s="59"/>
      <c r="GI23" s="59"/>
      <c r="GJ23" s="59"/>
      <c r="GK23" s="59"/>
      <c r="GL23" s="59"/>
      <c r="GM23" s="59"/>
      <c r="GN23" s="59"/>
      <c r="GO23" s="59"/>
      <c r="GP23" s="59"/>
      <c r="GQ23" s="59"/>
      <c r="GR23" s="59"/>
      <c r="GS23" s="59"/>
      <c r="GT23" s="59"/>
      <c r="GU23" s="59"/>
      <c r="GV23" s="59"/>
      <c r="GW23" s="59"/>
      <c r="GX23" s="59"/>
      <c r="GY23" s="59"/>
      <c r="GZ23" s="59"/>
      <c r="HA23" s="59"/>
      <c r="HB23" s="59"/>
      <c r="HC23" s="59"/>
      <c r="HD23" s="59"/>
      <c r="HE23" s="59"/>
      <c r="HF23" s="59"/>
      <c r="HG23" s="59"/>
      <c r="HH23" s="59"/>
      <c r="HI23" s="59"/>
      <c r="HJ23" s="59"/>
      <c r="HK23" s="59"/>
      <c r="HL23" s="59"/>
      <c r="HM23" s="59"/>
      <c r="HN23" s="59"/>
      <c r="HO23" s="59"/>
      <c r="HP23" s="59"/>
      <c r="HQ23" s="59"/>
      <c r="HR23" s="59"/>
      <c r="HS23" s="59"/>
      <c r="HT23" s="59"/>
      <c r="HU23" s="59"/>
      <c r="HV23" s="59"/>
      <c r="HW23" s="59"/>
      <c r="HX23" s="59"/>
      <c r="HY23" s="59"/>
      <c r="HZ23" s="59"/>
      <c r="IA23" s="59"/>
      <c r="IB23" s="59"/>
      <c r="IC23" s="59"/>
      <c r="ID23" s="59"/>
      <c r="IE23" s="59"/>
      <c r="IF23" s="59"/>
      <c r="IG23" s="59"/>
      <c r="IH23" s="59"/>
      <c r="II23" s="59"/>
      <c r="IJ23" s="59"/>
      <c r="IK23" s="59"/>
      <c r="IL23" s="59"/>
      <c r="IM23" s="59"/>
      <c r="IN23" s="59"/>
      <c r="IO23" s="59"/>
      <c r="IP23" s="59"/>
      <c r="IQ23" s="59"/>
      <c r="IR23" s="59"/>
      <c r="IS23" s="59"/>
      <c r="IT23" s="59"/>
      <c r="IU23" s="59"/>
      <c r="IV23" s="59"/>
      <c r="IW23" s="59"/>
      <c r="IX23" s="59"/>
      <c r="IY23" s="59"/>
      <c r="IZ23" s="59"/>
      <c r="JA23" s="59"/>
      <c r="JB23" s="59"/>
      <c r="JC23" s="59"/>
      <c r="JD23" s="59"/>
      <c r="JE23" s="59"/>
      <c r="JF23" s="59"/>
      <c r="JG23" s="59"/>
      <c r="JH23" s="59"/>
      <c r="JI23" s="59"/>
      <c r="JJ23" s="59"/>
      <c r="JK23" s="59"/>
      <c r="JL23" s="59"/>
      <c r="JM23" s="59"/>
      <c r="JN23" s="59"/>
      <c r="JO23" s="59"/>
      <c r="JP23" s="59"/>
      <c r="JQ23" s="59"/>
      <c r="JR23" s="59"/>
      <c r="JS23" s="59"/>
      <c r="JT23" s="59"/>
      <c r="JU23" s="59"/>
      <c r="JV23" s="59"/>
      <c r="JW23" s="59"/>
      <c r="JX23" s="59"/>
      <c r="JY23" s="59"/>
      <c r="JZ23" s="59"/>
      <c r="KA23" s="59"/>
      <c r="KB23" s="59"/>
      <c r="KC23" s="59"/>
      <c r="KD23" s="59"/>
      <c r="KE23" s="59"/>
      <c r="KF23" s="59"/>
      <c r="KG23" s="59"/>
      <c r="KH23" s="59"/>
      <c r="KI23" s="59"/>
      <c r="KJ23" s="59"/>
      <c r="KK23" s="59"/>
      <c r="KL23" s="59"/>
      <c r="KM23" s="59"/>
      <c r="KN23" s="59"/>
      <c r="KO23" s="59"/>
      <c r="KP23" s="59"/>
      <c r="KQ23" s="59"/>
      <c r="KR23" s="59"/>
      <c r="KS23" s="59"/>
      <c r="KT23" s="59"/>
      <c r="KU23" s="59"/>
      <c r="KV23" s="59"/>
      <c r="KW23" s="59"/>
      <c r="KX23" s="59"/>
      <c r="KY23" s="59"/>
      <c r="KZ23" s="59"/>
      <c r="LA23" s="59"/>
      <c r="LB23" s="59"/>
      <c r="LC23" s="59"/>
      <c r="LD23" s="59"/>
      <c r="LE23" s="59"/>
      <c r="LF23" s="59"/>
      <c r="LG23" s="59"/>
      <c r="LH23" s="59"/>
      <c r="LI23" s="59"/>
      <c r="LJ23" s="59"/>
      <c r="LK23" s="59"/>
      <c r="LL23" s="59"/>
      <c r="LM23" s="59"/>
      <c r="LN23" s="59"/>
    </row>
    <row r="24" spans="1:326" s="62" customFormat="1" ht="21.75" customHeight="1" x14ac:dyDescent="0.25">
      <c r="A24" s="61">
        <v>18</v>
      </c>
      <c r="B24" s="47" t="s">
        <v>109</v>
      </c>
      <c r="C24" s="49" t="s">
        <v>23</v>
      </c>
      <c r="D24" s="49">
        <v>1</v>
      </c>
      <c r="E24" s="44"/>
      <c r="F24" s="43">
        <f t="shared" si="0"/>
        <v>0</v>
      </c>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c r="IW24" s="59"/>
      <c r="IX24" s="59"/>
      <c r="IY24" s="59"/>
      <c r="IZ24" s="59"/>
      <c r="JA24" s="59"/>
      <c r="JB24" s="59"/>
      <c r="JC24" s="59"/>
      <c r="JD24" s="59"/>
      <c r="JE24" s="59"/>
      <c r="JF24" s="59"/>
      <c r="JG24" s="59"/>
      <c r="JH24" s="59"/>
      <c r="JI24" s="59"/>
      <c r="JJ24" s="59"/>
      <c r="JK24" s="59"/>
      <c r="JL24" s="59"/>
      <c r="JM24" s="59"/>
      <c r="JN24" s="59"/>
      <c r="JO24" s="59"/>
      <c r="JP24" s="59"/>
      <c r="JQ24" s="59"/>
      <c r="JR24" s="59"/>
      <c r="JS24" s="59"/>
      <c r="JT24" s="59"/>
      <c r="JU24" s="59"/>
      <c r="JV24" s="59"/>
      <c r="JW24" s="59"/>
      <c r="JX24" s="59"/>
      <c r="JY24" s="59"/>
      <c r="JZ24" s="59"/>
      <c r="KA24" s="59"/>
      <c r="KB24" s="59"/>
      <c r="KC24" s="59"/>
      <c r="KD24" s="59"/>
      <c r="KE24" s="59"/>
      <c r="KF24" s="59"/>
      <c r="KG24" s="59"/>
      <c r="KH24" s="59"/>
      <c r="KI24" s="59"/>
      <c r="KJ24" s="59"/>
      <c r="KK24" s="59"/>
      <c r="KL24" s="59"/>
      <c r="KM24" s="59"/>
      <c r="KN24" s="59"/>
      <c r="KO24" s="59"/>
      <c r="KP24" s="59"/>
      <c r="KQ24" s="59"/>
      <c r="KR24" s="59"/>
      <c r="KS24" s="59"/>
      <c r="KT24" s="59"/>
      <c r="KU24" s="59"/>
      <c r="KV24" s="59"/>
      <c r="KW24" s="59"/>
      <c r="KX24" s="59"/>
      <c r="KY24" s="59"/>
      <c r="KZ24" s="59"/>
      <c r="LA24" s="59"/>
      <c r="LB24" s="59"/>
      <c r="LC24" s="59"/>
      <c r="LD24" s="59"/>
      <c r="LE24" s="59"/>
      <c r="LF24" s="59"/>
      <c r="LG24" s="59"/>
      <c r="LH24" s="59"/>
      <c r="LI24" s="59"/>
      <c r="LJ24" s="59"/>
      <c r="LK24" s="59"/>
      <c r="LL24" s="59"/>
      <c r="LM24" s="59"/>
      <c r="LN24" s="59"/>
    </row>
    <row r="25" spans="1:326" s="62" customFormat="1" ht="21.75" customHeight="1" x14ac:dyDescent="0.25">
      <c r="A25" s="61">
        <v>19</v>
      </c>
      <c r="B25" s="47" t="s">
        <v>110</v>
      </c>
      <c r="C25" s="49" t="s">
        <v>24</v>
      </c>
      <c r="D25" s="49">
        <v>1</v>
      </c>
      <c r="E25" s="44"/>
      <c r="F25" s="43">
        <f t="shared" si="0"/>
        <v>0</v>
      </c>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c r="HE25" s="59"/>
      <c r="HF25" s="59"/>
      <c r="HG25" s="59"/>
      <c r="HH25" s="59"/>
      <c r="HI25" s="59"/>
      <c r="HJ25" s="59"/>
      <c r="HK25" s="59"/>
      <c r="HL25" s="59"/>
      <c r="HM25" s="59"/>
      <c r="HN25" s="59"/>
      <c r="HO25" s="59"/>
      <c r="HP25" s="59"/>
      <c r="HQ25" s="59"/>
      <c r="HR25" s="59"/>
      <c r="HS25" s="59"/>
      <c r="HT25" s="59"/>
      <c r="HU25" s="59"/>
      <c r="HV25" s="59"/>
      <c r="HW25" s="59"/>
      <c r="HX25" s="59"/>
      <c r="HY25" s="59"/>
      <c r="HZ25" s="59"/>
      <c r="IA25" s="59"/>
      <c r="IB25" s="59"/>
      <c r="IC25" s="59"/>
      <c r="ID25" s="59"/>
      <c r="IE25" s="59"/>
      <c r="IF25" s="59"/>
      <c r="IG25" s="59"/>
      <c r="IH25" s="59"/>
      <c r="II25" s="59"/>
      <c r="IJ25" s="59"/>
      <c r="IK25" s="59"/>
      <c r="IL25" s="59"/>
      <c r="IM25" s="59"/>
      <c r="IN25" s="59"/>
      <c r="IO25" s="59"/>
      <c r="IP25" s="59"/>
      <c r="IQ25" s="59"/>
      <c r="IR25" s="59"/>
      <c r="IS25" s="59"/>
      <c r="IT25" s="59"/>
      <c r="IU25" s="59"/>
      <c r="IV25" s="59"/>
      <c r="IW25" s="59"/>
      <c r="IX25" s="59"/>
      <c r="IY25" s="59"/>
      <c r="IZ25" s="59"/>
      <c r="JA25" s="59"/>
      <c r="JB25" s="59"/>
      <c r="JC25" s="59"/>
      <c r="JD25" s="59"/>
      <c r="JE25" s="59"/>
      <c r="JF25" s="59"/>
      <c r="JG25" s="59"/>
      <c r="JH25" s="59"/>
      <c r="JI25" s="59"/>
      <c r="JJ25" s="59"/>
      <c r="JK25" s="59"/>
      <c r="JL25" s="59"/>
      <c r="JM25" s="59"/>
      <c r="JN25" s="59"/>
      <c r="JO25" s="59"/>
      <c r="JP25" s="59"/>
      <c r="JQ25" s="59"/>
      <c r="JR25" s="59"/>
      <c r="JS25" s="59"/>
      <c r="JT25" s="59"/>
      <c r="JU25" s="59"/>
      <c r="JV25" s="59"/>
      <c r="JW25" s="59"/>
      <c r="JX25" s="59"/>
      <c r="JY25" s="59"/>
      <c r="JZ25" s="59"/>
      <c r="KA25" s="59"/>
      <c r="KB25" s="59"/>
      <c r="KC25" s="59"/>
      <c r="KD25" s="59"/>
      <c r="KE25" s="59"/>
      <c r="KF25" s="59"/>
      <c r="KG25" s="59"/>
      <c r="KH25" s="59"/>
      <c r="KI25" s="59"/>
      <c r="KJ25" s="59"/>
      <c r="KK25" s="59"/>
      <c r="KL25" s="59"/>
      <c r="KM25" s="59"/>
      <c r="KN25" s="59"/>
      <c r="KO25" s="59"/>
      <c r="KP25" s="59"/>
      <c r="KQ25" s="59"/>
      <c r="KR25" s="59"/>
      <c r="KS25" s="59"/>
      <c r="KT25" s="59"/>
      <c r="KU25" s="59"/>
      <c r="KV25" s="59"/>
      <c r="KW25" s="59"/>
      <c r="KX25" s="59"/>
      <c r="KY25" s="59"/>
      <c r="KZ25" s="59"/>
      <c r="LA25" s="59"/>
      <c r="LB25" s="59"/>
      <c r="LC25" s="59"/>
      <c r="LD25" s="59"/>
      <c r="LE25" s="59"/>
      <c r="LF25" s="59"/>
      <c r="LG25" s="59"/>
      <c r="LH25" s="59"/>
      <c r="LI25" s="59"/>
      <c r="LJ25" s="59"/>
      <c r="LK25" s="59"/>
      <c r="LL25" s="59"/>
      <c r="LM25" s="59"/>
      <c r="LN25" s="59"/>
    </row>
    <row r="26" spans="1:326" s="62" customFormat="1" ht="21.75" customHeight="1" x14ac:dyDescent="0.25">
      <c r="A26" s="113" t="s">
        <v>56</v>
      </c>
      <c r="B26" s="113"/>
      <c r="C26" s="113"/>
      <c r="D26" s="113"/>
      <c r="E26" s="63"/>
      <c r="F26" s="43">
        <f>SUM(F7:F25)</f>
        <v>0</v>
      </c>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c r="HE26" s="59"/>
      <c r="HF26" s="59"/>
      <c r="HG26" s="59"/>
      <c r="HH26" s="59"/>
      <c r="HI26" s="59"/>
      <c r="HJ26" s="59"/>
      <c r="HK26" s="59"/>
      <c r="HL26" s="59"/>
      <c r="HM26" s="59"/>
      <c r="HN26" s="59"/>
      <c r="HO26" s="59"/>
      <c r="HP26" s="59"/>
      <c r="HQ26" s="59"/>
      <c r="HR26" s="59"/>
      <c r="HS26" s="59"/>
      <c r="HT26" s="59"/>
      <c r="HU26" s="59"/>
      <c r="HV26" s="59"/>
      <c r="HW26" s="59"/>
      <c r="HX26" s="59"/>
      <c r="HY26" s="59"/>
      <c r="HZ26" s="59"/>
      <c r="IA26" s="59"/>
      <c r="IB26" s="59"/>
      <c r="IC26" s="59"/>
      <c r="ID26" s="59"/>
      <c r="IE26" s="59"/>
      <c r="IF26" s="59"/>
      <c r="IG26" s="59"/>
      <c r="IH26" s="59"/>
      <c r="II26" s="59"/>
      <c r="IJ26" s="59"/>
      <c r="IK26" s="59"/>
      <c r="IL26" s="59"/>
      <c r="IM26" s="59"/>
      <c r="IN26" s="59"/>
      <c r="IO26" s="59"/>
      <c r="IP26" s="59"/>
      <c r="IQ26" s="59"/>
      <c r="IR26" s="59"/>
      <c r="IS26" s="59"/>
      <c r="IT26" s="59"/>
      <c r="IU26" s="59"/>
      <c r="IV26" s="59"/>
      <c r="IW26" s="59"/>
      <c r="IX26" s="59"/>
      <c r="IY26" s="59"/>
      <c r="IZ26" s="59"/>
      <c r="JA26" s="59"/>
      <c r="JB26" s="59"/>
      <c r="JC26" s="59"/>
      <c r="JD26" s="59"/>
      <c r="JE26" s="59"/>
      <c r="JF26" s="59"/>
      <c r="JG26" s="59"/>
      <c r="JH26" s="59"/>
      <c r="JI26" s="59"/>
      <c r="JJ26" s="59"/>
      <c r="JK26" s="59"/>
      <c r="JL26" s="59"/>
      <c r="JM26" s="59"/>
      <c r="JN26" s="59"/>
      <c r="JO26" s="59"/>
      <c r="JP26" s="59"/>
      <c r="JQ26" s="59"/>
      <c r="JR26" s="59"/>
      <c r="JS26" s="59"/>
      <c r="JT26" s="59"/>
      <c r="JU26" s="59"/>
      <c r="JV26" s="59"/>
      <c r="JW26" s="59"/>
      <c r="JX26" s="59"/>
      <c r="JY26" s="59"/>
      <c r="JZ26" s="59"/>
      <c r="KA26" s="59"/>
      <c r="KB26" s="59"/>
      <c r="KC26" s="59"/>
      <c r="KD26" s="59"/>
      <c r="KE26" s="59"/>
      <c r="KF26" s="59"/>
      <c r="KG26" s="59"/>
      <c r="KH26" s="59"/>
      <c r="KI26" s="59"/>
      <c r="KJ26" s="59"/>
      <c r="KK26" s="59"/>
      <c r="KL26" s="59"/>
      <c r="KM26" s="59"/>
      <c r="KN26" s="59"/>
      <c r="KO26" s="59"/>
      <c r="KP26" s="59"/>
      <c r="KQ26" s="59"/>
      <c r="KR26" s="59"/>
      <c r="KS26" s="59"/>
      <c r="KT26" s="59"/>
      <c r="KU26" s="59"/>
      <c r="KV26" s="59"/>
      <c r="KW26" s="59"/>
      <c r="KX26" s="59"/>
      <c r="KY26" s="59"/>
      <c r="KZ26" s="59"/>
      <c r="LA26" s="59"/>
      <c r="LB26" s="59"/>
      <c r="LC26" s="59"/>
      <c r="LD26" s="59"/>
      <c r="LE26" s="59"/>
      <c r="LF26" s="59"/>
      <c r="LG26" s="59"/>
      <c r="LH26" s="59"/>
      <c r="LI26" s="59"/>
      <c r="LJ26" s="59"/>
      <c r="LK26" s="59"/>
      <c r="LL26" s="59"/>
      <c r="LM26" s="59"/>
      <c r="LN26" s="59"/>
    </row>
    <row r="27" spans="1:326" x14ac:dyDescent="0.25">
      <c r="A27" s="88" t="s">
        <v>10</v>
      </c>
      <c r="B27" s="88"/>
      <c r="C27" s="88"/>
      <c r="D27" s="88"/>
      <c r="E27" s="88"/>
      <c r="F27" s="88"/>
    </row>
    <row r="28" spans="1:326" ht="34.5" customHeight="1" x14ac:dyDescent="0.25">
      <c r="A28" s="57">
        <v>1</v>
      </c>
      <c r="B28" s="88" t="s">
        <v>123</v>
      </c>
      <c r="C28" s="88"/>
      <c r="D28" s="88"/>
      <c r="E28" s="88"/>
      <c r="F28" s="88"/>
    </row>
  </sheetData>
  <mergeCells count="16">
    <mergeCell ref="A1:F1"/>
    <mergeCell ref="A27:F27"/>
    <mergeCell ref="B28:F28"/>
    <mergeCell ref="A4:B4"/>
    <mergeCell ref="A2:B2"/>
    <mergeCell ref="A3:B3"/>
    <mergeCell ref="C2:F2"/>
    <mergeCell ref="C3:F3"/>
    <mergeCell ref="C4:F4"/>
    <mergeCell ref="A5:A6"/>
    <mergeCell ref="E5:E6"/>
    <mergeCell ref="F5:F6"/>
    <mergeCell ref="A26:D26"/>
    <mergeCell ref="D5:D6"/>
    <mergeCell ref="C5:C6"/>
    <mergeCell ref="B5:B6"/>
  </mergeCells>
  <conditionalFormatting sqref="E7:E8 E20:E25">
    <cfRule type="containsBlanks" dxfId="14" priority="2">
      <formula>LEN(TRIM(E7))=0</formula>
    </cfRule>
  </conditionalFormatting>
  <conditionalFormatting sqref="E9:E19">
    <cfRule type="containsBlanks" dxfId="13" priority="1">
      <formula>LEN(TRIM(E9))=0</formula>
    </cfRule>
  </conditionalFormatting>
  <printOptions horizontalCentered="1"/>
  <pageMargins left="0.23622047244094499" right="0.23622047244094499" top="0.74803149606299202" bottom="0.74803149606299202" header="0.31496062992126" footer="0.31496062992126"/>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K13"/>
  <sheetViews>
    <sheetView zoomScale="115" zoomScaleNormal="115" zoomScaleSheetLayoutView="100" zoomScalePageLayoutView="40" workbookViewId="0">
      <selection activeCell="C16" sqref="C16"/>
    </sheetView>
  </sheetViews>
  <sheetFormatPr defaultColWidth="9.140625" defaultRowHeight="15" x14ac:dyDescent="0.25"/>
  <cols>
    <col min="1" max="1" width="8.28515625" style="64" customWidth="1"/>
    <col min="2" max="2" width="47.42578125" style="65" customWidth="1"/>
    <col min="3" max="3" width="7.5703125" style="66" bestFit="1" customWidth="1"/>
    <col min="4" max="4" width="4.42578125" style="66" bestFit="1" customWidth="1"/>
    <col min="5" max="5" width="14.5703125" style="64" customWidth="1"/>
    <col min="6" max="6" width="16.85546875" style="65" customWidth="1"/>
    <col min="7" max="16384" width="9.140625" style="59"/>
  </cols>
  <sheetData>
    <row r="1" spans="1:115" s="12" customFormat="1" ht="38.25" customHeight="1" x14ac:dyDescent="0.25">
      <c r="A1" s="123" t="s">
        <v>57</v>
      </c>
      <c r="B1" s="123"/>
      <c r="C1" s="123"/>
      <c r="D1" s="123"/>
      <c r="E1" s="123"/>
      <c r="F1" s="123"/>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row>
    <row r="2" spans="1:115" s="62" customFormat="1" ht="15.75" x14ac:dyDescent="0.25">
      <c r="A2" s="127" t="s">
        <v>4</v>
      </c>
      <c r="B2" s="127"/>
      <c r="C2" s="128" t="str">
        <f>+'MAIN SHEET'!C3:N3</f>
        <v>2X660MW ENNORE TPS</v>
      </c>
      <c r="D2" s="128"/>
      <c r="E2" s="128"/>
      <c r="F2" s="128"/>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c r="CN2" s="59"/>
      <c r="CO2" s="59"/>
      <c r="CP2" s="59"/>
      <c r="CQ2" s="59"/>
      <c r="CR2" s="59"/>
      <c r="CS2" s="59"/>
      <c r="CT2" s="59"/>
      <c r="CU2" s="59"/>
      <c r="CV2" s="59"/>
      <c r="CW2" s="59"/>
      <c r="CX2" s="59"/>
      <c r="CY2" s="59"/>
      <c r="CZ2" s="59"/>
      <c r="DA2" s="59"/>
      <c r="DB2" s="59"/>
      <c r="DC2" s="59"/>
      <c r="DD2" s="59"/>
      <c r="DE2" s="59"/>
      <c r="DF2" s="59"/>
      <c r="DG2" s="59"/>
      <c r="DH2" s="59"/>
      <c r="DI2" s="59"/>
      <c r="DJ2" s="59"/>
      <c r="DK2" s="59"/>
    </row>
    <row r="3" spans="1:115" s="62" customFormat="1" ht="15.75" x14ac:dyDescent="0.25">
      <c r="A3" s="127" t="s">
        <v>5</v>
      </c>
      <c r="B3" s="127"/>
      <c r="C3" s="128" t="str">
        <f>+'MAIN SHEET'!C4:N4</f>
        <v>VENTILATION SYSTEM</v>
      </c>
      <c r="D3" s="128"/>
      <c r="E3" s="128"/>
      <c r="F3" s="128"/>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c r="DJ3" s="59"/>
      <c r="DK3" s="59"/>
    </row>
    <row r="4" spans="1:115" s="62" customFormat="1" ht="15.75" x14ac:dyDescent="0.25">
      <c r="A4" s="127" t="s">
        <v>6</v>
      </c>
      <c r="B4" s="127"/>
      <c r="C4" s="128" t="str">
        <f>+'MAIN SHEET'!C5:N5</f>
        <v>PE-TS-412-554-A002</v>
      </c>
      <c r="D4" s="128"/>
      <c r="E4" s="128"/>
      <c r="F4" s="128"/>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c r="CN4" s="59"/>
      <c r="CO4" s="59"/>
      <c r="CP4" s="59"/>
      <c r="CQ4" s="59"/>
      <c r="CR4" s="59"/>
      <c r="CS4" s="59"/>
      <c r="CT4" s="59"/>
      <c r="CU4" s="59"/>
      <c r="CV4" s="59"/>
      <c r="CW4" s="59"/>
      <c r="CX4" s="59"/>
      <c r="CY4" s="59"/>
      <c r="CZ4" s="59"/>
      <c r="DA4" s="59"/>
      <c r="DB4" s="59"/>
      <c r="DC4" s="59"/>
      <c r="DD4" s="59"/>
      <c r="DE4" s="59"/>
      <c r="DF4" s="59"/>
      <c r="DG4" s="59"/>
      <c r="DH4" s="59"/>
      <c r="DI4" s="59"/>
      <c r="DJ4" s="59"/>
      <c r="DK4" s="59"/>
    </row>
    <row r="5" spans="1:115" ht="15.6" customHeight="1" x14ac:dyDescent="0.25">
      <c r="A5" s="118" t="s">
        <v>0</v>
      </c>
      <c r="B5" s="118" t="s">
        <v>14</v>
      </c>
      <c r="C5" s="118" t="s">
        <v>61</v>
      </c>
      <c r="D5" s="118" t="s">
        <v>1</v>
      </c>
      <c r="E5" s="118" t="s">
        <v>51</v>
      </c>
      <c r="F5" s="118" t="s">
        <v>52</v>
      </c>
    </row>
    <row r="6" spans="1:115" ht="38.25" customHeight="1" x14ac:dyDescent="0.25">
      <c r="A6" s="116"/>
      <c r="B6" s="116"/>
      <c r="C6" s="118"/>
      <c r="D6" s="118"/>
      <c r="E6" s="118"/>
      <c r="F6" s="118"/>
    </row>
    <row r="7" spans="1:115" ht="22.5" customHeight="1" x14ac:dyDescent="0.25">
      <c r="A7" s="49">
        <v>1</v>
      </c>
      <c r="B7" s="67" t="s">
        <v>111</v>
      </c>
      <c r="C7" s="49" t="s">
        <v>23</v>
      </c>
      <c r="D7" s="49">
        <v>1</v>
      </c>
      <c r="E7" s="41"/>
      <c r="F7" s="43">
        <f>D7*E7</f>
        <v>0</v>
      </c>
    </row>
    <row r="8" spans="1:115" ht="20.25" customHeight="1" x14ac:dyDescent="0.25">
      <c r="A8" s="49">
        <v>2</v>
      </c>
      <c r="B8" s="68" t="s">
        <v>112</v>
      </c>
      <c r="C8" s="49" t="s">
        <v>24</v>
      </c>
      <c r="D8" s="49">
        <v>1</v>
      </c>
      <c r="E8" s="41"/>
      <c r="F8" s="43">
        <f t="shared" ref="F8:F9" si="0">D8*E8</f>
        <v>0</v>
      </c>
    </row>
    <row r="9" spans="1:115" ht="22.5" customHeight="1" x14ac:dyDescent="0.25">
      <c r="A9" s="49">
        <v>3</v>
      </c>
      <c r="B9" s="67" t="s">
        <v>113</v>
      </c>
      <c r="C9" s="49" t="s">
        <v>24</v>
      </c>
      <c r="D9" s="49">
        <v>1</v>
      </c>
      <c r="E9" s="41"/>
      <c r="F9" s="43">
        <f t="shared" si="0"/>
        <v>0</v>
      </c>
    </row>
    <row r="10" spans="1:115" ht="17.25" customHeight="1" x14ac:dyDescent="0.25">
      <c r="A10" s="49">
        <v>4</v>
      </c>
      <c r="B10" s="67" t="s">
        <v>114</v>
      </c>
      <c r="C10" s="49" t="s">
        <v>23</v>
      </c>
      <c r="D10" s="49">
        <v>1</v>
      </c>
      <c r="E10" s="41"/>
      <c r="F10" s="43">
        <f>D10*E10</f>
        <v>0</v>
      </c>
    </row>
    <row r="11" spans="1:115" ht="30.75" customHeight="1" x14ac:dyDescent="0.25">
      <c r="A11" s="124" t="s">
        <v>56</v>
      </c>
      <c r="B11" s="125"/>
      <c r="C11" s="125"/>
      <c r="D11" s="126"/>
      <c r="E11" s="56"/>
      <c r="F11" s="43">
        <f>SUM(F7:F10)</f>
        <v>0</v>
      </c>
    </row>
    <row r="12" spans="1:115" x14ac:dyDescent="0.25">
      <c r="A12" s="2" t="s">
        <v>10</v>
      </c>
      <c r="B12" s="122"/>
      <c r="C12" s="122"/>
      <c r="D12" s="122"/>
      <c r="E12" s="122"/>
      <c r="F12" s="122"/>
    </row>
    <row r="13" spans="1:115" ht="52.5" customHeight="1" x14ac:dyDescent="0.25">
      <c r="A13" s="57">
        <v>1</v>
      </c>
      <c r="B13" s="88" t="s">
        <v>26</v>
      </c>
      <c r="C13" s="88"/>
      <c r="D13" s="88"/>
      <c r="E13" s="88"/>
      <c r="F13" s="88"/>
    </row>
  </sheetData>
  <mergeCells count="16">
    <mergeCell ref="A1:F1"/>
    <mergeCell ref="A11:D11"/>
    <mergeCell ref="A4:B4"/>
    <mergeCell ref="C4:F4"/>
    <mergeCell ref="A2:B2"/>
    <mergeCell ref="C2:F2"/>
    <mergeCell ref="A3:B3"/>
    <mergeCell ref="C3:F3"/>
    <mergeCell ref="B13:F13"/>
    <mergeCell ref="B12:F12"/>
    <mergeCell ref="A5:A6"/>
    <mergeCell ref="B5:B6"/>
    <mergeCell ref="C5:C6"/>
    <mergeCell ref="D5:D6"/>
    <mergeCell ref="E5:E6"/>
    <mergeCell ref="F5:F6"/>
  </mergeCells>
  <conditionalFormatting sqref="E7:E10">
    <cfRule type="containsBlanks" dxfId="12" priority="1">
      <formula>LEN(TRIM(E7))=0</formula>
    </cfRule>
  </conditionalFormatting>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344"/>
  <sheetViews>
    <sheetView topLeftCell="A64" zoomScaleNormal="100" zoomScaleSheetLayoutView="100" zoomScalePageLayoutView="40" workbookViewId="0">
      <selection activeCell="A69" sqref="A69:D69"/>
    </sheetView>
  </sheetViews>
  <sheetFormatPr defaultColWidth="9.140625" defaultRowHeight="15" x14ac:dyDescent="0.25"/>
  <cols>
    <col min="1" max="1" width="6.85546875" style="81" bestFit="1" customWidth="1"/>
    <col min="2" max="2" width="59" style="81" bestFit="1" customWidth="1"/>
    <col min="3" max="3" width="23.42578125" style="81" customWidth="1"/>
    <col min="4" max="4" width="19.28515625" style="81" customWidth="1"/>
    <col min="5" max="16384" width="9.140625" style="60"/>
  </cols>
  <sheetData>
    <row r="1" spans="1:4" ht="32.25" customHeight="1" x14ac:dyDescent="0.25">
      <c r="A1" s="129" t="s">
        <v>58</v>
      </c>
      <c r="B1" s="129"/>
      <c r="C1" s="129"/>
      <c r="D1" s="129"/>
    </row>
    <row r="2" spans="1:4" x14ac:dyDescent="0.25">
      <c r="A2" s="115" t="s">
        <v>4</v>
      </c>
      <c r="B2" s="115"/>
      <c r="C2" s="114" t="str">
        <f>+'MAIN SHEET'!C3:N3</f>
        <v>2X660MW ENNORE TPS</v>
      </c>
      <c r="D2" s="114"/>
    </row>
    <row r="3" spans="1:4" x14ac:dyDescent="0.25">
      <c r="A3" s="115" t="s">
        <v>5</v>
      </c>
      <c r="B3" s="115"/>
      <c r="C3" s="114" t="str">
        <f>+'MAIN SHEET'!C4:N4</f>
        <v>VENTILATION SYSTEM</v>
      </c>
      <c r="D3" s="114"/>
    </row>
    <row r="4" spans="1:4" x14ac:dyDescent="0.25">
      <c r="A4" s="115" t="s">
        <v>6</v>
      </c>
      <c r="B4" s="115"/>
      <c r="C4" s="114" t="str">
        <f>+'MAIN SHEET'!C5:N5</f>
        <v>PE-TS-412-554-A002</v>
      </c>
      <c r="D4" s="114"/>
    </row>
    <row r="5" spans="1:4" x14ac:dyDescent="0.25">
      <c r="A5" s="129" t="s">
        <v>7</v>
      </c>
      <c r="B5" s="129" t="s">
        <v>8</v>
      </c>
      <c r="C5" s="118" t="s">
        <v>12</v>
      </c>
      <c r="D5" s="118" t="s">
        <v>52</v>
      </c>
    </row>
    <row r="6" spans="1:4" x14ac:dyDescent="0.25">
      <c r="A6" s="129"/>
      <c r="B6" s="129"/>
      <c r="C6" s="118"/>
      <c r="D6" s="118"/>
    </row>
    <row r="7" spans="1:4" x14ac:dyDescent="0.25">
      <c r="A7" s="79" t="s">
        <v>267</v>
      </c>
      <c r="B7" s="50" t="s">
        <v>268</v>
      </c>
      <c r="C7" s="77"/>
      <c r="D7" s="77"/>
    </row>
    <row r="8" spans="1:4" x14ac:dyDescent="0.25">
      <c r="A8" s="48">
        <v>1</v>
      </c>
      <c r="B8" s="82" t="s">
        <v>269</v>
      </c>
      <c r="C8" s="77"/>
      <c r="D8" s="77"/>
    </row>
    <row r="9" spans="1:4" x14ac:dyDescent="0.25">
      <c r="A9" s="49">
        <v>1.1000000000000001</v>
      </c>
      <c r="B9" s="67" t="s">
        <v>199</v>
      </c>
      <c r="C9" s="54" t="s">
        <v>179</v>
      </c>
      <c r="D9" s="44"/>
    </row>
    <row r="10" spans="1:4" x14ac:dyDescent="0.25">
      <c r="A10" s="49">
        <v>1.2</v>
      </c>
      <c r="B10" s="67" t="s">
        <v>200</v>
      </c>
      <c r="C10" s="54" t="s">
        <v>179</v>
      </c>
      <c r="D10" s="44"/>
    </row>
    <row r="11" spans="1:4" x14ac:dyDescent="0.25">
      <c r="A11" s="49">
        <v>1.3</v>
      </c>
      <c r="B11" s="67" t="s">
        <v>201</v>
      </c>
      <c r="C11" s="55" t="s">
        <v>179</v>
      </c>
      <c r="D11" s="44"/>
    </row>
    <row r="12" spans="1:4" x14ac:dyDescent="0.25">
      <c r="A12" s="49">
        <v>1.4</v>
      </c>
      <c r="B12" s="67" t="s">
        <v>202</v>
      </c>
      <c r="C12" s="55" t="s">
        <v>179</v>
      </c>
      <c r="D12" s="44"/>
    </row>
    <row r="13" spans="1:4" x14ac:dyDescent="0.25">
      <c r="A13" s="49">
        <v>1.5</v>
      </c>
      <c r="B13" s="67" t="s">
        <v>203</v>
      </c>
      <c r="C13" s="54" t="s">
        <v>179</v>
      </c>
      <c r="D13" s="44"/>
    </row>
    <row r="14" spans="1:4" x14ac:dyDescent="0.25">
      <c r="A14" s="48" t="s">
        <v>270</v>
      </c>
      <c r="B14" s="82" t="s">
        <v>204</v>
      </c>
      <c r="C14" s="85"/>
      <c r="D14" s="77"/>
    </row>
    <row r="15" spans="1:4" x14ac:dyDescent="0.25">
      <c r="A15" s="49">
        <v>2.1</v>
      </c>
      <c r="B15" s="67" t="s">
        <v>205</v>
      </c>
      <c r="C15" s="55" t="s">
        <v>180</v>
      </c>
      <c r="D15" s="44"/>
    </row>
    <row r="16" spans="1:4" x14ac:dyDescent="0.25">
      <c r="A16" s="49">
        <v>2.2000000000000002</v>
      </c>
      <c r="B16" s="67" t="s">
        <v>206</v>
      </c>
      <c r="C16" s="55" t="s">
        <v>180</v>
      </c>
      <c r="D16" s="44"/>
    </row>
    <row r="17" spans="1:4" ht="30" x14ac:dyDescent="0.25">
      <c r="A17" s="49">
        <v>2.2999999999999998</v>
      </c>
      <c r="B17" s="67" t="s">
        <v>207</v>
      </c>
      <c r="C17" s="55" t="s">
        <v>181</v>
      </c>
      <c r="D17" s="44"/>
    </row>
    <row r="18" spans="1:4" x14ac:dyDescent="0.25">
      <c r="A18" s="48">
        <v>3</v>
      </c>
      <c r="B18" s="82" t="s">
        <v>208</v>
      </c>
      <c r="C18" s="85"/>
      <c r="D18" s="77"/>
    </row>
    <row r="19" spans="1:4" x14ac:dyDescent="0.25">
      <c r="A19" s="49">
        <v>3.1</v>
      </c>
      <c r="B19" s="67" t="s">
        <v>209</v>
      </c>
      <c r="C19" s="55" t="s">
        <v>182</v>
      </c>
      <c r="D19" s="44"/>
    </row>
    <row r="20" spans="1:4" x14ac:dyDescent="0.25">
      <c r="A20" s="49">
        <v>3.2</v>
      </c>
      <c r="B20" s="67" t="s">
        <v>210</v>
      </c>
      <c r="C20" s="55" t="s">
        <v>182</v>
      </c>
      <c r="D20" s="44"/>
    </row>
    <row r="21" spans="1:4" x14ac:dyDescent="0.25">
      <c r="A21" s="49">
        <v>3.3</v>
      </c>
      <c r="B21" s="67" t="s">
        <v>211</v>
      </c>
      <c r="C21" s="55" t="s">
        <v>182</v>
      </c>
      <c r="D21" s="44"/>
    </row>
    <row r="22" spans="1:4" x14ac:dyDescent="0.25">
      <c r="A22" s="48">
        <v>4</v>
      </c>
      <c r="B22" s="82" t="s">
        <v>212</v>
      </c>
      <c r="C22" s="86"/>
      <c r="D22" s="77"/>
    </row>
    <row r="23" spans="1:4" x14ac:dyDescent="0.25">
      <c r="A23" s="49">
        <v>4.0999999999999996</v>
      </c>
      <c r="B23" s="67" t="s">
        <v>213</v>
      </c>
      <c r="C23" s="55" t="s">
        <v>180</v>
      </c>
      <c r="D23" s="44"/>
    </row>
    <row r="24" spans="1:4" x14ac:dyDescent="0.25">
      <c r="A24" s="49">
        <v>4.2</v>
      </c>
      <c r="B24" s="67" t="s">
        <v>214</v>
      </c>
      <c r="C24" s="55" t="s">
        <v>180</v>
      </c>
      <c r="D24" s="44"/>
    </row>
    <row r="25" spans="1:4" x14ac:dyDescent="0.25">
      <c r="A25" s="49">
        <v>4.3</v>
      </c>
      <c r="B25" s="67" t="s">
        <v>215</v>
      </c>
      <c r="C25" s="54" t="s">
        <v>180</v>
      </c>
      <c r="D25" s="44"/>
    </row>
    <row r="26" spans="1:4" x14ac:dyDescent="0.25">
      <c r="A26" s="49">
        <v>4.4000000000000004</v>
      </c>
      <c r="B26" s="67" t="s">
        <v>216</v>
      </c>
      <c r="C26" s="54" t="s">
        <v>180</v>
      </c>
      <c r="D26" s="44"/>
    </row>
    <row r="27" spans="1:4" x14ac:dyDescent="0.25">
      <c r="A27" s="79" t="s">
        <v>217</v>
      </c>
      <c r="B27" s="50" t="s">
        <v>218</v>
      </c>
      <c r="C27" s="85"/>
      <c r="D27" s="77"/>
    </row>
    <row r="28" spans="1:4" x14ac:dyDescent="0.25">
      <c r="A28" s="80">
        <v>1</v>
      </c>
      <c r="B28" s="67" t="s">
        <v>219</v>
      </c>
      <c r="C28" s="85"/>
      <c r="D28" s="77"/>
    </row>
    <row r="29" spans="1:4" ht="45" x14ac:dyDescent="0.25">
      <c r="A29" s="80" t="s">
        <v>220</v>
      </c>
      <c r="B29" s="67" t="s">
        <v>221</v>
      </c>
      <c r="C29" s="54" t="s">
        <v>183</v>
      </c>
      <c r="D29" s="44"/>
    </row>
    <row r="30" spans="1:4" ht="30" x14ac:dyDescent="0.25">
      <c r="A30" s="80" t="s">
        <v>222</v>
      </c>
      <c r="B30" s="67" t="s">
        <v>223</v>
      </c>
      <c r="C30" s="55" t="s">
        <v>184</v>
      </c>
      <c r="D30" s="44"/>
    </row>
    <row r="31" spans="1:4" x14ac:dyDescent="0.25">
      <c r="A31" s="80">
        <f>A28+1</f>
        <v>2</v>
      </c>
      <c r="B31" s="67" t="s">
        <v>224</v>
      </c>
      <c r="C31" s="55" t="s">
        <v>185</v>
      </c>
      <c r="D31" s="44"/>
    </row>
    <row r="32" spans="1:4" ht="30" x14ac:dyDescent="0.25">
      <c r="A32" s="80">
        <f>A31+1</f>
        <v>3</v>
      </c>
      <c r="B32" s="67" t="s">
        <v>225</v>
      </c>
      <c r="C32" s="55" t="s">
        <v>186</v>
      </c>
      <c r="D32" s="44"/>
    </row>
    <row r="33" spans="1:4" ht="60" x14ac:dyDescent="0.25">
      <c r="A33" s="80">
        <f>A32+1</f>
        <v>4</v>
      </c>
      <c r="B33" s="67" t="s">
        <v>226</v>
      </c>
      <c r="C33" s="55" t="s">
        <v>187</v>
      </c>
      <c r="D33" s="44"/>
    </row>
    <row r="34" spans="1:4" x14ac:dyDescent="0.25">
      <c r="A34" s="80">
        <f>A33+1</f>
        <v>5</v>
      </c>
      <c r="B34" s="67" t="s">
        <v>227</v>
      </c>
      <c r="C34" s="55" t="s">
        <v>188</v>
      </c>
      <c r="D34" s="44"/>
    </row>
    <row r="35" spans="1:4" x14ac:dyDescent="0.25">
      <c r="A35" s="79" t="s">
        <v>228</v>
      </c>
      <c r="B35" s="50" t="s">
        <v>229</v>
      </c>
      <c r="C35" s="85"/>
      <c r="D35" s="77"/>
    </row>
    <row r="36" spans="1:4" ht="30" x14ac:dyDescent="0.25">
      <c r="A36" s="46"/>
      <c r="B36" s="67" t="s">
        <v>230</v>
      </c>
      <c r="C36" s="55" t="s">
        <v>189</v>
      </c>
      <c r="D36" s="44"/>
    </row>
    <row r="37" spans="1:4" x14ac:dyDescent="0.25">
      <c r="A37" s="48" t="s">
        <v>231</v>
      </c>
      <c r="B37" s="82" t="s">
        <v>232</v>
      </c>
      <c r="C37" s="85"/>
      <c r="D37" s="77"/>
    </row>
    <row r="38" spans="1:4" ht="30" x14ac:dyDescent="0.25">
      <c r="A38" s="80">
        <v>1</v>
      </c>
      <c r="B38" s="67" t="s">
        <v>233</v>
      </c>
      <c r="C38" s="85"/>
      <c r="D38" s="77"/>
    </row>
    <row r="39" spans="1:4" ht="90" x14ac:dyDescent="0.25">
      <c r="A39" s="80">
        <f>A38+0.1</f>
        <v>1.1000000000000001</v>
      </c>
      <c r="B39" s="67" t="s">
        <v>234</v>
      </c>
      <c r="C39" s="55" t="s">
        <v>190</v>
      </c>
      <c r="D39" s="44"/>
    </row>
    <row r="40" spans="1:4" ht="90" x14ac:dyDescent="0.25">
      <c r="A40" s="80">
        <f>A39+0.1</f>
        <v>1.2000000000000002</v>
      </c>
      <c r="B40" s="67" t="s">
        <v>235</v>
      </c>
      <c r="C40" s="55" t="s">
        <v>190</v>
      </c>
      <c r="D40" s="44"/>
    </row>
    <row r="41" spans="1:4" x14ac:dyDescent="0.25">
      <c r="A41" s="80">
        <v>2</v>
      </c>
      <c r="B41" s="67" t="s">
        <v>236</v>
      </c>
      <c r="C41" s="87"/>
      <c r="D41" s="77"/>
    </row>
    <row r="42" spans="1:4" ht="150" x14ac:dyDescent="0.25">
      <c r="A42" s="80">
        <f>A41+0.1</f>
        <v>2.1</v>
      </c>
      <c r="B42" s="67" t="s">
        <v>237</v>
      </c>
      <c r="C42" s="54" t="s">
        <v>191</v>
      </c>
      <c r="D42" s="44"/>
    </row>
    <row r="43" spans="1:4" ht="75" x14ac:dyDescent="0.25">
      <c r="A43" s="80">
        <f>A42+0.1</f>
        <v>2.2000000000000002</v>
      </c>
      <c r="B43" s="67" t="s">
        <v>238</v>
      </c>
      <c r="C43" s="55" t="s">
        <v>192</v>
      </c>
      <c r="D43" s="44"/>
    </row>
    <row r="44" spans="1:4" ht="135" x14ac:dyDescent="0.25">
      <c r="A44" s="80">
        <v>3</v>
      </c>
      <c r="B44" s="67" t="s">
        <v>239</v>
      </c>
      <c r="C44" s="55" t="s">
        <v>193</v>
      </c>
      <c r="D44" s="44"/>
    </row>
    <row r="45" spans="1:4" x14ac:dyDescent="0.25">
      <c r="A45" s="48" t="s">
        <v>240</v>
      </c>
      <c r="B45" s="82" t="s">
        <v>241</v>
      </c>
      <c r="C45" s="86"/>
      <c r="D45" s="77"/>
    </row>
    <row r="46" spans="1:4" x14ac:dyDescent="0.25">
      <c r="A46" s="80">
        <v>1</v>
      </c>
      <c r="B46" s="67" t="s">
        <v>242</v>
      </c>
      <c r="C46" s="54" t="s">
        <v>194</v>
      </c>
      <c r="D46" s="44"/>
    </row>
    <row r="47" spans="1:4" ht="45" x14ac:dyDescent="0.25">
      <c r="A47" s="80">
        <v>2</v>
      </c>
      <c r="B47" s="67" t="s">
        <v>243</v>
      </c>
      <c r="C47" s="55" t="s">
        <v>195</v>
      </c>
      <c r="D47" s="44"/>
    </row>
    <row r="48" spans="1:4" ht="45" x14ac:dyDescent="0.25">
      <c r="A48" s="80">
        <v>3</v>
      </c>
      <c r="B48" s="67" t="s">
        <v>244</v>
      </c>
      <c r="C48" s="55" t="s">
        <v>196</v>
      </c>
      <c r="D48" s="44"/>
    </row>
    <row r="49" spans="1:4" x14ac:dyDescent="0.25">
      <c r="A49" s="48" t="s">
        <v>245</v>
      </c>
      <c r="B49" s="82" t="s">
        <v>246</v>
      </c>
      <c r="C49" s="54"/>
      <c r="D49" s="44"/>
    </row>
    <row r="50" spans="1:4" ht="30" x14ac:dyDescent="0.25">
      <c r="A50" s="80">
        <v>1</v>
      </c>
      <c r="B50" s="67" t="s">
        <v>247</v>
      </c>
      <c r="C50" s="55" t="s">
        <v>197</v>
      </c>
      <c r="D50" s="44"/>
    </row>
    <row r="51" spans="1:4" ht="60" x14ac:dyDescent="0.25">
      <c r="A51" s="80">
        <v>2</v>
      </c>
      <c r="B51" s="67" t="s">
        <v>248</v>
      </c>
      <c r="C51" s="55" t="s">
        <v>198</v>
      </c>
      <c r="D51" s="44"/>
    </row>
    <row r="52" spans="1:4" ht="30" x14ac:dyDescent="0.25">
      <c r="A52" s="80">
        <v>3</v>
      </c>
      <c r="B52" s="67" t="s">
        <v>249</v>
      </c>
      <c r="C52" s="55" t="s">
        <v>197</v>
      </c>
      <c r="D52" s="44"/>
    </row>
    <row r="53" spans="1:4" ht="30" x14ac:dyDescent="0.25">
      <c r="A53" s="80">
        <v>4</v>
      </c>
      <c r="B53" s="67" t="s">
        <v>250</v>
      </c>
      <c r="C53" s="55" t="s">
        <v>197</v>
      </c>
      <c r="D53" s="44"/>
    </row>
    <row r="54" spans="1:4" ht="30" x14ac:dyDescent="0.25">
      <c r="A54" s="48" t="s">
        <v>251</v>
      </c>
      <c r="B54" s="82" t="s">
        <v>252</v>
      </c>
      <c r="C54" s="86"/>
      <c r="D54" s="77"/>
    </row>
    <row r="55" spans="1:4" ht="30" x14ac:dyDescent="0.25">
      <c r="A55" s="80">
        <v>1</v>
      </c>
      <c r="B55" s="67" t="s">
        <v>253</v>
      </c>
      <c r="C55" s="55"/>
      <c r="D55" s="44"/>
    </row>
    <row r="56" spans="1:4" ht="30" x14ac:dyDescent="0.25">
      <c r="A56" s="80">
        <v>2</v>
      </c>
      <c r="B56" s="67" t="s">
        <v>254</v>
      </c>
      <c r="C56" s="55"/>
      <c r="D56" s="44"/>
    </row>
    <row r="57" spans="1:4" x14ac:dyDescent="0.25">
      <c r="A57" s="80">
        <v>3</v>
      </c>
      <c r="B57" s="67" t="s">
        <v>255</v>
      </c>
      <c r="C57" s="55"/>
      <c r="D57" s="44"/>
    </row>
    <row r="58" spans="1:4" ht="30" x14ac:dyDescent="0.25">
      <c r="A58" s="80">
        <v>4</v>
      </c>
      <c r="B58" s="67" t="s">
        <v>256</v>
      </c>
      <c r="C58" s="54"/>
      <c r="D58" s="44"/>
    </row>
    <row r="59" spans="1:4" ht="30" x14ac:dyDescent="0.25">
      <c r="A59" s="80">
        <v>5</v>
      </c>
      <c r="B59" s="67" t="s">
        <v>257</v>
      </c>
      <c r="C59" s="55"/>
      <c r="D59" s="44"/>
    </row>
    <row r="60" spans="1:4" ht="30" x14ac:dyDescent="0.25">
      <c r="A60" s="80">
        <v>6</v>
      </c>
      <c r="B60" s="67" t="s">
        <v>258</v>
      </c>
      <c r="C60" s="55"/>
      <c r="D60" s="44"/>
    </row>
    <row r="61" spans="1:4" ht="30" x14ac:dyDescent="0.25">
      <c r="A61" s="80">
        <v>7</v>
      </c>
      <c r="B61" s="67" t="s">
        <v>259</v>
      </c>
      <c r="C61" s="54"/>
      <c r="D61" s="44"/>
    </row>
    <row r="62" spans="1:4" ht="45" x14ac:dyDescent="0.25">
      <c r="A62" s="80">
        <v>8</v>
      </c>
      <c r="B62" s="67" t="s">
        <v>260</v>
      </c>
      <c r="C62" s="54"/>
      <c r="D62" s="44"/>
    </row>
    <row r="63" spans="1:4" ht="30" x14ac:dyDescent="0.25">
      <c r="A63" s="80">
        <v>9</v>
      </c>
      <c r="B63" s="67" t="s">
        <v>261</v>
      </c>
      <c r="C63" s="55"/>
      <c r="D63" s="44"/>
    </row>
    <row r="64" spans="1:4" ht="30" x14ac:dyDescent="0.25">
      <c r="A64" s="80">
        <v>10</v>
      </c>
      <c r="B64" s="67" t="s">
        <v>262</v>
      </c>
      <c r="C64" s="55"/>
      <c r="D64" s="44"/>
    </row>
    <row r="65" spans="1:4" x14ac:dyDescent="0.25">
      <c r="A65" s="80">
        <v>11</v>
      </c>
      <c r="B65" s="67" t="s">
        <v>263</v>
      </c>
      <c r="C65" s="54"/>
      <c r="D65" s="44"/>
    </row>
    <row r="66" spans="1:4" x14ac:dyDescent="0.25">
      <c r="A66" s="48" t="s">
        <v>264</v>
      </c>
      <c r="B66" s="82" t="s">
        <v>265</v>
      </c>
      <c r="C66" s="55"/>
      <c r="D66" s="44"/>
    </row>
    <row r="67" spans="1:4" ht="135" x14ac:dyDescent="0.25">
      <c r="A67" s="83"/>
      <c r="B67" s="67" t="s">
        <v>266</v>
      </c>
      <c r="C67" s="55"/>
      <c r="D67" s="44"/>
    </row>
    <row r="68" spans="1:4" x14ac:dyDescent="0.25">
      <c r="A68" s="22"/>
      <c r="B68" s="23" t="s">
        <v>16</v>
      </c>
      <c r="C68" s="22"/>
      <c r="D68" s="84">
        <f>SUM(D10:D67)</f>
        <v>0</v>
      </c>
    </row>
    <row r="69" spans="1:4" ht="208.5" customHeight="1" x14ac:dyDescent="0.25">
      <c r="A69" s="130" t="s">
        <v>273</v>
      </c>
      <c r="B69" s="131"/>
      <c r="C69" s="131"/>
      <c r="D69" s="131"/>
    </row>
    <row r="70" spans="1:4" x14ac:dyDescent="0.25">
      <c r="A70" s="60"/>
      <c r="B70" s="60"/>
      <c r="C70" s="60"/>
      <c r="D70" s="60"/>
    </row>
    <row r="71" spans="1:4" x14ac:dyDescent="0.25">
      <c r="A71" s="60"/>
      <c r="B71" s="60"/>
      <c r="C71" s="60"/>
      <c r="D71" s="60"/>
    </row>
    <row r="72" spans="1:4" x14ac:dyDescent="0.25">
      <c r="A72" s="60"/>
      <c r="B72" s="60"/>
      <c r="C72" s="60"/>
      <c r="D72" s="60"/>
    </row>
    <row r="73" spans="1:4" x14ac:dyDescent="0.25">
      <c r="A73" s="60"/>
      <c r="B73" s="60"/>
      <c r="C73" s="60"/>
      <c r="D73" s="60"/>
    </row>
    <row r="74" spans="1:4" x14ac:dyDescent="0.25">
      <c r="A74" s="60"/>
      <c r="B74" s="60"/>
      <c r="C74" s="60"/>
      <c r="D74" s="60"/>
    </row>
    <row r="75" spans="1:4" x14ac:dyDescent="0.25">
      <c r="A75" s="60"/>
      <c r="B75" s="60"/>
      <c r="C75" s="60"/>
      <c r="D75" s="60"/>
    </row>
    <row r="76" spans="1:4" x14ac:dyDescent="0.25">
      <c r="A76" s="60"/>
      <c r="B76" s="60"/>
      <c r="C76" s="60"/>
      <c r="D76" s="60"/>
    </row>
    <row r="77" spans="1:4" x14ac:dyDescent="0.25">
      <c r="A77" s="60"/>
      <c r="B77" s="60"/>
      <c r="C77" s="60"/>
      <c r="D77" s="60"/>
    </row>
    <row r="78" spans="1:4" x14ac:dyDescent="0.25">
      <c r="A78" s="60"/>
      <c r="B78" s="60"/>
      <c r="C78" s="60"/>
      <c r="D78" s="60"/>
    </row>
    <row r="79" spans="1:4" x14ac:dyDescent="0.25">
      <c r="A79" s="60"/>
      <c r="B79" s="60"/>
      <c r="C79" s="60"/>
      <c r="D79" s="60"/>
    </row>
    <row r="80" spans="1:4" x14ac:dyDescent="0.25">
      <c r="A80" s="60"/>
      <c r="B80" s="60"/>
      <c r="C80" s="60"/>
      <c r="D80" s="60"/>
    </row>
    <row r="81" spans="1:4" x14ac:dyDescent="0.25">
      <c r="A81" s="60"/>
      <c r="B81" s="60"/>
      <c r="C81" s="60"/>
      <c r="D81" s="60"/>
    </row>
    <row r="82" spans="1:4" x14ac:dyDescent="0.25">
      <c r="A82" s="60"/>
      <c r="B82" s="60"/>
      <c r="C82" s="60"/>
      <c r="D82" s="60"/>
    </row>
    <row r="83" spans="1:4" x14ac:dyDescent="0.25">
      <c r="A83" s="60"/>
      <c r="B83" s="60"/>
      <c r="C83" s="60"/>
      <c r="D83" s="60"/>
    </row>
    <row r="84" spans="1:4" x14ac:dyDescent="0.25">
      <c r="A84" s="60"/>
      <c r="B84" s="60"/>
      <c r="C84" s="60"/>
      <c r="D84" s="60"/>
    </row>
    <row r="85" spans="1:4" x14ac:dyDescent="0.25">
      <c r="A85" s="60"/>
      <c r="B85" s="60"/>
      <c r="C85" s="60"/>
      <c r="D85" s="60"/>
    </row>
    <row r="86" spans="1:4" x14ac:dyDescent="0.25">
      <c r="A86" s="60"/>
      <c r="B86" s="60"/>
      <c r="C86" s="60"/>
      <c r="D86" s="60"/>
    </row>
    <row r="87" spans="1:4" x14ac:dyDescent="0.25">
      <c r="A87" s="60"/>
      <c r="B87" s="60"/>
      <c r="C87" s="60"/>
      <c r="D87" s="60"/>
    </row>
    <row r="88" spans="1:4" x14ac:dyDescent="0.25">
      <c r="A88" s="60"/>
      <c r="B88" s="60"/>
      <c r="C88" s="60"/>
      <c r="D88" s="60"/>
    </row>
    <row r="89" spans="1:4" x14ac:dyDescent="0.25">
      <c r="A89" s="60"/>
      <c r="B89" s="60"/>
      <c r="C89" s="60"/>
      <c r="D89" s="60"/>
    </row>
    <row r="90" spans="1:4" x14ac:dyDescent="0.25">
      <c r="A90" s="60"/>
      <c r="B90" s="60"/>
      <c r="C90" s="60"/>
      <c r="D90" s="60"/>
    </row>
    <row r="91" spans="1:4" x14ac:dyDescent="0.25">
      <c r="A91" s="60"/>
      <c r="B91" s="60"/>
      <c r="C91" s="60"/>
      <c r="D91" s="60"/>
    </row>
    <row r="92" spans="1:4" x14ac:dyDescent="0.25">
      <c r="A92" s="60"/>
      <c r="B92" s="60"/>
      <c r="C92" s="60"/>
      <c r="D92" s="60"/>
    </row>
    <row r="93" spans="1:4" x14ac:dyDescent="0.25">
      <c r="A93" s="60"/>
      <c r="B93" s="60"/>
      <c r="C93" s="60"/>
      <c r="D93" s="60"/>
    </row>
    <row r="94" spans="1:4" x14ac:dyDescent="0.25">
      <c r="A94" s="60"/>
      <c r="B94" s="60"/>
      <c r="C94" s="60"/>
      <c r="D94" s="60"/>
    </row>
    <row r="95" spans="1:4" x14ac:dyDescent="0.25">
      <c r="A95" s="60"/>
      <c r="B95" s="60"/>
      <c r="C95" s="60"/>
      <c r="D95" s="60"/>
    </row>
    <row r="96" spans="1:4" x14ac:dyDescent="0.25">
      <c r="A96" s="60"/>
      <c r="B96" s="60"/>
      <c r="C96" s="60"/>
      <c r="D96" s="60"/>
    </row>
    <row r="97" spans="1:4" x14ac:dyDescent="0.25">
      <c r="A97" s="60"/>
      <c r="B97" s="60"/>
      <c r="C97" s="60"/>
      <c r="D97" s="60"/>
    </row>
    <row r="98" spans="1:4" x14ac:dyDescent="0.25">
      <c r="A98" s="60"/>
      <c r="B98" s="60"/>
      <c r="C98" s="60"/>
      <c r="D98" s="60"/>
    </row>
    <row r="99" spans="1:4" x14ac:dyDescent="0.25">
      <c r="A99" s="60"/>
      <c r="B99" s="60"/>
      <c r="C99" s="60"/>
      <c r="D99" s="60"/>
    </row>
    <row r="100" spans="1:4" x14ac:dyDescent="0.25">
      <c r="A100" s="60"/>
      <c r="B100" s="60"/>
      <c r="C100" s="60"/>
      <c r="D100" s="60"/>
    </row>
    <row r="101" spans="1:4" x14ac:dyDescent="0.25">
      <c r="A101" s="60"/>
      <c r="B101" s="60"/>
      <c r="C101" s="60"/>
      <c r="D101" s="60"/>
    </row>
    <row r="102" spans="1:4" x14ac:dyDescent="0.25">
      <c r="A102" s="60"/>
      <c r="B102" s="60"/>
      <c r="C102" s="60"/>
      <c r="D102" s="60"/>
    </row>
    <row r="103" spans="1:4" x14ac:dyDescent="0.25">
      <c r="A103" s="60"/>
      <c r="B103" s="60"/>
      <c r="C103" s="60"/>
      <c r="D103" s="60"/>
    </row>
    <row r="104" spans="1:4" x14ac:dyDescent="0.25">
      <c r="A104" s="60"/>
      <c r="B104" s="60"/>
      <c r="C104" s="60"/>
      <c r="D104" s="60"/>
    </row>
    <row r="105" spans="1:4" x14ac:dyDescent="0.25">
      <c r="A105" s="60"/>
      <c r="B105" s="60"/>
      <c r="C105" s="60"/>
      <c r="D105" s="60"/>
    </row>
    <row r="106" spans="1:4" x14ac:dyDescent="0.25">
      <c r="A106" s="60"/>
      <c r="B106" s="60"/>
      <c r="C106" s="60"/>
      <c r="D106" s="60"/>
    </row>
    <row r="107" spans="1:4" x14ac:dyDescent="0.25">
      <c r="A107" s="60"/>
      <c r="B107" s="60"/>
      <c r="C107" s="60"/>
      <c r="D107" s="60"/>
    </row>
    <row r="108" spans="1:4" x14ac:dyDescent="0.25">
      <c r="A108" s="60"/>
      <c r="B108" s="60"/>
      <c r="C108" s="60"/>
      <c r="D108" s="60"/>
    </row>
    <row r="109" spans="1:4" x14ac:dyDescent="0.25">
      <c r="A109" s="60"/>
      <c r="B109" s="60"/>
      <c r="C109" s="60"/>
      <c r="D109" s="60"/>
    </row>
    <row r="110" spans="1:4" x14ac:dyDescent="0.25">
      <c r="A110" s="60"/>
      <c r="B110" s="60"/>
      <c r="C110" s="60"/>
      <c r="D110" s="60"/>
    </row>
    <row r="111" spans="1:4" x14ac:dyDescent="0.25">
      <c r="A111" s="60"/>
      <c r="B111" s="60"/>
      <c r="C111" s="60"/>
      <c r="D111" s="60"/>
    </row>
    <row r="112" spans="1:4" x14ac:dyDescent="0.25">
      <c r="A112" s="60"/>
      <c r="B112" s="60"/>
      <c r="C112" s="60"/>
      <c r="D112" s="60"/>
    </row>
    <row r="113" spans="1:4" x14ac:dyDescent="0.25">
      <c r="A113" s="60"/>
      <c r="B113" s="60"/>
      <c r="C113" s="60"/>
      <c r="D113" s="60"/>
    </row>
    <row r="114" spans="1:4" x14ac:dyDescent="0.25">
      <c r="A114" s="60"/>
      <c r="B114" s="60"/>
      <c r="C114" s="60"/>
      <c r="D114" s="60"/>
    </row>
    <row r="115" spans="1:4" x14ac:dyDescent="0.25">
      <c r="A115" s="60"/>
      <c r="B115" s="60"/>
      <c r="C115" s="60"/>
      <c r="D115" s="60"/>
    </row>
    <row r="116" spans="1:4" x14ac:dyDescent="0.25">
      <c r="A116" s="60"/>
      <c r="B116" s="60"/>
      <c r="C116" s="60"/>
      <c r="D116" s="60"/>
    </row>
    <row r="117" spans="1:4" x14ac:dyDescent="0.25">
      <c r="A117" s="60"/>
      <c r="B117" s="60"/>
      <c r="C117" s="60"/>
      <c r="D117" s="60"/>
    </row>
    <row r="118" spans="1:4" x14ac:dyDescent="0.25">
      <c r="A118" s="60"/>
      <c r="B118" s="60"/>
      <c r="C118" s="60"/>
      <c r="D118" s="60"/>
    </row>
    <row r="119" spans="1:4" x14ac:dyDescent="0.25">
      <c r="A119" s="60"/>
      <c r="B119" s="60"/>
      <c r="C119" s="60"/>
      <c r="D119" s="60"/>
    </row>
    <row r="120" spans="1:4" x14ac:dyDescent="0.25">
      <c r="A120" s="60"/>
      <c r="B120" s="60"/>
      <c r="C120" s="60"/>
      <c r="D120" s="60"/>
    </row>
    <row r="121" spans="1:4" x14ac:dyDescent="0.25">
      <c r="A121" s="60"/>
      <c r="B121" s="60"/>
      <c r="C121" s="60"/>
      <c r="D121" s="60"/>
    </row>
    <row r="122" spans="1:4" x14ac:dyDescent="0.25">
      <c r="A122" s="60"/>
      <c r="B122" s="60"/>
      <c r="C122" s="60"/>
      <c r="D122" s="60"/>
    </row>
    <row r="123" spans="1:4" x14ac:dyDescent="0.25">
      <c r="A123" s="60"/>
      <c r="B123" s="60"/>
      <c r="C123" s="60"/>
      <c r="D123" s="60"/>
    </row>
    <row r="124" spans="1:4" x14ac:dyDescent="0.25">
      <c r="A124" s="60"/>
      <c r="B124" s="60"/>
      <c r="C124" s="60"/>
      <c r="D124" s="60"/>
    </row>
    <row r="125" spans="1:4" x14ac:dyDescent="0.25">
      <c r="A125" s="60"/>
      <c r="B125" s="60"/>
      <c r="C125" s="60"/>
      <c r="D125" s="60"/>
    </row>
    <row r="126" spans="1:4" x14ac:dyDescent="0.25">
      <c r="A126" s="60"/>
      <c r="B126" s="60"/>
      <c r="C126" s="60"/>
      <c r="D126" s="60"/>
    </row>
    <row r="127" spans="1:4" x14ac:dyDescent="0.25">
      <c r="A127" s="60"/>
      <c r="B127" s="60"/>
      <c r="C127" s="60"/>
      <c r="D127" s="60"/>
    </row>
    <row r="128" spans="1:4" x14ac:dyDescent="0.25">
      <c r="A128" s="60"/>
      <c r="B128" s="60"/>
      <c r="C128" s="60"/>
      <c r="D128" s="60"/>
    </row>
    <row r="129" spans="1:4" x14ac:dyDescent="0.25">
      <c r="A129" s="60"/>
      <c r="B129" s="60"/>
      <c r="C129" s="60"/>
      <c r="D129" s="60"/>
    </row>
    <row r="130" spans="1:4" x14ac:dyDescent="0.25">
      <c r="A130" s="60"/>
      <c r="B130" s="60"/>
      <c r="C130" s="60"/>
      <c r="D130" s="60"/>
    </row>
    <row r="131" spans="1:4" x14ac:dyDescent="0.25">
      <c r="A131" s="60"/>
      <c r="B131" s="60"/>
      <c r="C131" s="60"/>
      <c r="D131" s="60"/>
    </row>
    <row r="132" spans="1:4" x14ac:dyDescent="0.25">
      <c r="A132" s="60"/>
      <c r="B132" s="60"/>
      <c r="C132" s="60"/>
      <c r="D132" s="60"/>
    </row>
    <row r="133" spans="1:4" x14ac:dyDescent="0.25">
      <c r="A133" s="60"/>
      <c r="B133" s="60"/>
      <c r="C133" s="60"/>
      <c r="D133" s="60"/>
    </row>
    <row r="134" spans="1:4" x14ac:dyDescent="0.25">
      <c r="A134" s="60"/>
      <c r="B134" s="60"/>
      <c r="C134" s="60"/>
      <c r="D134" s="60"/>
    </row>
    <row r="135" spans="1:4" x14ac:dyDescent="0.25">
      <c r="A135" s="60"/>
      <c r="B135" s="60"/>
      <c r="C135" s="60"/>
      <c r="D135" s="60"/>
    </row>
    <row r="136" spans="1:4" x14ac:dyDescent="0.25">
      <c r="A136" s="60"/>
      <c r="B136" s="60"/>
      <c r="C136" s="60"/>
      <c r="D136" s="60"/>
    </row>
    <row r="137" spans="1:4" x14ac:dyDescent="0.25">
      <c r="A137" s="60"/>
      <c r="B137" s="60"/>
      <c r="C137" s="60"/>
      <c r="D137" s="60"/>
    </row>
    <row r="138" spans="1:4" x14ac:dyDescent="0.25">
      <c r="A138" s="60"/>
      <c r="B138" s="60"/>
      <c r="C138" s="60"/>
      <c r="D138" s="60"/>
    </row>
    <row r="139" spans="1:4" x14ac:dyDescent="0.25">
      <c r="A139" s="60"/>
      <c r="B139" s="60"/>
      <c r="C139" s="60"/>
      <c r="D139" s="60"/>
    </row>
    <row r="140" spans="1:4" x14ac:dyDescent="0.25">
      <c r="A140" s="60"/>
      <c r="B140" s="60"/>
      <c r="C140" s="60"/>
      <c r="D140" s="60"/>
    </row>
    <row r="141" spans="1:4" x14ac:dyDescent="0.25">
      <c r="A141" s="60"/>
      <c r="B141" s="60"/>
      <c r="C141" s="60"/>
      <c r="D141" s="60"/>
    </row>
    <row r="142" spans="1:4" x14ac:dyDescent="0.25">
      <c r="A142" s="60"/>
      <c r="B142" s="60"/>
      <c r="C142" s="60"/>
      <c r="D142" s="60"/>
    </row>
    <row r="143" spans="1:4" x14ac:dyDescent="0.25">
      <c r="A143" s="60"/>
      <c r="B143" s="60"/>
      <c r="C143" s="60"/>
      <c r="D143" s="60"/>
    </row>
    <row r="144" spans="1:4" x14ac:dyDescent="0.25">
      <c r="A144" s="60"/>
      <c r="B144" s="60"/>
      <c r="C144" s="60"/>
      <c r="D144" s="60"/>
    </row>
    <row r="145" spans="1:4" x14ac:dyDescent="0.25">
      <c r="A145" s="60"/>
      <c r="B145" s="60"/>
      <c r="C145" s="60"/>
      <c r="D145" s="60"/>
    </row>
    <row r="146" spans="1:4" x14ac:dyDescent="0.25">
      <c r="A146" s="60"/>
      <c r="B146" s="60"/>
      <c r="C146" s="60"/>
      <c r="D146" s="60"/>
    </row>
    <row r="147" spans="1:4" x14ac:dyDescent="0.25">
      <c r="A147" s="60"/>
      <c r="B147" s="60"/>
      <c r="C147" s="60"/>
      <c r="D147" s="60"/>
    </row>
    <row r="148" spans="1:4" x14ac:dyDescent="0.25">
      <c r="A148" s="60"/>
      <c r="B148" s="60"/>
      <c r="C148" s="60"/>
      <c r="D148" s="60"/>
    </row>
    <row r="149" spans="1:4" x14ac:dyDescent="0.25">
      <c r="A149" s="60"/>
      <c r="B149" s="60"/>
      <c r="C149" s="60"/>
      <c r="D149" s="60"/>
    </row>
    <row r="150" spans="1:4" x14ac:dyDescent="0.25">
      <c r="A150" s="60"/>
      <c r="B150" s="60"/>
      <c r="C150" s="60"/>
      <c r="D150" s="60"/>
    </row>
    <row r="151" spans="1:4" x14ac:dyDescent="0.25">
      <c r="A151" s="60"/>
      <c r="B151" s="60"/>
      <c r="C151" s="60"/>
      <c r="D151" s="60"/>
    </row>
    <row r="152" spans="1:4" x14ac:dyDescent="0.25">
      <c r="A152" s="60"/>
      <c r="B152" s="60"/>
      <c r="C152" s="60"/>
      <c r="D152" s="60"/>
    </row>
    <row r="153" spans="1:4" x14ac:dyDescent="0.25">
      <c r="A153" s="60"/>
      <c r="B153" s="60"/>
      <c r="C153" s="60"/>
      <c r="D153" s="60"/>
    </row>
    <row r="154" spans="1:4" x14ac:dyDescent="0.25">
      <c r="A154" s="60"/>
      <c r="B154" s="60"/>
      <c r="C154" s="60"/>
      <c r="D154" s="60"/>
    </row>
    <row r="155" spans="1:4" x14ac:dyDescent="0.25">
      <c r="A155" s="60"/>
      <c r="B155" s="60"/>
      <c r="C155" s="60"/>
      <c r="D155" s="60"/>
    </row>
    <row r="156" spans="1:4" x14ac:dyDescent="0.25">
      <c r="A156" s="60"/>
      <c r="B156" s="60"/>
      <c r="C156" s="60"/>
      <c r="D156" s="60"/>
    </row>
    <row r="157" spans="1:4" x14ac:dyDescent="0.25">
      <c r="A157" s="60"/>
      <c r="B157" s="60"/>
      <c r="C157" s="60"/>
      <c r="D157" s="60"/>
    </row>
    <row r="158" spans="1:4" x14ac:dyDescent="0.25">
      <c r="A158" s="60"/>
      <c r="B158" s="60"/>
      <c r="C158" s="60"/>
      <c r="D158" s="60"/>
    </row>
    <row r="159" spans="1:4" x14ac:dyDescent="0.25">
      <c r="A159" s="60"/>
      <c r="B159" s="60"/>
      <c r="C159" s="60"/>
      <c r="D159" s="60"/>
    </row>
    <row r="160" spans="1:4" x14ac:dyDescent="0.25">
      <c r="A160" s="60"/>
      <c r="B160" s="60"/>
      <c r="C160" s="60"/>
      <c r="D160" s="60"/>
    </row>
    <row r="161" spans="1:4" x14ac:dyDescent="0.25">
      <c r="A161" s="60"/>
      <c r="B161" s="60"/>
      <c r="C161" s="60"/>
      <c r="D161" s="60"/>
    </row>
    <row r="162" spans="1:4" x14ac:dyDescent="0.25">
      <c r="A162" s="60"/>
      <c r="B162" s="60"/>
      <c r="C162" s="60"/>
      <c r="D162" s="60"/>
    </row>
    <row r="163" spans="1:4" x14ac:dyDescent="0.25">
      <c r="A163" s="60"/>
      <c r="B163" s="60"/>
      <c r="C163" s="60"/>
      <c r="D163" s="60"/>
    </row>
    <row r="164" spans="1:4" x14ac:dyDescent="0.25">
      <c r="A164" s="60"/>
      <c r="B164" s="60"/>
      <c r="C164" s="60"/>
      <c r="D164" s="60"/>
    </row>
    <row r="165" spans="1:4" x14ac:dyDescent="0.25">
      <c r="A165" s="60"/>
      <c r="B165" s="60"/>
      <c r="C165" s="60"/>
      <c r="D165" s="60"/>
    </row>
    <row r="166" spans="1:4" x14ac:dyDescent="0.25">
      <c r="A166" s="60"/>
      <c r="B166" s="60"/>
      <c r="C166" s="60"/>
      <c r="D166" s="60"/>
    </row>
    <row r="167" spans="1:4" x14ac:dyDescent="0.25">
      <c r="A167" s="60"/>
      <c r="B167" s="60"/>
      <c r="C167" s="60"/>
      <c r="D167" s="60"/>
    </row>
    <row r="168" spans="1:4" x14ac:dyDescent="0.25">
      <c r="A168" s="60"/>
      <c r="B168" s="60"/>
      <c r="C168" s="60"/>
      <c r="D168" s="60"/>
    </row>
    <row r="169" spans="1:4" x14ac:dyDescent="0.25">
      <c r="A169" s="60"/>
      <c r="B169" s="60"/>
      <c r="C169" s="60"/>
      <c r="D169" s="60"/>
    </row>
    <row r="170" spans="1:4" x14ac:dyDescent="0.25">
      <c r="A170" s="60"/>
      <c r="B170" s="60"/>
      <c r="C170" s="60"/>
      <c r="D170" s="60"/>
    </row>
    <row r="171" spans="1:4" x14ac:dyDescent="0.25">
      <c r="A171" s="60"/>
      <c r="B171" s="60"/>
      <c r="C171" s="60"/>
      <c r="D171" s="60"/>
    </row>
    <row r="172" spans="1:4" x14ac:dyDescent="0.25">
      <c r="A172" s="60"/>
      <c r="B172" s="60"/>
      <c r="C172" s="60"/>
      <c r="D172" s="60"/>
    </row>
    <row r="173" spans="1:4" x14ac:dyDescent="0.25">
      <c r="A173" s="60"/>
      <c r="B173" s="60"/>
      <c r="C173" s="60"/>
      <c r="D173" s="60"/>
    </row>
    <row r="174" spans="1:4" x14ac:dyDescent="0.25">
      <c r="A174" s="60"/>
      <c r="B174" s="60"/>
      <c r="C174" s="60"/>
      <c r="D174" s="60"/>
    </row>
    <row r="175" spans="1:4" x14ac:dyDescent="0.25">
      <c r="A175" s="60"/>
      <c r="B175" s="60"/>
      <c r="C175" s="60"/>
      <c r="D175" s="60"/>
    </row>
    <row r="176" spans="1:4" x14ac:dyDescent="0.25">
      <c r="A176" s="60"/>
      <c r="B176" s="60"/>
      <c r="C176" s="60"/>
      <c r="D176" s="60"/>
    </row>
    <row r="177" spans="1:4" x14ac:dyDescent="0.25">
      <c r="A177" s="60"/>
      <c r="B177" s="60"/>
      <c r="C177" s="60"/>
      <c r="D177" s="60"/>
    </row>
    <row r="178" spans="1:4" x14ac:dyDescent="0.25">
      <c r="A178" s="60"/>
      <c r="B178" s="60"/>
      <c r="C178" s="60"/>
      <c r="D178" s="60"/>
    </row>
    <row r="179" spans="1:4" x14ac:dyDescent="0.25">
      <c r="A179" s="60"/>
      <c r="B179" s="60"/>
      <c r="C179" s="60"/>
      <c r="D179" s="60"/>
    </row>
    <row r="180" spans="1:4" x14ac:dyDescent="0.25">
      <c r="A180" s="60"/>
      <c r="B180" s="60"/>
      <c r="C180" s="60"/>
      <c r="D180" s="60"/>
    </row>
    <row r="181" spans="1:4" x14ac:dyDescent="0.25">
      <c r="A181" s="60"/>
      <c r="B181" s="60"/>
      <c r="C181" s="60"/>
      <c r="D181" s="60"/>
    </row>
    <row r="182" spans="1:4" x14ac:dyDescent="0.25">
      <c r="A182" s="60"/>
      <c r="B182" s="60"/>
      <c r="C182" s="60"/>
      <c r="D182" s="60"/>
    </row>
    <row r="183" spans="1:4" x14ac:dyDescent="0.25">
      <c r="A183" s="60"/>
      <c r="B183" s="60"/>
      <c r="C183" s="60"/>
      <c r="D183" s="60"/>
    </row>
    <row r="184" spans="1:4" x14ac:dyDescent="0.25">
      <c r="A184" s="60"/>
      <c r="B184" s="60"/>
      <c r="C184" s="60"/>
      <c r="D184" s="60"/>
    </row>
    <row r="185" spans="1:4" x14ac:dyDescent="0.25">
      <c r="A185" s="60"/>
      <c r="B185" s="60"/>
      <c r="C185" s="60"/>
      <c r="D185" s="60"/>
    </row>
    <row r="186" spans="1:4" x14ac:dyDescent="0.25">
      <c r="A186" s="60"/>
      <c r="B186" s="60"/>
      <c r="C186" s="60"/>
      <c r="D186" s="60"/>
    </row>
    <row r="187" spans="1:4" x14ac:dyDescent="0.25">
      <c r="A187" s="60"/>
      <c r="B187" s="60"/>
      <c r="C187" s="60"/>
      <c r="D187" s="60"/>
    </row>
    <row r="188" spans="1:4" x14ac:dyDescent="0.25">
      <c r="A188" s="60"/>
      <c r="B188" s="60"/>
      <c r="C188" s="60"/>
      <c r="D188" s="60"/>
    </row>
    <row r="189" spans="1:4" x14ac:dyDescent="0.25">
      <c r="A189" s="60"/>
      <c r="B189" s="60"/>
      <c r="C189" s="60"/>
      <c r="D189" s="60"/>
    </row>
    <row r="190" spans="1:4" x14ac:dyDescent="0.25">
      <c r="A190" s="60"/>
      <c r="B190" s="60"/>
      <c r="C190" s="60"/>
      <c r="D190" s="60"/>
    </row>
    <row r="191" spans="1:4" x14ac:dyDescent="0.25">
      <c r="A191" s="60"/>
      <c r="B191" s="60"/>
      <c r="C191" s="60"/>
      <c r="D191" s="60"/>
    </row>
    <row r="192" spans="1:4" x14ac:dyDescent="0.25">
      <c r="A192" s="60"/>
      <c r="B192" s="60"/>
      <c r="C192" s="60"/>
      <c r="D192" s="60"/>
    </row>
    <row r="193" spans="1:4" x14ac:dyDescent="0.25">
      <c r="A193" s="60"/>
      <c r="B193" s="60"/>
      <c r="C193" s="60"/>
      <c r="D193" s="60"/>
    </row>
    <row r="194" spans="1:4" x14ac:dyDescent="0.25">
      <c r="A194" s="60"/>
      <c r="B194" s="60"/>
      <c r="C194" s="60"/>
      <c r="D194" s="60"/>
    </row>
    <row r="195" spans="1:4" x14ac:dyDescent="0.25">
      <c r="A195" s="60"/>
      <c r="B195" s="60"/>
      <c r="C195" s="60"/>
      <c r="D195" s="60"/>
    </row>
    <row r="196" spans="1:4" x14ac:dyDescent="0.25">
      <c r="A196" s="60"/>
      <c r="B196" s="60"/>
      <c r="C196" s="60"/>
      <c r="D196" s="60"/>
    </row>
    <row r="197" spans="1:4" x14ac:dyDescent="0.25">
      <c r="A197" s="60"/>
      <c r="B197" s="60"/>
      <c r="C197" s="60"/>
      <c r="D197" s="60"/>
    </row>
    <row r="198" spans="1:4" x14ac:dyDescent="0.25">
      <c r="A198" s="60"/>
      <c r="B198" s="60"/>
      <c r="C198" s="60"/>
      <c r="D198" s="60"/>
    </row>
    <row r="199" spans="1:4" x14ac:dyDescent="0.25">
      <c r="A199" s="60"/>
      <c r="B199" s="60"/>
      <c r="C199" s="60"/>
      <c r="D199" s="60"/>
    </row>
    <row r="200" spans="1:4" x14ac:dyDescent="0.25">
      <c r="A200" s="60"/>
      <c r="B200" s="60"/>
      <c r="C200" s="60"/>
      <c r="D200" s="60"/>
    </row>
    <row r="201" spans="1:4" x14ac:dyDescent="0.25">
      <c r="A201" s="60"/>
      <c r="B201" s="60"/>
      <c r="C201" s="60"/>
      <c r="D201" s="60"/>
    </row>
    <row r="202" spans="1:4" x14ac:dyDescent="0.25">
      <c r="A202" s="60"/>
      <c r="B202" s="60"/>
      <c r="C202" s="60"/>
      <c r="D202" s="60"/>
    </row>
    <row r="203" spans="1:4" x14ac:dyDescent="0.25">
      <c r="A203" s="60"/>
      <c r="B203" s="60"/>
      <c r="C203" s="60"/>
      <c r="D203" s="60"/>
    </row>
    <row r="204" spans="1:4" x14ac:dyDescent="0.25">
      <c r="A204" s="60"/>
      <c r="B204" s="60"/>
      <c r="C204" s="60"/>
      <c r="D204" s="60"/>
    </row>
    <row r="205" spans="1:4" x14ac:dyDescent="0.25">
      <c r="A205" s="60"/>
      <c r="B205" s="60"/>
      <c r="C205" s="60"/>
      <c r="D205" s="60"/>
    </row>
    <row r="206" spans="1:4" x14ac:dyDescent="0.25">
      <c r="A206" s="60"/>
      <c r="B206" s="60"/>
      <c r="C206" s="60"/>
      <c r="D206" s="60"/>
    </row>
    <row r="207" spans="1:4" x14ac:dyDescent="0.25">
      <c r="A207" s="60"/>
      <c r="B207" s="60"/>
      <c r="C207" s="60"/>
      <c r="D207" s="60"/>
    </row>
    <row r="208" spans="1:4" x14ac:dyDescent="0.25">
      <c r="A208" s="60"/>
      <c r="B208" s="60"/>
      <c r="C208" s="60"/>
      <c r="D208" s="60"/>
    </row>
    <row r="209" spans="1:4" x14ac:dyDescent="0.25">
      <c r="A209" s="60"/>
      <c r="B209" s="60"/>
      <c r="C209" s="60"/>
      <c r="D209" s="60"/>
    </row>
    <row r="210" spans="1:4" x14ac:dyDescent="0.25">
      <c r="A210" s="60"/>
      <c r="B210" s="60"/>
      <c r="C210" s="60"/>
      <c r="D210" s="60"/>
    </row>
    <row r="211" spans="1:4" x14ac:dyDescent="0.25">
      <c r="A211" s="60"/>
      <c r="B211" s="60"/>
      <c r="C211" s="60"/>
      <c r="D211" s="60"/>
    </row>
    <row r="212" spans="1:4" x14ac:dyDescent="0.25">
      <c r="A212" s="60"/>
      <c r="B212" s="60"/>
      <c r="C212" s="60"/>
      <c r="D212" s="60"/>
    </row>
    <row r="213" spans="1:4" x14ac:dyDescent="0.25">
      <c r="A213" s="60"/>
      <c r="B213" s="60"/>
      <c r="C213" s="60"/>
      <c r="D213" s="60"/>
    </row>
    <row r="214" spans="1:4" x14ac:dyDescent="0.25">
      <c r="A214" s="60"/>
      <c r="B214" s="60"/>
      <c r="C214" s="60"/>
      <c r="D214" s="60"/>
    </row>
    <row r="215" spans="1:4" x14ac:dyDescent="0.25">
      <c r="A215" s="60"/>
      <c r="B215" s="60"/>
      <c r="C215" s="60"/>
      <c r="D215" s="60"/>
    </row>
    <row r="216" spans="1:4" x14ac:dyDescent="0.25">
      <c r="A216" s="60"/>
      <c r="B216" s="60"/>
      <c r="C216" s="60"/>
      <c r="D216" s="60"/>
    </row>
    <row r="217" spans="1:4" x14ac:dyDescent="0.25">
      <c r="A217" s="60"/>
      <c r="B217" s="60"/>
      <c r="C217" s="60"/>
      <c r="D217" s="60"/>
    </row>
    <row r="218" spans="1:4" x14ac:dyDescent="0.25">
      <c r="A218" s="60"/>
      <c r="B218" s="60"/>
      <c r="C218" s="60"/>
      <c r="D218" s="60"/>
    </row>
    <row r="219" spans="1:4" x14ac:dyDescent="0.25">
      <c r="A219" s="60"/>
      <c r="B219" s="60"/>
      <c r="C219" s="60"/>
      <c r="D219" s="60"/>
    </row>
    <row r="220" spans="1:4" x14ac:dyDescent="0.25">
      <c r="A220" s="60"/>
      <c r="B220" s="60"/>
      <c r="C220" s="60"/>
      <c r="D220" s="60"/>
    </row>
    <row r="221" spans="1:4" x14ac:dyDescent="0.25">
      <c r="A221" s="60"/>
      <c r="B221" s="60"/>
      <c r="C221" s="60"/>
      <c r="D221" s="60"/>
    </row>
    <row r="222" spans="1:4" x14ac:dyDescent="0.25">
      <c r="A222" s="60"/>
      <c r="B222" s="60"/>
      <c r="C222" s="60"/>
      <c r="D222" s="60"/>
    </row>
    <row r="223" spans="1:4" x14ac:dyDescent="0.25">
      <c r="A223" s="60"/>
      <c r="B223" s="60"/>
      <c r="C223" s="60"/>
      <c r="D223" s="60"/>
    </row>
    <row r="224" spans="1:4" x14ac:dyDescent="0.25">
      <c r="A224" s="60"/>
      <c r="B224" s="60"/>
      <c r="C224" s="60"/>
      <c r="D224" s="60"/>
    </row>
    <row r="225" spans="1:4" x14ac:dyDescent="0.25">
      <c r="A225" s="60"/>
      <c r="B225" s="60"/>
      <c r="C225" s="60"/>
      <c r="D225" s="60"/>
    </row>
    <row r="226" spans="1:4" x14ac:dyDescent="0.25">
      <c r="A226" s="60"/>
      <c r="B226" s="60"/>
      <c r="C226" s="60"/>
      <c r="D226" s="60"/>
    </row>
    <row r="227" spans="1:4" x14ac:dyDescent="0.25">
      <c r="A227" s="60"/>
      <c r="B227" s="60"/>
      <c r="C227" s="60"/>
      <c r="D227" s="60"/>
    </row>
    <row r="228" spans="1:4" x14ac:dyDescent="0.25">
      <c r="A228" s="60"/>
      <c r="B228" s="60"/>
      <c r="C228" s="60"/>
      <c r="D228" s="60"/>
    </row>
    <row r="229" spans="1:4" x14ac:dyDescent="0.25">
      <c r="A229" s="60"/>
      <c r="B229" s="60"/>
      <c r="C229" s="60"/>
      <c r="D229" s="60"/>
    </row>
    <row r="230" spans="1:4" x14ac:dyDescent="0.25">
      <c r="A230" s="60"/>
      <c r="B230" s="60"/>
      <c r="C230" s="60"/>
      <c r="D230" s="60"/>
    </row>
    <row r="231" spans="1:4" x14ac:dyDescent="0.25">
      <c r="A231" s="60"/>
      <c r="B231" s="60"/>
      <c r="C231" s="60"/>
      <c r="D231" s="60"/>
    </row>
    <row r="232" spans="1:4" x14ac:dyDescent="0.25">
      <c r="A232" s="60"/>
      <c r="B232" s="60"/>
      <c r="C232" s="60"/>
      <c r="D232" s="60"/>
    </row>
    <row r="233" spans="1:4" x14ac:dyDescent="0.25">
      <c r="A233" s="60"/>
      <c r="B233" s="60"/>
      <c r="C233" s="60"/>
      <c r="D233" s="60"/>
    </row>
    <row r="234" spans="1:4" x14ac:dyDescent="0.25">
      <c r="A234" s="60"/>
      <c r="B234" s="60"/>
      <c r="C234" s="60"/>
      <c r="D234" s="60"/>
    </row>
    <row r="235" spans="1:4" x14ac:dyDescent="0.25">
      <c r="A235" s="60"/>
      <c r="B235" s="60"/>
      <c r="C235" s="60"/>
      <c r="D235" s="60"/>
    </row>
    <row r="236" spans="1:4" x14ac:dyDescent="0.25">
      <c r="A236" s="60"/>
      <c r="B236" s="60"/>
      <c r="C236" s="60"/>
      <c r="D236" s="60"/>
    </row>
    <row r="237" spans="1:4" x14ac:dyDescent="0.25">
      <c r="A237" s="60"/>
      <c r="B237" s="60"/>
      <c r="C237" s="60"/>
      <c r="D237" s="60"/>
    </row>
    <row r="238" spans="1:4" x14ac:dyDescent="0.25">
      <c r="A238" s="60"/>
      <c r="B238" s="60"/>
      <c r="C238" s="60"/>
      <c r="D238" s="60"/>
    </row>
    <row r="239" spans="1:4" x14ac:dyDescent="0.25">
      <c r="A239" s="60"/>
      <c r="B239" s="60"/>
      <c r="C239" s="60"/>
      <c r="D239" s="60"/>
    </row>
    <row r="240" spans="1:4" x14ac:dyDescent="0.25">
      <c r="A240" s="60"/>
      <c r="B240" s="60"/>
      <c r="C240" s="60"/>
      <c r="D240" s="60"/>
    </row>
    <row r="241" spans="1:4" x14ac:dyDescent="0.25">
      <c r="A241" s="60"/>
      <c r="B241" s="60"/>
      <c r="C241" s="60"/>
      <c r="D241" s="60"/>
    </row>
    <row r="242" spans="1:4" x14ac:dyDescent="0.25">
      <c r="A242" s="60"/>
      <c r="B242" s="60"/>
      <c r="C242" s="60"/>
      <c r="D242" s="60"/>
    </row>
    <row r="243" spans="1:4" x14ac:dyDescent="0.25">
      <c r="A243" s="60"/>
      <c r="B243" s="60"/>
      <c r="C243" s="60"/>
      <c r="D243" s="60"/>
    </row>
    <row r="244" spans="1:4" x14ac:dyDescent="0.25">
      <c r="A244" s="60"/>
      <c r="B244" s="60"/>
      <c r="C244" s="60"/>
      <c r="D244" s="60"/>
    </row>
    <row r="245" spans="1:4" x14ac:dyDescent="0.25">
      <c r="A245" s="60"/>
      <c r="B245" s="60"/>
      <c r="C245" s="60"/>
      <c r="D245" s="60"/>
    </row>
    <row r="246" spans="1:4" x14ac:dyDescent="0.25">
      <c r="A246" s="60"/>
      <c r="B246" s="60"/>
      <c r="C246" s="60"/>
      <c r="D246" s="60"/>
    </row>
    <row r="247" spans="1:4" x14ac:dyDescent="0.25">
      <c r="A247" s="60"/>
      <c r="B247" s="60"/>
      <c r="C247" s="60"/>
      <c r="D247" s="60"/>
    </row>
    <row r="248" spans="1:4" x14ac:dyDescent="0.25">
      <c r="A248" s="60"/>
      <c r="B248" s="60"/>
      <c r="C248" s="60"/>
      <c r="D248" s="60"/>
    </row>
    <row r="249" spans="1:4" x14ac:dyDescent="0.25">
      <c r="A249" s="60"/>
      <c r="B249" s="60"/>
      <c r="C249" s="60"/>
      <c r="D249" s="60"/>
    </row>
    <row r="250" spans="1:4" x14ac:dyDescent="0.25">
      <c r="A250" s="60"/>
      <c r="B250" s="60"/>
      <c r="C250" s="60"/>
      <c r="D250" s="60"/>
    </row>
    <row r="251" spans="1:4" x14ac:dyDescent="0.25">
      <c r="A251" s="60"/>
      <c r="B251" s="60"/>
      <c r="C251" s="60"/>
      <c r="D251" s="60"/>
    </row>
    <row r="252" spans="1:4" x14ac:dyDescent="0.25">
      <c r="A252" s="60"/>
      <c r="B252" s="60"/>
      <c r="C252" s="60"/>
      <c r="D252" s="60"/>
    </row>
    <row r="253" spans="1:4" x14ac:dyDescent="0.25">
      <c r="A253" s="60"/>
      <c r="B253" s="60"/>
      <c r="C253" s="60"/>
      <c r="D253" s="60"/>
    </row>
    <row r="254" spans="1:4" x14ac:dyDescent="0.25">
      <c r="A254" s="60"/>
      <c r="B254" s="60"/>
      <c r="C254" s="60"/>
      <c r="D254" s="60"/>
    </row>
    <row r="255" spans="1:4" x14ac:dyDescent="0.25">
      <c r="A255" s="60"/>
      <c r="B255" s="60"/>
      <c r="C255" s="60"/>
      <c r="D255" s="60"/>
    </row>
    <row r="256" spans="1:4" x14ac:dyDescent="0.25">
      <c r="A256" s="60"/>
      <c r="B256" s="60"/>
      <c r="C256" s="60"/>
      <c r="D256" s="60"/>
    </row>
    <row r="257" spans="1:4" x14ac:dyDescent="0.25">
      <c r="A257" s="60"/>
      <c r="B257" s="60"/>
      <c r="C257" s="60"/>
      <c r="D257" s="60"/>
    </row>
    <row r="258" spans="1:4" x14ac:dyDescent="0.25">
      <c r="A258" s="60"/>
      <c r="B258" s="60"/>
      <c r="C258" s="60"/>
      <c r="D258" s="60"/>
    </row>
    <row r="259" spans="1:4" x14ac:dyDescent="0.25">
      <c r="A259" s="60"/>
      <c r="B259" s="60"/>
      <c r="C259" s="60"/>
      <c r="D259" s="60"/>
    </row>
    <row r="260" spans="1:4" x14ac:dyDescent="0.25">
      <c r="A260" s="60"/>
      <c r="B260" s="60"/>
      <c r="C260" s="60"/>
      <c r="D260" s="60"/>
    </row>
    <row r="261" spans="1:4" x14ac:dyDescent="0.25">
      <c r="A261" s="60"/>
      <c r="B261" s="60"/>
      <c r="C261" s="60"/>
      <c r="D261" s="60"/>
    </row>
    <row r="262" spans="1:4" x14ac:dyDescent="0.25">
      <c r="A262" s="60"/>
      <c r="B262" s="60"/>
      <c r="C262" s="60"/>
      <c r="D262" s="60"/>
    </row>
    <row r="263" spans="1:4" x14ac:dyDescent="0.25">
      <c r="A263" s="60"/>
      <c r="B263" s="60"/>
      <c r="C263" s="60"/>
      <c r="D263" s="60"/>
    </row>
    <row r="264" spans="1:4" x14ac:dyDescent="0.25">
      <c r="A264" s="60"/>
      <c r="B264" s="60"/>
      <c r="C264" s="60"/>
      <c r="D264" s="60"/>
    </row>
    <row r="265" spans="1:4" x14ac:dyDescent="0.25">
      <c r="A265" s="60"/>
      <c r="B265" s="60"/>
      <c r="C265" s="60"/>
      <c r="D265" s="60"/>
    </row>
    <row r="266" spans="1:4" x14ac:dyDescent="0.25">
      <c r="A266" s="60"/>
      <c r="B266" s="60"/>
      <c r="C266" s="60"/>
      <c r="D266" s="60"/>
    </row>
    <row r="267" spans="1:4" x14ac:dyDescent="0.25">
      <c r="A267" s="60"/>
      <c r="B267" s="60"/>
      <c r="C267" s="60"/>
      <c r="D267" s="60"/>
    </row>
    <row r="268" spans="1:4" x14ac:dyDescent="0.25">
      <c r="A268" s="60"/>
      <c r="B268" s="60"/>
      <c r="C268" s="60"/>
      <c r="D268" s="60"/>
    </row>
    <row r="269" spans="1:4" x14ac:dyDescent="0.25">
      <c r="A269" s="60"/>
      <c r="B269" s="60"/>
      <c r="C269" s="60"/>
      <c r="D269" s="60"/>
    </row>
    <row r="270" spans="1:4" x14ac:dyDescent="0.25">
      <c r="A270" s="60"/>
      <c r="B270" s="60"/>
      <c r="C270" s="60"/>
      <c r="D270" s="60"/>
    </row>
    <row r="271" spans="1:4" x14ac:dyDescent="0.25">
      <c r="A271" s="60"/>
      <c r="B271" s="60"/>
      <c r="C271" s="60"/>
      <c r="D271" s="60"/>
    </row>
    <row r="272" spans="1:4" x14ac:dyDescent="0.25">
      <c r="A272" s="60"/>
      <c r="B272" s="60"/>
      <c r="C272" s="60"/>
      <c r="D272" s="60"/>
    </row>
    <row r="273" spans="1:4" x14ac:dyDescent="0.25">
      <c r="A273" s="60"/>
      <c r="B273" s="60"/>
      <c r="C273" s="60"/>
      <c r="D273" s="60"/>
    </row>
    <row r="274" spans="1:4" x14ac:dyDescent="0.25">
      <c r="A274" s="60"/>
      <c r="B274" s="60"/>
      <c r="C274" s="60"/>
      <c r="D274" s="60"/>
    </row>
    <row r="275" spans="1:4" x14ac:dyDescent="0.25">
      <c r="A275" s="60"/>
      <c r="B275" s="60"/>
      <c r="C275" s="60"/>
      <c r="D275" s="60"/>
    </row>
    <row r="276" spans="1:4" x14ac:dyDescent="0.25">
      <c r="A276" s="60"/>
      <c r="B276" s="60"/>
      <c r="C276" s="60"/>
      <c r="D276" s="60"/>
    </row>
    <row r="277" spans="1:4" x14ac:dyDescent="0.25">
      <c r="A277" s="60"/>
      <c r="B277" s="60"/>
      <c r="C277" s="60"/>
      <c r="D277" s="60"/>
    </row>
    <row r="278" spans="1:4" x14ac:dyDescent="0.25">
      <c r="A278" s="60"/>
      <c r="B278" s="60"/>
      <c r="C278" s="60"/>
      <c r="D278" s="60"/>
    </row>
    <row r="279" spans="1:4" x14ac:dyDescent="0.25">
      <c r="A279" s="60"/>
      <c r="B279" s="60"/>
      <c r="C279" s="60"/>
      <c r="D279" s="60"/>
    </row>
    <row r="280" spans="1:4" x14ac:dyDescent="0.25">
      <c r="A280" s="60"/>
      <c r="B280" s="60"/>
      <c r="C280" s="60"/>
      <c r="D280" s="60"/>
    </row>
    <row r="281" spans="1:4" x14ac:dyDescent="0.25">
      <c r="A281" s="60"/>
      <c r="B281" s="60"/>
      <c r="C281" s="60"/>
      <c r="D281" s="60"/>
    </row>
    <row r="282" spans="1:4" x14ac:dyDescent="0.25">
      <c r="A282" s="60"/>
      <c r="B282" s="60"/>
      <c r="C282" s="60"/>
      <c r="D282" s="60"/>
    </row>
    <row r="283" spans="1:4" x14ac:dyDescent="0.25">
      <c r="A283" s="60"/>
      <c r="B283" s="60"/>
      <c r="C283" s="60"/>
      <c r="D283" s="60"/>
    </row>
    <row r="284" spans="1:4" x14ac:dyDescent="0.25">
      <c r="A284" s="60"/>
      <c r="B284" s="60"/>
      <c r="C284" s="60"/>
      <c r="D284" s="60"/>
    </row>
    <row r="285" spans="1:4" x14ac:dyDescent="0.25">
      <c r="A285" s="60"/>
      <c r="B285" s="60"/>
      <c r="C285" s="60"/>
      <c r="D285" s="60"/>
    </row>
    <row r="286" spans="1:4" x14ac:dyDescent="0.25">
      <c r="A286" s="60"/>
      <c r="B286" s="60"/>
      <c r="C286" s="60"/>
      <c r="D286" s="60"/>
    </row>
    <row r="287" spans="1:4" x14ac:dyDescent="0.25">
      <c r="A287" s="60"/>
      <c r="B287" s="60"/>
      <c r="C287" s="60"/>
      <c r="D287" s="60"/>
    </row>
    <row r="288" spans="1:4" x14ac:dyDescent="0.25">
      <c r="A288" s="60"/>
      <c r="B288" s="60"/>
      <c r="C288" s="60"/>
      <c r="D288" s="60"/>
    </row>
    <row r="289" spans="1:4" x14ac:dyDescent="0.25">
      <c r="A289" s="60"/>
      <c r="B289" s="60"/>
      <c r="C289" s="60"/>
      <c r="D289" s="60"/>
    </row>
    <row r="290" spans="1:4" x14ac:dyDescent="0.25">
      <c r="A290" s="60"/>
      <c r="B290" s="60"/>
      <c r="C290" s="60"/>
      <c r="D290" s="60"/>
    </row>
    <row r="291" spans="1:4" x14ac:dyDescent="0.25">
      <c r="A291" s="60"/>
      <c r="B291" s="60"/>
      <c r="C291" s="60"/>
      <c r="D291" s="60"/>
    </row>
    <row r="292" spans="1:4" x14ac:dyDescent="0.25">
      <c r="A292" s="60"/>
      <c r="B292" s="60"/>
      <c r="C292" s="60"/>
      <c r="D292" s="60"/>
    </row>
    <row r="293" spans="1:4" x14ac:dyDescent="0.25">
      <c r="A293" s="60"/>
      <c r="B293" s="60"/>
      <c r="C293" s="60"/>
      <c r="D293" s="60"/>
    </row>
    <row r="294" spans="1:4" x14ac:dyDescent="0.25">
      <c r="A294" s="60"/>
      <c r="B294" s="60"/>
      <c r="C294" s="60"/>
      <c r="D294" s="60"/>
    </row>
    <row r="295" spans="1:4" x14ac:dyDescent="0.25">
      <c r="A295" s="60"/>
      <c r="B295" s="60"/>
      <c r="C295" s="60"/>
      <c r="D295" s="60"/>
    </row>
    <row r="296" spans="1:4" x14ac:dyDescent="0.25">
      <c r="A296" s="60"/>
      <c r="B296" s="60"/>
      <c r="C296" s="60"/>
      <c r="D296" s="60"/>
    </row>
    <row r="297" spans="1:4" x14ac:dyDescent="0.25">
      <c r="A297" s="60"/>
      <c r="B297" s="60"/>
      <c r="C297" s="60"/>
      <c r="D297" s="60"/>
    </row>
    <row r="298" spans="1:4" x14ac:dyDescent="0.25">
      <c r="A298" s="60"/>
      <c r="B298" s="60"/>
      <c r="C298" s="60"/>
      <c r="D298" s="60"/>
    </row>
    <row r="299" spans="1:4" x14ac:dyDescent="0.25">
      <c r="A299" s="60"/>
      <c r="B299" s="60"/>
      <c r="C299" s="60"/>
      <c r="D299" s="60"/>
    </row>
    <row r="300" spans="1:4" x14ac:dyDescent="0.25">
      <c r="A300" s="60"/>
      <c r="B300" s="60"/>
      <c r="C300" s="60"/>
      <c r="D300" s="60"/>
    </row>
    <row r="301" spans="1:4" x14ac:dyDescent="0.25">
      <c r="A301" s="60"/>
      <c r="B301" s="60"/>
      <c r="C301" s="60"/>
      <c r="D301" s="60"/>
    </row>
    <row r="302" spans="1:4" x14ac:dyDescent="0.25">
      <c r="A302" s="60"/>
      <c r="B302" s="60"/>
      <c r="C302" s="60"/>
      <c r="D302" s="60"/>
    </row>
    <row r="303" spans="1:4" x14ac:dyDescent="0.25">
      <c r="A303" s="60"/>
      <c r="B303" s="60"/>
      <c r="C303" s="60"/>
      <c r="D303" s="60"/>
    </row>
    <row r="304" spans="1:4" x14ac:dyDescent="0.25">
      <c r="A304" s="60"/>
      <c r="B304" s="60"/>
      <c r="C304" s="60"/>
      <c r="D304" s="60"/>
    </row>
    <row r="305" spans="1:4" x14ac:dyDescent="0.25">
      <c r="A305" s="60"/>
      <c r="B305" s="60"/>
      <c r="C305" s="60"/>
      <c r="D305" s="60"/>
    </row>
    <row r="306" spans="1:4" x14ac:dyDescent="0.25">
      <c r="A306" s="60"/>
      <c r="B306" s="60"/>
      <c r="C306" s="60"/>
      <c r="D306" s="60"/>
    </row>
    <row r="307" spans="1:4" x14ac:dyDescent="0.25">
      <c r="A307" s="60"/>
      <c r="B307" s="60"/>
      <c r="C307" s="60"/>
      <c r="D307" s="60"/>
    </row>
    <row r="308" spans="1:4" x14ac:dyDescent="0.25">
      <c r="A308" s="60"/>
      <c r="B308" s="60"/>
      <c r="C308" s="60"/>
      <c r="D308" s="60"/>
    </row>
    <row r="309" spans="1:4" x14ac:dyDescent="0.25">
      <c r="A309" s="60"/>
      <c r="B309" s="60"/>
      <c r="C309" s="60"/>
      <c r="D309" s="60"/>
    </row>
    <row r="310" spans="1:4" x14ac:dyDescent="0.25">
      <c r="A310" s="60"/>
      <c r="B310" s="60"/>
      <c r="C310" s="60"/>
      <c r="D310" s="60"/>
    </row>
    <row r="311" spans="1:4" x14ac:dyDescent="0.25">
      <c r="A311" s="60"/>
      <c r="B311" s="60"/>
      <c r="C311" s="60"/>
      <c r="D311" s="60"/>
    </row>
    <row r="312" spans="1:4" x14ac:dyDescent="0.25">
      <c r="A312" s="60"/>
      <c r="B312" s="60"/>
      <c r="C312" s="60"/>
      <c r="D312" s="60"/>
    </row>
    <row r="313" spans="1:4" x14ac:dyDescent="0.25">
      <c r="A313" s="60"/>
      <c r="B313" s="60"/>
      <c r="C313" s="60"/>
      <c r="D313" s="60"/>
    </row>
    <row r="314" spans="1:4" x14ac:dyDescent="0.25">
      <c r="A314" s="60"/>
      <c r="B314" s="60"/>
      <c r="C314" s="60"/>
      <c r="D314" s="60"/>
    </row>
    <row r="315" spans="1:4" x14ac:dyDescent="0.25">
      <c r="A315" s="60"/>
      <c r="B315" s="60"/>
      <c r="C315" s="60"/>
      <c r="D315" s="60"/>
    </row>
    <row r="316" spans="1:4" x14ac:dyDescent="0.25">
      <c r="A316" s="60"/>
      <c r="B316" s="60"/>
      <c r="C316" s="60"/>
      <c r="D316" s="60"/>
    </row>
    <row r="317" spans="1:4" x14ac:dyDescent="0.25">
      <c r="A317" s="60"/>
      <c r="B317" s="60"/>
      <c r="C317" s="60"/>
      <c r="D317" s="60"/>
    </row>
    <row r="318" spans="1:4" x14ac:dyDescent="0.25">
      <c r="A318" s="60"/>
      <c r="B318" s="60"/>
      <c r="C318" s="60"/>
      <c r="D318" s="60"/>
    </row>
    <row r="319" spans="1:4" x14ac:dyDescent="0.25">
      <c r="A319" s="60"/>
      <c r="B319" s="60"/>
      <c r="C319" s="60"/>
      <c r="D319" s="60"/>
    </row>
    <row r="320" spans="1:4" x14ac:dyDescent="0.25">
      <c r="A320" s="60"/>
      <c r="B320" s="60"/>
      <c r="C320" s="60"/>
      <c r="D320" s="60"/>
    </row>
    <row r="321" spans="1:4" x14ac:dyDescent="0.25">
      <c r="A321" s="60"/>
      <c r="B321" s="60"/>
      <c r="C321" s="60"/>
      <c r="D321" s="60"/>
    </row>
    <row r="322" spans="1:4" x14ac:dyDescent="0.25">
      <c r="A322" s="60"/>
      <c r="B322" s="60"/>
      <c r="C322" s="60"/>
      <c r="D322" s="60"/>
    </row>
    <row r="323" spans="1:4" x14ac:dyDescent="0.25">
      <c r="A323" s="60"/>
      <c r="B323" s="60"/>
      <c r="C323" s="60"/>
      <c r="D323" s="60"/>
    </row>
    <row r="324" spans="1:4" x14ac:dyDescent="0.25">
      <c r="A324" s="60"/>
      <c r="B324" s="60"/>
      <c r="C324" s="60"/>
      <c r="D324" s="60"/>
    </row>
    <row r="325" spans="1:4" x14ac:dyDescent="0.25">
      <c r="A325" s="60"/>
      <c r="B325" s="60"/>
      <c r="C325" s="60"/>
      <c r="D325" s="60"/>
    </row>
    <row r="326" spans="1:4" x14ac:dyDescent="0.25">
      <c r="A326" s="60"/>
      <c r="B326" s="60"/>
      <c r="C326" s="60"/>
      <c r="D326" s="60"/>
    </row>
    <row r="327" spans="1:4" x14ac:dyDescent="0.25">
      <c r="A327" s="60"/>
      <c r="B327" s="60"/>
      <c r="C327" s="60"/>
      <c r="D327" s="60"/>
    </row>
    <row r="328" spans="1:4" x14ac:dyDescent="0.25">
      <c r="A328" s="60"/>
      <c r="B328" s="60"/>
      <c r="C328" s="60"/>
      <c r="D328" s="60"/>
    </row>
    <row r="329" spans="1:4" x14ac:dyDescent="0.25">
      <c r="A329" s="60"/>
      <c r="B329" s="60"/>
      <c r="C329" s="60"/>
      <c r="D329" s="60"/>
    </row>
    <row r="330" spans="1:4" x14ac:dyDescent="0.25">
      <c r="A330" s="60"/>
      <c r="B330" s="60"/>
      <c r="C330" s="60"/>
      <c r="D330" s="60"/>
    </row>
    <row r="331" spans="1:4" x14ac:dyDescent="0.25">
      <c r="A331" s="60"/>
      <c r="B331" s="60"/>
      <c r="C331" s="60"/>
      <c r="D331" s="60"/>
    </row>
    <row r="332" spans="1:4" x14ac:dyDescent="0.25">
      <c r="A332" s="60"/>
      <c r="B332" s="60"/>
      <c r="C332" s="60"/>
      <c r="D332" s="60"/>
    </row>
    <row r="333" spans="1:4" x14ac:dyDescent="0.25">
      <c r="A333" s="60"/>
      <c r="B333" s="60"/>
      <c r="C333" s="60"/>
      <c r="D333" s="60"/>
    </row>
    <row r="334" spans="1:4" x14ac:dyDescent="0.25">
      <c r="A334" s="60"/>
      <c r="B334" s="60"/>
      <c r="C334" s="60"/>
      <c r="D334" s="60"/>
    </row>
    <row r="335" spans="1:4" x14ac:dyDescent="0.25">
      <c r="A335" s="60"/>
      <c r="B335" s="60"/>
      <c r="C335" s="60"/>
      <c r="D335" s="60"/>
    </row>
    <row r="336" spans="1:4" x14ac:dyDescent="0.25">
      <c r="A336" s="60"/>
      <c r="B336" s="60"/>
      <c r="C336" s="60"/>
      <c r="D336" s="60"/>
    </row>
    <row r="337" spans="1:4" x14ac:dyDescent="0.25">
      <c r="A337" s="60"/>
      <c r="B337" s="60"/>
      <c r="C337" s="60"/>
      <c r="D337" s="60"/>
    </row>
    <row r="338" spans="1:4" x14ac:dyDescent="0.25">
      <c r="A338" s="60"/>
      <c r="B338" s="60"/>
      <c r="C338" s="60"/>
      <c r="D338" s="60"/>
    </row>
    <row r="339" spans="1:4" x14ac:dyDescent="0.25">
      <c r="A339" s="60"/>
      <c r="B339" s="60"/>
      <c r="C339" s="60"/>
      <c r="D339" s="60"/>
    </row>
    <row r="340" spans="1:4" x14ac:dyDescent="0.25">
      <c r="A340" s="60"/>
      <c r="B340" s="60"/>
      <c r="C340" s="60"/>
      <c r="D340" s="60"/>
    </row>
    <row r="341" spans="1:4" x14ac:dyDescent="0.25">
      <c r="A341" s="60"/>
      <c r="B341" s="60"/>
      <c r="C341" s="60"/>
      <c r="D341" s="60"/>
    </row>
    <row r="342" spans="1:4" x14ac:dyDescent="0.25">
      <c r="A342" s="60"/>
      <c r="B342" s="60"/>
      <c r="C342" s="60"/>
      <c r="D342" s="60"/>
    </row>
    <row r="343" spans="1:4" x14ac:dyDescent="0.25">
      <c r="A343" s="60"/>
      <c r="B343" s="60"/>
      <c r="C343" s="60"/>
      <c r="D343" s="60"/>
    </row>
    <row r="344" spans="1:4" x14ac:dyDescent="0.25">
      <c r="A344" s="60"/>
      <c r="B344" s="60"/>
      <c r="C344" s="60"/>
      <c r="D344" s="60"/>
    </row>
  </sheetData>
  <mergeCells count="12">
    <mergeCell ref="A69:D69"/>
    <mergeCell ref="A5:A6"/>
    <mergeCell ref="B5:B6"/>
    <mergeCell ref="A1:D1"/>
    <mergeCell ref="A2:B2"/>
    <mergeCell ref="C2:D2"/>
    <mergeCell ref="A3:B3"/>
    <mergeCell ref="C3:D3"/>
    <mergeCell ref="A4:B4"/>
    <mergeCell ref="C4:D4"/>
    <mergeCell ref="C5:C6"/>
    <mergeCell ref="D5:D6"/>
  </mergeCells>
  <conditionalFormatting sqref="D9:D13 D15:D17 D19:D21 D23:D26 D29:D34 D36 D39:D40 D42:D44 D46:D53 D55:D67">
    <cfRule type="containsBlanks" dxfId="11" priority="16">
      <formula>LEN(TRIM(D9))=0</formula>
    </cfRule>
  </conditionalFormatting>
  <conditionalFormatting sqref="D15:D17 D19:D21">
    <cfRule type="containsBlanks" dxfId="10" priority="15">
      <formula>LEN(TRIM(D15))=0</formula>
    </cfRule>
  </conditionalFormatting>
  <conditionalFormatting sqref="D23:D24">
    <cfRule type="containsBlanks" dxfId="9" priority="14">
      <formula>LEN(TRIM(D23))=0</formula>
    </cfRule>
  </conditionalFormatting>
  <conditionalFormatting sqref="D30:D34">
    <cfRule type="containsBlanks" dxfId="8" priority="12">
      <formula>LEN(TRIM(D30))=0</formula>
    </cfRule>
  </conditionalFormatting>
  <conditionalFormatting sqref="D36">
    <cfRule type="containsBlanks" dxfId="7" priority="11">
      <formula>LEN(TRIM(D36))=0</formula>
    </cfRule>
  </conditionalFormatting>
  <conditionalFormatting sqref="D39:D40">
    <cfRule type="containsBlanks" dxfId="6" priority="10">
      <formula>LEN(TRIM(D39))=0</formula>
    </cfRule>
  </conditionalFormatting>
  <conditionalFormatting sqref="D43:D44">
    <cfRule type="containsBlanks" dxfId="5" priority="9">
      <formula>LEN(TRIM(D43))=0</formula>
    </cfRule>
  </conditionalFormatting>
  <conditionalFormatting sqref="D47:D48">
    <cfRule type="containsBlanks" dxfId="4" priority="8">
      <formula>LEN(TRIM(D47))=0</formula>
    </cfRule>
  </conditionalFormatting>
  <conditionalFormatting sqref="D50:D53 D55:D57">
    <cfRule type="containsBlanks" dxfId="3" priority="7">
      <formula>LEN(TRIM(D50))=0</formula>
    </cfRule>
  </conditionalFormatting>
  <conditionalFormatting sqref="D59:D60">
    <cfRule type="containsBlanks" dxfId="2" priority="6">
      <formula>LEN(TRIM(D59))=0</formula>
    </cfRule>
  </conditionalFormatting>
  <conditionalFormatting sqref="D63:D64">
    <cfRule type="containsBlanks" dxfId="1" priority="5">
      <formula>LEN(TRIM(D63))=0</formula>
    </cfRule>
  </conditionalFormatting>
  <conditionalFormatting sqref="D66:D67">
    <cfRule type="containsBlanks" dxfId="0" priority="4">
      <formula>LEN(TRIM(D66))=0</formula>
    </cfRule>
  </conditionalFormatting>
  <printOptions horizontalCentered="1"/>
  <pageMargins left="0.23622047244094491" right="0.23622047244094491" top="0.74803149606299213" bottom="0.74803149606299213" header="0.31496062992125984" footer="0.31496062992125984"/>
  <pageSetup paperSize="9" scale="91" fitToHeight="6" orientation="portrait" r:id="rId1"/>
  <rowBreaks count="1" manualBreakCount="1">
    <brk id="7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MAIN SHEET</vt:lpstr>
      <vt:lpstr>ANNEXURE-I</vt:lpstr>
      <vt:lpstr>APPENDIX-A</vt:lpstr>
      <vt:lpstr>APPENDIX-B</vt:lpstr>
      <vt:lpstr>ANNEXURE-II</vt:lpstr>
      <vt:lpstr>'ANNEXURE-I'!Print_Area</vt:lpstr>
      <vt:lpstr>'ANNEXURE-II'!Print_Area</vt:lpstr>
      <vt:lpstr>'APPENDIX-A'!Print_Area</vt:lpstr>
      <vt:lpstr>'APPENDIX-B'!Print_Area</vt:lpstr>
      <vt:lpstr>'MAIN SHEET'!Print_Area</vt:lpstr>
      <vt:lpstr>'ANNEXURE-I'!Print_Titles</vt:lpstr>
      <vt:lpstr>'ANNEXURE-II'!Print_Titles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6074537</dc:creator>
  <cp:lastModifiedBy>Sumeet Sahay </cp:lastModifiedBy>
  <cp:lastPrinted>2023-12-08T14:10:44Z</cp:lastPrinted>
  <dcterms:created xsi:type="dcterms:W3CDTF">2009-08-25T03:56:28Z</dcterms:created>
  <dcterms:modified xsi:type="dcterms:W3CDTF">2023-12-13T08:42:37Z</dcterms:modified>
</cp:coreProperties>
</file>