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865696\Desktop\ONGOING TENDERS 2022\HVAC PANCHET\"/>
    </mc:Choice>
  </mc:AlternateContent>
  <bookViews>
    <workbookView xWindow="0" yWindow="0" windowWidth="19200" windowHeight="11490" tabRatio="645" activeTab="5"/>
  </bookViews>
  <sheets>
    <sheet name="MAIN SHEET" sheetId="2" r:id="rId1"/>
    <sheet name="ANNEXURE-I" sheetId="1" r:id="rId2"/>
    <sheet name="APPENDIX-A" sheetId="3" r:id="rId3"/>
    <sheet name="APPENDIX-B" sheetId="4" r:id="rId4"/>
    <sheet name="ANNEXURE-II" sheetId="6" r:id="rId5"/>
    <sheet name="DEVIATION SHEET" sheetId="7" r:id="rId6"/>
  </sheets>
  <definedNames>
    <definedName name="_xlnm.Print_Area" localSheetId="1">'ANNEXURE-I'!$A$1:$H$102</definedName>
    <definedName name="_xlnm.Print_Area" localSheetId="4">'ANNEXURE-II'!$A$1:$F$38</definedName>
    <definedName name="_xlnm.Print_Area" localSheetId="2">'APPENDIX-A'!$A$1:$F$44</definedName>
    <definedName name="_xlnm.Print_Area" localSheetId="3">'APPENDIX-B'!$A$1:$F$20</definedName>
    <definedName name="_xlnm.Print_Area" localSheetId="0">'MAIN SHEET'!$A$1:$K$19</definedName>
    <definedName name="_xlnm.Print_Titles" localSheetId="1">'ANNEXURE-I'!$7:$8</definedName>
    <definedName name="_xlnm.Print_Titles" localSheetId="4">'ANNEXURE-II'!$7:$7</definedName>
  </definedNames>
  <calcPr calcId="162913" concurrentCalc="0"/>
</workbook>
</file>

<file path=xl/calcChain.xml><?xml version="1.0" encoding="utf-8"?>
<calcChain xmlns="http://schemas.openxmlformats.org/spreadsheetml/2006/main">
  <c r="H93" i="1" l="1"/>
  <c r="F90" i="1"/>
  <c r="H90" i="1"/>
  <c r="I13" i="2"/>
  <c r="J13" i="2"/>
  <c r="F14" i="2"/>
  <c r="F10" i="3"/>
  <c r="F39"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9" i="3"/>
  <c r="F15" i="4"/>
  <c r="F14" i="4"/>
  <c r="F13" i="4"/>
  <c r="F10" i="4"/>
  <c r="F11" i="4"/>
  <c r="F12" i="4"/>
  <c r="F9" i="4"/>
  <c r="F28" i="6"/>
  <c r="H89" i="1"/>
  <c r="F89" i="1"/>
  <c r="H88" i="1"/>
  <c r="F88" i="1"/>
  <c r="H87" i="1"/>
  <c r="F87" i="1"/>
  <c r="H86" i="1"/>
  <c r="F86" i="1"/>
  <c r="H85" i="1"/>
  <c r="F85" i="1"/>
  <c r="H84" i="1"/>
  <c r="F84" i="1"/>
  <c r="H82" i="1"/>
  <c r="F82" i="1"/>
  <c r="F81" i="1"/>
  <c r="F80" i="1"/>
  <c r="H79" i="1"/>
  <c r="F79" i="1"/>
  <c r="H78" i="1"/>
  <c r="F78" i="1"/>
  <c r="H76" i="1"/>
  <c r="F76" i="1"/>
  <c r="H75" i="1"/>
  <c r="F75" i="1"/>
  <c r="H74" i="1"/>
  <c r="F74" i="1"/>
  <c r="H73" i="1"/>
  <c r="F73" i="1"/>
  <c r="H72" i="1"/>
  <c r="F72" i="1"/>
  <c r="H71" i="1"/>
  <c r="F71" i="1"/>
  <c r="H70" i="1"/>
  <c r="F70" i="1"/>
  <c r="H68" i="1"/>
  <c r="F68" i="1"/>
  <c r="H67" i="1"/>
  <c r="F67" i="1"/>
  <c r="H66" i="1"/>
  <c r="F66" i="1"/>
  <c r="H65" i="1"/>
  <c r="F65" i="1"/>
  <c r="H64" i="1"/>
  <c r="F64" i="1"/>
  <c r="H63" i="1"/>
  <c r="F63" i="1"/>
  <c r="H62" i="1"/>
  <c r="F62" i="1"/>
  <c r="H61" i="1"/>
  <c r="F61" i="1"/>
  <c r="H60" i="1"/>
  <c r="F60" i="1"/>
  <c r="H59" i="1"/>
  <c r="F59" i="1"/>
  <c r="H58" i="1"/>
  <c r="F58" i="1"/>
  <c r="H57" i="1"/>
  <c r="F57" i="1"/>
  <c r="H56" i="1"/>
  <c r="F56" i="1"/>
  <c r="H55" i="1"/>
  <c r="F55" i="1"/>
  <c r="H54" i="1"/>
  <c r="F54" i="1"/>
  <c r="H50" i="1"/>
  <c r="F50" i="1"/>
  <c r="H49" i="1"/>
  <c r="F49" i="1"/>
  <c r="H48" i="1"/>
  <c r="F48" i="1"/>
  <c r="H46" i="1"/>
  <c r="F46" i="1"/>
  <c r="H45" i="1"/>
  <c r="F45" i="1"/>
  <c r="H44" i="1"/>
  <c r="F44" i="1"/>
  <c r="H43" i="1"/>
  <c r="F43" i="1"/>
  <c r="H42" i="1"/>
  <c r="F42" i="1"/>
  <c r="H41" i="1"/>
  <c r="F41" i="1"/>
  <c r="H40" i="1"/>
  <c r="F40" i="1"/>
  <c r="H39" i="1"/>
  <c r="F39" i="1"/>
  <c r="H38" i="1"/>
  <c r="F38" i="1"/>
  <c r="H37" i="1"/>
  <c r="F37" i="1"/>
  <c r="H36" i="1"/>
  <c r="F36" i="1"/>
  <c r="H35" i="1"/>
  <c r="F35" i="1"/>
  <c r="H34" i="1"/>
  <c r="F34" i="1"/>
  <c r="H33" i="1"/>
  <c r="F33" i="1"/>
  <c r="H32" i="1"/>
  <c r="F32" i="1"/>
  <c r="H29" i="1"/>
  <c r="F29" i="1"/>
  <c r="H28" i="1"/>
  <c r="F28" i="1"/>
  <c r="H27" i="1"/>
  <c r="F27" i="1"/>
  <c r="H25" i="1"/>
  <c r="F25" i="1"/>
  <c r="H23" i="1"/>
  <c r="F23" i="1"/>
  <c r="H22" i="1"/>
  <c r="F22" i="1"/>
  <c r="H21" i="1"/>
  <c r="F21" i="1"/>
  <c r="H19" i="1"/>
  <c r="F19" i="1"/>
  <c r="H18" i="1"/>
  <c r="F18" i="1"/>
  <c r="H16" i="1"/>
  <c r="F16" i="1"/>
  <c r="H14" i="1"/>
  <c r="F14" i="1"/>
  <c r="F93" i="1"/>
  <c r="F12" i="2"/>
  <c r="H12" i="2"/>
  <c r="J12" i="2"/>
  <c r="H12" i="1"/>
  <c r="F12" i="1"/>
  <c r="H14" i="2"/>
  <c r="J14" i="2"/>
  <c r="J11" i="2"/>
  <c r="J15" i="2"/>
  <c r="A14" i="6"/>
  <c r="A15" i="6"/>
  <c r="A16" i="6"/>
  <c r="A17" i="6"/>
  <c r="A18" i="6"/>
  <c r="A19" i="6"/>
</calcChain>
</file>

<file path=xl/sharedStrings.xml><?xml version="1.0" encoding="utf-8"?>
<sst xmlns="http://schemas.openxmlformats.org/spreadsheetml/2006/main" count="516" uniqueCount="306">
  <si>
    <t>UNIT</t>
  </si>
  <si>
    <t>SL NO</t>
  </si>
  <si>
    <t>Qty</t>
  </si>
  <si>
    <t>SQM*</t>
  </si>
  <si>
    <t>LOT</t>
  </si>
  <si>
    <t xml:space="preserve">NAME OF PROJECT:
</t>
  </si>
  <si>
    <t>NAME OF PACKAGE:</t>
  </si>
  <si>
    <t>TECHNICAL SPECIFICATION No:</t>
  </si>
  <si>
    <t>S. No.</t>
  </si>
  <si>
    <t>Description</t>
  </si>
  <si>
    <t>Particulars of bidder / authorised representative</t>
  </si>
  <si>
    <t>Name</t>
  </si>
  <si>
    <t>Designation</t>
  </si>
  <si>
    <t>Signature</t>
  </si>
  <si>
    <t>Date</t>
  </si>
  <si>
    <t>Company Seal</t>
  </si>
  <si>
    <t>NOTES</t>
  </si>
  <si>
    <t>VENTILATION SYSTEM</t>
  </si>
  <si>
    <t>MAJOR BREAK-UP OF PRICES GIVEN IN 1.0 ABOVE.</t>
  </si>
  <si>
    <t xml:space="preserve">Doc No: </t>
  </si>
  <si>
    <t xml:space="preserve">Rev No: </t>
  </si>
  <si>
    <t>Date of issue</t>
  </si>
  <si>
    <t>QTY</t>
  </si>
  <si>
    <t>Lot</t>
  </si>
  <si>
    <t>DESCRIPTION</t>
  </si>
  <si>
    <t>SUGGESTED PRICE FORMAT
ANNEXURE - II
LIST OF MANDATORY SPARES</t>
  </si>
  <si>
    <t>AMOUNT (Ex-Works)</t>
  </si>
  <si>
    <t>Set</t>
  </si>
  <si>
    <t>HVAC SYSTEM</t>
  </si>
  <si>
    <t>A</t>
  </si>
  <si>
    <t>B</t>
  </si>
  <si>
    <t>AIR CONDITIONING SYSTEM</t>
  </si>
  <si>
    <t>C</t>
  </si>
  <si>
    <t>NO*</t>
  </si>
  <si>
    <t>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</si>
  <si>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Price format shall not be changed by the bidder as the bidder may get disqualified by doing so.</t>
  </si>
  <si>
    <t>The BOQ mentioned above shall be read in conjunction with technical specification requirement. Any item required as per technical specification but not specifically indicated in above BOQ, shall deemed to be inculded in total prices quoted by bidder. No additional price shall be payable against such items.</t>
  </si>
  <si>
    <t>HVAC SYSTEMM</t>
  </si>
  <si>
    <t xml:space="preserve">Notes:
</t>
  </si>
  <si>
    <t>1.1*</t>
  </si>
  <si>
    <t>1.2*</t>
  </si>
  <si>
    <t>1.3*</t>
  </si>
  <si>
    <t>1.4*</t>
  </si>
  <si>
    <t>2.1*</t>
  </si>
  <si>
    <t>2.2*</t>
  </si>
  <si>
    <t>2.3*</t>
  </si>
  <si>
    <t>Rate</t>
  </si>
  <si>
    <t>Amount</t>
  </si>
  <si>
    <t>Grease Gun</t>
  </si>
  <si>
    <t>3.1*</t>
  </si>
  <si>
    <t>3.2*</t>
  </si>
  <si>
    <t>No.</t>
  </si>
  <si>
    <t>RING SPANNER - 6 MM TO 32 MM    (12 Pcs)</t>
  </si>
  <si>
    <t>TORCH LIGHT FOR 2 CELL</t>
  </si>
  <si>
    <t>HAMMER 1 LB</t>
  </si>
  <si>
    <t>POCKET THERMOMETER - 0 TO 50 DEG. C)</t>
  </si>
  <si>
    <t>INSULATION TAPE ROLL</t>
  </si>
  <si>
    <t>TUBE CUTTER</t>
  </si>
  <si>
    <t>FREON PRESSURE GAUGE (2 1/2" DIA DIAL) ) 0 - 300 MM PSI</t>
  </si>
  <si>
    <t>PSYCHRO METER</t>
  </si>
  <si>
    <t>Refrigerant gas of each type in a non-returnable cylinders</t>
  </si>
  <si>
    <t>2*</t>
  </si>
  <si>
    <t>Fan Belts ( each type &amp; size)</t>
  </si>
  <si>
    <t>Filter (each size)</t>
  </si>
  <si>
    <t>Pressure Gauge (for each type and range)</t>
  </si>
  <si>
    <t xml:space="preserve">Temprature Gauge  (for each type and range) </t>
  </si>
  <si>
    <t>a)*</t>
  </si>
  <si>
    <t>b)*</t>
  </si>
  <si>
    <t>c)*</t>
  </si>
  <si>
    <t>d)*</t>
  </si>
  <si>
    <t>e)*</t>
  </si>
  <si>
    <t>3*</t>
  </si>
  <si>
    <t>1.5*</t>
  </si>
  <si>
    <t>1.6*</t>
  </si>
  <si>
    <t>1.7*</t>
  </si>
  <si>
    <t>1.8*</t>
  </si>
  <si>
    <t>1.9*</t>
  </si>
  <si>
    <t>1.10*</t>
  </si>
  <si>
    <t>1.11*</t>
  </si>
  <si>
    <t>1.12*</t>
  </si>
  <si>
    <t>1.13*</t>
  </si>
  <si>
    <t>a*</t>
  </si>
  <si>
    <t>b*</t>
  </si>
  <si>
    <t>Capacity 4,000 CMH with Motor rating 0.55 KW</t>
  </si>
  <si>
    <t>Capacity 2,000 CMH with Motor rating 0.55 KW</t>
  </si>
  <si>
    <t>Capacity 10,000 CMH with Motor rating 0.75 KW</t>
  </si>
  <si>
    <t>Capacity 2,000 CMH with Motor rating 0.37 KW</t>
  </si>
  <si>
    <t>Capacity 1000 CMH with Motor rating  100 watts</t>
  </si>
  <si>
    <t>COMMON ITEMS FOR HVAC SYSTEM</t>
  </si>
  <si>
    <t>Supply air ducting (finished) for above areas complete with all accessories as required to complete ducting system.</t>
  </si>
  <si>
    <t>18 G</t>
  </si>
  <si>
    <t>20 G</t>
  </si>
  <si>
    <t>22 G</t>
  </si>
  <si>
    <t>24 G</t>
  </si>
  <si>
    <t>Supply air diffuser with VCD (Extruded Aluminium powder coated ) complete with fixing frames, nuts, bolts, gaskets, washers etc.</t>
  </si>
  <si>
    <t>Return air diffuser without VCD (Extruded Aluminium powder coated ) complete with fixing frames, nuts, bolts, gaskets, washers etc.</t>
  </si>
  <si>
    <t>Handling arrangement for Ventilation system.</t>
  </si>
  <si>
    <t>Manual operated trolley, platform trolley of 1 ton capacity with base area 2mx1.5m.</t>
  </si>
  <si>
    <t>50mm</t>
  </si>
  <si>
    <t>40mm</t>
  </si>
  <si>
    <t>QTY.</t>
  </si>
  <si>
    <t>Nos</t>
  </si>
  <si>
    <t>LOT*</t>
  </si>
  <si>
    <t>Nos*</t>
  </si>
  <si>
    <t>Nos.*</t>
  </si>
  <si>
    <t>Rmt*</t>
  </si>
  <si>
    <t>ITEM DESCRIPTION</t>
  </si>
  <si>
    <t>SUPPLY</t>
  </si>
  <si>
    <t>ERECTION AND COMMISIONING</t>
  </si>
  <si>
    <t>FLAT D WRENCH - 6 MM TO 32 MM  (12 Pcs)</t>
  </si>
  <si>
    <t>BOX WRENCHES - 6 MM TO 22 MM  (14 Pcs)</t>
  </si>
  <si>
    <t>ALLEN KEYS - 2 MM TO 10 MM</t>
  </si>
  <si>
    <t xml:space="preserve">CRESCENT SCREW SPANNER </t>
  </si>
  <si>
    <t xml:space="preserve">SCREW DRIVER </t>
  </si>
  <si>
    <t xml:space="preserve">OFFSET SCREW DRIVER </t>
  </si>
  <si>
    <t>INSULATED PLIER</t>
  </si>
  <si>
    <t>OIL CAN</t>
  </si>
  <si>
    <t>STEEL FOOT RULE - 12"</t>
  </si>
  <si>
    <t>FEELER GAUGE 9 BLADES</t>
  </si>
  <si>
    <t xml:space="preserve">PIPE WRENCH </t>
  </si>
  <si>
    <t>FLARE NUT (1/4")</t>
  </si>
  <si>
    <t xml:space="preserve">FLARING TOOL </t>
  </si>
  <si>
    <t>GAS CHARGING PIPE</t>
  </si>
  <si>
    <t xml:space="preserve">NITOGEN CHARGING ADAPTER </t>
  </si>
  <si>
    <t>FREON PRESSURE GAUGE (2 1/2" DIA DIAL) ) 30 - 150 MM PSI</t>
  </si>
  <si>
    <t>LOCK WITH KEY FOR TOOL BOX</t>
  </si>
  <si>
    <t>RATCHET 1/4"</t>
  </si>
  <si>
    <t>HAND LAMP</t>
  </si>
  <si>
    <t>Ltr.</t>
  </si>
  <si>
    <t>1 Lot</t>
  </si>
  <si>
    <t>Compressor Oil</t>
  </si>
  <si>
    <t>Kg</t>
  </si>
  <si>
    <t>HVAC Spares</t>
  </si>
  <si>
    <t xml:space="preserve">a) </t>
  </si>
  <si>
    <t>Spares listed in Price Schedule is bare minimum requirement. In case any additional mandatory spares required for 5 years of successful operation of the system or those covered elsewhere in the tender specification apart from specified above, same shall be deemed to have been covered in bidder’s scope of supply.</t>
  </si>
  <si>
    <t xml:space="preserve">c) </t>
  </si>
  <si>
    <t>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t>
  </si>
  <si>
    <t xml:space="preserve">b) </t>
  </si>
  <si>
    <t>Wherever "set" is indicated, it shall mean complete replacement for one main equipment.</t>
  </si>
  <si>
    <t xml:space="preserve">d) </t>
  </si>
  <si>
    <t>Any item which is quoted as “not applicable” by the bidder in the above list and is found to be “applicable” at a later date shall be supplied by the bidder without any commercial and delivery implication.</t>
  </si>
  <si>
    <t xml:space="preserve">e) </t>
  </si>
  <si>
    <t>Any cell left blank in the unpriced schedule shall be treated as “Quoted” and is included in total price.</t>
  </si>
  <si>
    <r>
      <t>MS TOOL BOX</t>
    </r>
    <r>
      <rPr>
        <sz val="11"/>
        <color theme="1"/>
        <rFont val="Calibri"/>
        <family val="2"/>
        <scheme val="minor"/>
      </rPr>
      <t xml:space="preserve"> </t>
    </r>
  </si>
  <si>
    <t>SET</t>
  </si>
  <si>
    <t>NO.</t>
  </si>
  <si>
    <t>NOS.</t>
  </si>
  <si>
    <t>Above is the minimum list. Any other Tools and tackles required for HVAC system w.r.t. Mechanical, Electrical and C&amp;I part shall also be provided by the Bidder as per system / customer requirement without any commercial &amp; Delivery implication to BHEL.</t>
  </si>
  <si>
    <t>Above is the minimum list. Any other commissioning spare required for HVAC system w.r.t. Mechanical, Electrical and C&amp;I part shall also be provided by the Bidder as per system / customer requirement without any commercial &amp; Delivery implication to BHEL.</t>
  </si>
  <si>
    <t>Any other item not indicated above, but required to make the system complete in all respect.</t>
  </si>
  <si>
    <t>BREAK-UP OF ITEMS MENTIONED AT S. NO. 2.2 OF MAIN SHEET</t>
  </si>
  <si>
    <t>UNIT PRICE (Ex-Works)</t>
  </si>
  <si>
    <t>TOTAL COST (Ex-Works)</t>
  </si>
  <si>
    <t>Mandays*</t>
  </si>
  <si>
    <t>Providing full support during FAT of SCADA/DDCMIS, preparation of control scheme, etc. and commissining of SCADA/DDCMIS as per relevent specification.</t>
  </si>
  <si>
    <t>1X46 MW PANCHET HEP - R&amp;M</t>
  </si>
  <si>
    <t>Capacity 1500 CMH with Motor</t>
  </si>
  <si>
    <t>Capacity 20,000 CMH with Motor rating 3.7 KW</t>
  </si>
  <si>
    <t>Tube Axial Fan for Drainage Gallary &amp; Turbine Ventilation alongwith bird Screen, Mounting Frame &amp; Supporting arrangement</t>
  </si>
  <si>
    <t>Tube Axial,  Supply Air System (10000 CMH &amp; 30MMWC)</t>
  </si>
  <si>
    <t>Tube Axial,  Supply Air System (6000 CMH &amp; 30MMWC)</t>
  </si>
  <si>
    <t>Water Cooled Package AC</t>
  </si>
  <si>
    <t>Fibreglass reinforced plastic (FRP) construction cooling towers complete with fan, motor, FRP basin, nozzles, make-up water, quick fill, equalising and drain water connection. instruments, piping, valves, strainers, ladder &amp; structural support and all accessories as specified as per specification.</t>
  </si>
  <si>
    <t xml:space="preserve">Lot </t>
  </si>
  <si>
    <t xml:space="preserve">Fresh air fan (axial flow type), complete with motor, inlet cone, air filters (pre and fine), dampers etc. for each AHU room </t>
  </si>
  <si>
    <t>AIR COOLED Non-Ductable SPLIT UNITS (Inverter type) consisting of outdoor unit (having compressor condenser coils with fan and motor), indoor unit (having evaporator coil, filter,fan with motor), interconnecting refrigerant piping as per site requirement &amp; fittings with insulation, cordless remote, electrical power cord upto the nearest available point along with isolator / MCB, fixing frame for indoor and outdoor unit, Voltage Stablizer, insulated drain piping upto nearest drain etc. (Maximum avaiable BEE star Rating)</t>
  </si>
  <si>
    <t>MS Duct With Epoxy paint for battery room.</t>
  </si>
  <si>
    <t>Supply Air Grills  with VCD (MS powder coated ) complete with fixing frames, nuts, bolts, gaskets, washers etc.</t>
  </si>
  <si>
    <t>Return Air Grills  without VCD (MS powder coated ) complete with fixing frames, nuts, bolts, gaskets, washers etc.</t>
  </si>
  <si>
    <t>Thermal insulation for exposed ducting as per specification- for Ventilation System</t>
  </si>
  <si>
    <t>Thermal insulation of supply air duct &amp; return air duct with finish as specified. For AC System</t>
  </si>
  <si>
    <t>Acoustic insulation wherever essential as per requirement.</t>
  </si>
  <si>
    <t>VOLUME CONTROL DAMPERS in GI construction as per specifications</t>
  </si>
  <si>
    <t>Wall mounted dampers / louvers (gravity operated) for different areas.</t>
  </si>
  <si>
    <t>Fresh air Inlet Louvres</t>
  </si>
  <si>
    <t>FIRE DAMPER / MOTORIZED DAMPER</t>
  </si>
  <si>
    <t>Fire damper</t>
  </si>
  <si>
    <t>Motorized Actuator with single phase power supply for the above Fire damper with auto resetting, limit switches, indication lamps etc</t>
  </si>
  <si>
    <t>Fusible Link type Fire  Damper</t>
  </si>
  <si>
    <t>Duct support and Pipe support structure (painted) in all respect including conrete fastners, grouting etc.</t>
  </si>
  <si>
    <t>1 T Chain Pulley Block without Travelling trolley and monorail arrangement.</t>
  </si>
  <si>
    <t>Total lumpsum price for special tools &amp; tackles for maintenance inclusive of packing forwarding, transportation up to site, etc. 
(Bidder shall submit item-wise price break-up).</t>
  </si>
  <si>
    <t>Total lumpsum price for commissioning spares inclusive of packing forwarding, transportation up to site, etc. 
(Bidder shall submit item-wise price break-up).</t>
  </si>
  <si>
    <t>Ventilation Fan</t>
  </si>
  <si>
    <t>AC Motors</t>
  </si>
  <si>
    <t>Valve drive</t>
  </si>
  <si>
    <t>1 of each type</t>
  </si>
  <si>
    <t>Bearings</t>
  </si>
  <si>
    <t>3 set of each type</t>
  </si>
  <si>
    <t>Fans</t>
  </si>
  <si>
    <t>3 nos. each type</t>
  </si>
  <si>
    <t>a</t>
  </si>
  <si>
    <t>b</t>
  </si>
  <si>
    <t>c</t>
  </si>
  <si>
    <t>Measuring Instruments/Field instruments.</t>
  </si>
  <si>
    <t>10% of total Temperature &amp; Pressure gauges of each type &amp; model or a minimum of one of each type and model which ever is more.</t>
  </si>
  <si>
    <t>Electronic smart transmitters</t>
  </si>
  <si>
    <t>Process Actuated switch devices</t>
  </si>
  <si>
    <t>10% of total pressure switches, limit switches, differential switches, temperature switches, flow switches of each type &amp; model or minimum of one number of each type &amp; model whichever is more.</t>
  </si>
  <si>
    <t>Local Instrument</t>
  </si>
  <si>
    <t>Alarm Annunciator</t>
  </si>
  <si>
    <t>10% of total temperature elements with thermowells for RTD/TC or a minimum of one of each range &amp; model which ever is more</t>
  </si>
  <si>
    <t>10%of total electronic transmitters of each type range andmodel orminimum of one number of each type, range &amp; model whichever is more.</t>
  </si>
  <si>
    <t>10 % of each type of Push buttons, indicating lamps, colour caps &amp; control sation for each type.</t>
  </si>
  <si>
    <t>10% or minimum 1 nos of each instrument not covered in the list but used in the system.</t>
  </si>
  <si>
    <t>10% of total electronic cards of each type &amp; model or minimum of 2nos of each type &amp; model . This shall include all types of cards.</t>
  </si>
  <si>
    <t>If percentage comes at fraction next higher integer should be considered for the purpose of quantity required.</t>
  </si>
  <si>
    <t>f)</t>
  </si>
  <si>
    <t>1.7 a)*</t>
  </si>
  <si>
    <t>1.7 b)*</t>
  </si>
  <si>
    <t>Cyclone Separator (30 cmh capacity) along with instrumentation and associated accessories for cooling water circuit as per specification</t>
  </si>
  <si>
    <t>PE-TS-495-571-11000-A-A001</t>
  </si>
  <si>
    <t>PF-PE-495-571-11000-A-A001</t>
  </si>
  <si>
    <t>Centrifugal Fan,  Exhaust Ventilation (3000 CMH &amp; 30MMWC)</t>
  </si>
  <si>
    <t>8*</t>
  </si>
  <si>
    <t>9*</t>
  </si>
  <si>
    <t>HDPE  Piping (2") complying to IS 4984, PN 10, PE80 carbon black, UV rating)  along with valves for transferring softening plant reject and cooling tower blow down to nearest drain</t>
  </si>
  <si>
    <t>Mtrs.</t>
  </si>
  <si>
    <t xml:space="preserve">Centrifugal pump sets for make up water complete with TEFC motor &amp; all accessories as specified. </t>
  </si>
  <si>
    <t>Centrifugal pump sets for condenser water recirculation complete with TEFC motor &amp; all accessories as specified (30 CMH)</t>
  </si>
  <si>
    <t>1.13 a)*</t>
  </si>
  <si>
    <t>1.13 b)*</t>
  </si>
  <si>
    <t>Cable &amp; Accessories</t>
  </si>
  <si>
    <t>Special Cable</t>
  </si>
  <si>
    <t>20% of total quantity for each type &amp; size</t>
  </si>
  <si>
    <t>Signal / Communication Cable</t>
  </si>
  <si>
    <t>Cable Gland and Lugs</t>
  </si>
  <si>
    <t>20% of each type, size &amp; rating</t>
  </si>
  <si>
    <t>d</t>
  </si>
  <si>
    <t>Cable termination kits</t>
  </si>
  <si>
    <t>e</t>
  </si>
  <si>
    <t>Cable Jointing kits</t>
  </si>
  <si>
    <t>f</t>
  </si>
  <si>
    <t>Trefoil Clamps ( each type &amp; size)</t>
  </si>
  <si>
    <t>20% of each type, size</t>
  </si>
  <si>
    <t>g</t>
  </si>
  <si>
    <t>Cable Route Markers, if applicable</t>
  </si>
  <si>
    <t>10% of each type</t>
  </si>
  <si>
    <t>Skid mounted softening plant (2 x 100 %) with instruments,  softening feed pumps,  regeneration pumps,  vessels, buffer tank ,  associated piping  &amp; valves upto make-up water tank and from make-up water tank upto cooling tower with suitable rubber lining, chemicals for dosing and  all accessories to meet system requirements as per specification .</t>
  </si>
  <si>
    <t xml:space="preserve">Duplex Strainer (1 CMH) for cooling water system along with necessary accessories </t>
  </si>
  <si>
    <t xml:space="preserve">Duplex Strainer (30cmh) for cooling water system along with necessary accessories </t>
  </si>
  <si>
    <t>2.0 TR capacity (non-ductable type, 240 V, 1 phase with isolation switch) i.e MCB of suitable rating as specified and all supporting structure.</t>
  </si>
  <si>
    <t>1.5 TR capacity (non-ductable type, 240 V, 1 phase ) with isolation switch , i.e. MCB of suitable rating as specified and all supporting structure.</t>
  </si>
  <si>
    <t>3.0 TR capacity, Cassette AC (non-ductable type, 415V, 3 phase with neutral) with isolation switch i.e. MCB of suitable rating as specified and all supporting structure.</t>
  </si>
  <si>
    <t xml:space="preserve">LPBS, local motor starters for wall mounted supply &amp; exhaust fan, cable trays, tray support, termination &amp; jointing kit,  cabling items, above ground earthing material, LT power cables, LT control cables, screened control cables etc. For completeness of HVAC system : </t>
  </si>
  <si>
    <t>Local start/stop push button station (LPBS) for motor drives</t>
  </si>
  <si>
    <t xml:space="preserve">Local motor starter for wall mounted supply and exhaust fans of smaller rating for local control  </t>
  </si>
  <si>
    <t>Cabling item (cable tray, tray support, clamps, tie, connector, cable glands &amp; lugs, termination &amp; jointing kit and cable junction box etc.)</t>
  </si>
  <si>
    <t>Above ground earthing material</t>
  </si>
  <si>
    <t>LT XLPE power cable</t>
  </si>
  <si>
    <t>LT PVC control cable</t>
  </si>
  <si>
    <t>Screened (instrumentation) control cable</t>
  </si>
  <si>
    <t>Vendor Name</t>
  </si>
  <si>
    <r>
      <t xml:space="preserve">Total lump sum firm price for </t>
    </r>
    <r>
      <rPr>
        <b/>
        <sz val="11"/>
        <rFont val="Calibri"/>
        <family val="2"/>
        <scheme val="minor"/>
      </rPr>
      <t>Supply part, Services part and Mandatory spares</t>
    </r>
    <r>
      <rPr>
        <sz val="11"/>
        <rFont val="Calibri"/>
        <family val="2"/>
        <scheme val="minor"/>
      </rPr>
      <t xml:space="preserve"> comprising of design (i.e.preparation and submission of drawing /documents including “As Built” drawings and O&amp;M manuals), engineering, manufacture, fabrication, assembly, inspection / testing at vendor's &amp; sub-vendor’s works, painting, maintenance tools &amp; tackles (as applicable) fill of lubricants &amp; consumables, mandatory spares alongwith spares for erection, startup and commissioning as required, forwarding, proper packing, shipment and delivery at site, unloading, handling, transportation to stores area &amp; storage, transporation to site (from stores area) &amp; in-site transportation, assembly, erection &amp; commissioning, final painting at site, minor civil work, trial run at site and carrying out Performance guarantee / Functional / Demonstration tests at site (As applicable), training of customer/client O&amp;M staff before handing over after commissioning,  and handover in flawless condition of the package to the end customer complete with all accessories,  for the total scope defined as per BHEL NIT &amp; tender technical specification as specified above, amendment &amp; agreements till placement of order.</t>
    </r>
  </si>
  <si>
    <r>
      <t xml:space="preserve">Total lumpsum firm price for </t>
    </r>
    <r>
      <rPr>
        <b/>
        <sz val="11"/>
        <rFont val="Calibri"/>
        <family val="2"/>
        <scheme val="minor"/>
      </rPr>
      <t>Design</t>
    </r>
    <r>
      <rPr>
        <sz val="11"/>
        <rFont val="Calibri"/>
        <family val="2"/>
        <scheme val="minor"/>
      </rPr>
      <t xml:space="preserve"> (i.e. Preparation and submission of drawing /documents including “As Built” drawings and O&amp;M manuals) and engineering</t>
    </r>
    <r>
      <rPr>
        <b/>
        <sz val="11"/>
        <rFont val="Calibri"/>
        <family val="2"/>
        <scheme val="minor"/>
      </rPr>
      <t xml:space="preserve"> </t>
    </r>
    <r>
      <rPr>
        <sz val="11"/>
        <rFont val="Calibri"/>
        <family val="2"/>
        <scheme val="minor"/>
      </rPr>
      <t>as per tender technical specification above, amendment &amp; agreements till placement of order. (Refer Note-4 below)</t>
    </r>
  </si>
  <si>
    <r>
      <t xml:space="preserve">Total lump sum firm price for </t>
    </r>
    <r>
      <rPr>
        <b/>
        <sz val="11"/>
        <rFont val="Calibri"/>
        <family val="2"/>
        <scheme val="minor"/>
      </rPr>
      <t xml:space="preserve">Supply part </t>
    </r>
    <r>
      <rPr>
        <sz val="11"/>
        <rFont val="Calibri"/>
        <family val="2"/>
        <scheme val="minor"/>
      </rPr>
      <t xml:space="preserve">comprising of manufacture, fabrication, assembly, inspection / testing at vendor's &amp; sub-vendor’s works, painting, maintenance tools &amp; tackles (as applicable), fill of lubricants &amp; consumables along with spares for erection as required, start-up and commissioning spares as required, forwarding, proper packing, shipment and delivery at site for the total scope defined as per BHEL NIT &amp; tender technical specification as specified above, amendment &amp; agreements till placement of order. </t>
    </r>
    <r>
      <rPr>
        <b/>
        <sz val="11"/>
        <rFont val="Calibri"/>
        <family val="2"/>
        <scheme val="minor"/>
      </rPr>
      <t xml:space="preserve">(Break-up as per Annexure-I)
</t>
    </r>
    <r>
      <rPr>
        <sz val="11"/>
        <rFont val="Arial"/>
        <family val="2"/>
      </rPr>
      <t/>
    </r>
  </si>
  <si>
    <r>
      <t xml:space="preserve">Total lumpsum firm prices for </t>
    </r>
    <r>
      <rPr>
        <b/>
        <sz val="11"/>
        <rFont val="Calibri"/>
        <family val="2"/>
        <scheme val="minor"/>
      </rPr>
      <t>Services part</t>
    </r>
    <r>
      <rPr>
        <sz val="11"/>
        <rFont val="Calibri"/>
        <family val="2"/>
        <scheme val="minor"/>
      </rPr>
      <t xml:space="preserve"> comprising for unloading, handling, transportation to stores area &amp; storage, transporation to site (from stores area) &amp; in-site transportation, assembly, erection &amp; commissioning, final painting at site, minor civil work, trial run at site and carrying out Performance guarantee / Functional / Demonstration tests at site (As applicable), training of customer/client O&amp;M staff before handing over after commissioning and handover in flawless condition of the package to the end customer complete with all accessories,  for the total scope defined as per BHEL NIT &amp; tender technical specification as specified above, amendment &amp; agreements till placement of order. </t>
    </r>
    <r>
      <rPr>
        <b/>
        <sz val="11"/>
        <rFont val="Calibri"/>
        <family val="2"/>
        <scheme val="minor"/>
      </rPr>
      <t>(Break-up as per Annexure-I)</t>
    </r>
  </si>
  <si>
    <r>
      <t xml:space="preserve">Total lumpsum firm price for </t>
    </r>
    <r>
      <rPr>
        <b/>
        <sz val="11"/>
        <rFont val="Calibri"/>
        <family val="2"/>
        <scheme val="minor"/>
      </rPr>
      <t>Mandatory Spares</t>
    </r>
    <r>
      <rPr>
        <sz val="11"/>
        <rFont val="Calibri"/>
        <family val="2"/>
        <scheme val="minor"/>
      </rPr>
      <t xml:space="preserve">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t>
    </r>
    <r>
      <rPr>
        <b/>
        <sz val="11"/>
        <rFont val="Calibri"/>
        <family val="2"/>
        <scheme val="minor"/>
      </rPr>
      <t xml:space="preserve"> (Price break up of mandatory spares is to be furnished as per Annexure- II)</t>
    </r>
  </si>
  <si>
    <t>Note: 
1) Bidder to quote the Prices in ‘figures’ along with corresponding ‘words’.
2) Lumpsum price quoted at Sl.no 1.0 shall be considered for evaluation.
3) The Engineering charges as mentioned above in S.No. 2.1* shall not be more than 2% of the contract value for HVAC System (including main supply, E&amp;C, Mandatory Spares Etc. i.e Total of Sl.no.2.2, 2.3 &amp; 2.4 only)  as per Sl. No. 1.0 of GCC. Further, out of this total 2% amount for Design, 1% shall be payable after approval of basic engineering drawings / documents (as mentioned in relevent chapter of technical specification) whereas remaining 1% shall be payable after approval of all the engineering drawings / documents as per tender specification.</t>
  </si>
  <si>
    <t>Freight in %</t>
  </si>
  <si>
    <t>Freight in INR</t>
  </si>
  <si>
    <t>Service part in INR</t>
  </si>
  <si>
    <t>Total FOR excluding GST  in INR</t>
  </si>
  <si>
    <t>Total FOR excluding GST  in words</t>
  </si>
  <si>
    <t xml:space="preserve"> PRICE FORMAT annexure-A</t>
  </si>
  <si>
    <t>NA</t>
  </si>
  <si>
    <t xml:space="preserve"> PRICE FORMAT
ANNEXURE - I : PRICE BREAKUP FOR SUPPLY PART</t>
  </si>
  <si>
    <t xml:space="preserve">PRICE FORMAT
APPENDIX-A
Special tools &amp; tackles for maintenance </t>
  </si>
  <si>
    <t>TOTAL</t>
  </si>
  <si>
    <t xml:space="preserve">TOTAL </t>
  </si>
  <si>
    <t>GRAND TOTAL</t>
  </si>
  <si>
    <r>
      <t xml:space="preserve">Supply Air System of min. </t>
    </r>
    <r>
      <rPr>
        <b/>
        <sz val="11"/>
        <color theme="1"/>
        <rFont val="Calibri"/>
        <family val="2"/>
        <scheme val="minor"/>
      </rPr>
      <t>65000 CMH</t>
    </r>
    <r>
      <rPr>
        <sz val="11"/>
        <color theme="1"/>
        <rFont val="Calibri"/>
        <family val="2"/>
        <scheme val="minor"/>
      </rPr>
      <t xml:space="preserve"> &amp; min. 60</t>
    </r>
    <r>
      <rPr>
        <b/>
        <sz val="11"/>
        <color theme="1"/>
        <rFont val="Calibri"/>
        <family val="2"/>
        <scheme val="minor"/>
      </rPr>
      <t xml:space="preserve"> mmWG SP</t>
    </r>
    <r>
      <rPr>
        <sz val="11"/>
        <color theme="1"/>
        <rFont val="Calibri"/>
        <family val="2"/>
        <scheme val="minor"/>
      </rPr>
      <t xml:space="preserve"> capacity consisting centrifugal fan, TEFC sq cage induction motor, drive set,  filters (pre &amp; fine filter), VCD, motorized damper, flexible connection, along with local control panel.</t>
    </r>
  </si>
  <si>
    <r>
      <t xml:space="preserve">Roof extractor units (axial flow type) with hood, disconnect switch  and all accessories as specified. </t>
    </r>
    <r>
      <rPr>
        <b/>
        <sz val="11"/>
        <color theme="1"/>
        <rFont val="Calibri"/>
        <family val="2"/>
        <scheme val="minor"/>
      </rPr>
      <t>Following fan shall have 15 mmwc static pressure.</t>
    </r>
  </si>
  <si>
    <r>
      <t xml:space="preserve">Axial flow Exhaust fans complete with casing, TEFC sq cage induction motors &amp; mounting frame, MS rain protection cowl, bird screen and all other accessories (suitable for 415V/3-phase supply) as specified. </t>
    </r>
    <r>
      <rPr>
        <b/>
        <sz val="11"/>
        <color theme="1"/>
        <rFont val="Calibri"/>
        <family val="2"/>
        <scheme val="minor"/>
      </rPr>
      <t>Following fan shall have 15 mmwc static pressure.</t>
    </r>
  </si>
  <si>
    <r>
      <t>Axial flow exhaust fans (Bifurcated type, spark proof construction, wall mounted) complete with casing, flame proof motor &amp; mounting frame, MS rain protection cowl, bird screen and all other accessories epoxy painted (suitable for 415V/3-phase supply) as specified.</t>
    </r>
    <r>
      <rPr>
        <b/>
        <sz val="11"/>
        <color theme="1"/>
        <rFont val="Calibri"/>
        <family val="2"/>
        <scheme val="minor"/>
      </rPr>
      <t xml:space="preserve">  Following fan shall have 15 mmwc static pressure.</t>
    </r>
  </si>
  <si>
    <r>
      <t>Axial flow exhaust fans (Wall mounted) complete with casing,TEFC sq cage induction motor &amp; mounting frame, MS rain protection cowl, bird screen and all other accessories epoxy painted (suitable for 415V/3-phase supply) as specified.</t>
    </r>
    <r>
      <rPr>
        <b/>
        <sz val="11"/>
        <color theme="1"/>
        <rFont val="Calibri"/>
        <family val="2"/>
        <scheme val="minor"/>
      </rPr>
      <t>Following fan shall have 10 mmwc static pressure.</t>
    </r>
  </si>
  <si>
    <r>
      <t>Exhaust fan (propeller type) completes with  induction motor &amp; mounting frame MS rain protection cowl, bird screen and all other accessories as specified (suitable for 240V/ 1 phase).</t>
    </r>
    <r>
      <rPr>
        <b/>
        <sz val="11"/>
        <color theme="1"/>
        <rFont val="Calibri"/>
        <family val="2"/>
        <scheme val="minor"/>
      </rPr>
      <t xml:space="preserve"> Following fan shall have min. 5 mmwc static pressure.</t>
    </r>
  </si>
  <si>
    <r>
      <t xml:space="preserve">Water cooled Package AC 15 </t>
    </r>
    <r>
      <rPr>
        <b/>
        <sz val="11"/>
        <color theme="1"/>
        <rFont val="Calibri"/>
        <family val="2"/>
        <scheme val="minor"/>
      </rPr>
      <t xml:space="preserve">TR (actual) </t>
    </r>
    <r>
      <rPr>
        <sz val="11"/>
        <color theme="1"/>
        <rFont val="Calibri"/>
        <family val="2"/>
        <scheme val="minor"/>
      </rPr>
      <t>consisting of compressor, water cooled condenser, evaporator with blower and motor, expansion valve, filter, refrigerant piping, instrumentation etc. and all other accessories as specified in tender specs.</t>
    </r>
  </si>
  <si>
    <r>
      <t xml:space="preserve">Monsoon reheating/ winter heating kit </t>
    </r>
    <r>
      <rPr>
        <sz val="11"/>
        <color theme="1"/>
        <rFont val="Calibri"/>
        <family val="2"/>
        <scheme val="minor"/>
      </rPr>
      <t>comprising strip heaters, safety controls, air-stat, contactors, frame work, thermostat &amp; humidistat/ sensors etc.</t>
    </r>
  </si>
  <si>
    <r>
      <rPr>
        <b/>
        <sz val="11"/>
        <color theme="1"/>
        <rFont val="Calibri"/>
        <family val="2"/>
        <scheme val="minor"/>
      </rPr>
      <t>HUMIDIFIER</t>
    </r>
    <r>
      <rPr>
        <sz val="11"/>
        <color theme="1"/>
        <rFont val="Calibri"/>
        <family val="2"/>
        <scheme val="minor"/>
      </rPr>
      <t xml:space="preserve"> for above AC Area complete with humidistat, safety controls, make  up water piping from make up tank / nearest source of water, valves fittings etc.</t>
    </r>
  </si>
  <si>
    <r>
      <t xml:space="preserve">Make up (soft water) water cum storage tank of </t>
    </r>
    <r>
      <rPr>
        <b/>
        <sz val="11"/>
        <color theme="1"/>
        <rFont val="Calibri"/>
        <family val="2"/>
        <scheme val="minor"/>
      </rPr>
      <t>Min 2.0 cum</t>
    </r>
    <r>
      <rPr>
        <sz val="11"/>
        <color theme="1"/>
        <rFont val="Calibri"/>
        <family val="2"/>
        <scheme val="minor"/>
      </rPr>
      <t xml:space="preserve"> capacity for cooling towers  -  MS (with suitable rubber lining) /FRP with make up water line with float valve, quick fill line with ball valve, drain line with ball valve, overflow &amp; vent line,instruments, valves and  all other accessories as per specification . </t>
    </r>
  </si>
  <si>
    <r>
      <t xml:space="preserve">Condenser water piping &amp; necessary fittings like tees, reducers, expanders, elbows, flanges, all types of valves with flanges, strainers with flanges,air vents etc as per specifications </t>
    </r>
    <r>
      <rPr>
        <b/>
        <sz val="11"/>
        <color theme="1"/>
        <rFont val="Calibri"/>
        <family val="2"/>
        <scheme val="minor"/>
      </rPr>
      <t>from cooling water source tap-off (Make Up Water Tapping to PAC room / Cooling Tower Area)</t>
    </r>
  </si>
  <si>
    <r>
      <t xml:space="preserve">Condenser water piping &amp; necessary fittings like tees, reducers, expanders, elbows, flanges, all types of valves with flanges, strainers with flanges,air vents etc as per specifications  </t>
    </r>
    <r>
      <rPr>
        <b/>
        <sz val="11"/>
        <color theme="1"/>
        <rFont val="Calibri"/>
        <family val="2"/>
        <scheme val="minor"/>
      </rPr>
      <t>from PAC room to cooling tower and return (i.e. condenser water circuit)</t>
    </r>
  </si>
  <si>
    <r>
      <t xml:space="preserve">Finished GSS (zinc coating </t>
    </r>
    <r>
      <rPr>
        <b/>
        <sz val="11"/>
        <color theme="1"/>
        <rFont val="Calibri"/>
        <family val="2"/>
        <scheme val="minor"/>
      </rPr>
      <t xml:space="preserve"> 275 gms/sq.m</t>
    </r>
    <r>
      <rPr>
        <sz val="11"/>
        <color theme="1"/>
        <rFont val="Calibri"/>
        <family val="2"/>
        <scheme val="minor"/>
      </rPr>
      <t xml:space="preserve">) Ducting with hangers, splitters (16G), vanes and all accessories as required to complete the ducting system. </t>
    </r>
  </si>
  <si>
    <r>
      <t xml:space="preserve">Drain piping </t>
    </r>
    <r>
      <rPr>
        <b/>
        <sz val="11"/>
        <color theme="1"/>
        <rFont val="Calibri"/>
        <family val="2"/>
        <scheme val="minor"/>
      </rPr>
      <t xml:space="preserve">(MS) </t>
    </r>
    <r>
      <rPr>
        <sz val="11"/>
        <color theme="1"/>
        <rFont val="Calibri"/>
        <family val="2"/>
        <scheme val="minor"/>
      </rPr>
      <t>upto nearest drain point with and without insulation as per specification.</t>
    </r>
  </si>
  <si>
    <r>
      <rPr>
        <b/>
        <sz val="11"/>
        <color theme="1"/>
        <rFont val="Calibri"/>
        <family val="2"/>
        <scheme val="minor"/>
      </rPr>
      <t>FIELD INSTRUMENTS</t>
    </r>
    <r>
      <rPr>
        <sz val="11"/>
        <color theme="1"/>
        <rFont val="Calibri"/>
        <family val="2"/>
        <scheme val="minor"/>
      </rPr>
      <t xml:space="preserve"> like gauges, transmitter, switces for measuring of flow, temperature, pressure, differential pressure, level, humidity and other instrument required for local monitoring &amp; control etc for HVAC System as required as per techncial specification.</t>
    </r>
  </si>
  <si>
    <t xml:space="preserve">For sl.no 8* above, please note the followings.
a) Bidder’s presence is required for 6 Man days (In Two Visit of 3 days each) (Excluding travel time) at EDN Bangalore during FAT of DDCMIS for certifying correctness &amp; completeness of implementation of Control logic. Intimation to attained FAT shall be informed in 2 days advance. All the expenses like boarding, lodging and travel, Air fare etc. shall be in bidder’s scope.
b) Bidder’s presence is required for 15 Man days (in three visit) at site during commissioning of DDCMIS for assistance related to process correctness. Three visit with total 15 Man days (Excluding travel time) in which one visit shall be of 5 Man days each. All the expenses like boarding, lodging and travel, Air fare etc. shall be in bidder’s scope.
</t>
  </si>
  <si>
    <t>PRICE FORMAT
APPENDIX-B
Commissioning spares</t>
  </si>
  <si>
    <t>ANNEXURE-II DEVIATION SHEET (COST OF WITHDRAWAL)</t>
  </si>
  <si>
    <t>PROJECT:-</t>
  </si>
  <si>
    <t xml:space="preserve">PACKAGE :- </t>
  </si>
  <si>
    <t xml:space="preserve">TENDER ENQUIRY :- </t>
  </si>
  <si>
    <t>NAME OF THE BIDDER</t>
  </si>
  <si>
    <t>Sl.
No.</t>
  </si>
  <si>
    <t>Volume/Section</t>
  </si>
  <si>
    <t xml:space="preserve">Page No. </t>
  </si>
  <si>
    <t xml:space="preserve">Clause No. </t>
  </si>
  <si>
    <t>Technical Specification/Tender Document  No</t>
  </si>
  <si>
    <t>Complete Description of Deviation</t>
  </si>
  <si>
    <t xml:space="preserve">Cost of withdrawal of deviation to be entered by the bidder in </t>
  </si>
  <si>
    <t xml:space="preserve">Reference of price Schedule of which Cost of Withdrawal of Deviation is applicable  </t>
  </si>
  <si>
    <t xml:space="preserve">Nature of cost of withdrawal of deviation (Positive/Negative) </t>
  </si>
  <si>
    <t xml:space="preserve">Reasons for quoting deviation </t>
  </si>
  <si>
    <t xml:space="preserve">TECHNICAL DEVIATION </t>
  </si>
  <si>
    <t xml:space="preserve">COMMERCIAL DEVIATION </t>
  </si>
  <si>
    <t>NOTES:
1. Cost of Withdrawal of deviation will be applicable on the basic price (i.e. excluding taxes, duties &amp; freight) only.
2. All the bidders have to list out all their technical &amp; commercial deviations (if any) in details in the above format.
3.Any deviation not mentioned above and shown separately or found hidden in offer, will not be taken cognizance of.
4.Bidder shall submit duly filled unpriced copy of above format indicating "quoted" in "cost of withdrawl of deviation" column of the schedule above along with their Techno-commercial offer, wherever applicable. In absence of same, such deviation(s) shall not be considered and offer shall be considered in total compliance to NIT.
5. Bidder shall furnish price copy of above format along with price bid.
6.The final decision of acceptance/ rejection of the deviations quoted by the bidder shall be at discretion of the Purchaser. 
7.Bidders to note that any deviation (technical/commercial) not listed in above and asked after Part-I opening shall not be considered.
8.  For deviations w.r.t. Credit Period, Liquidated damages, Firm prices if a bidder chooses not to give any cost of withdrawl of deviation loading as per Annexure-VII of GCC, Rev-07 will apply. For any other deviation mentioned in un-priced copy of this format submitted with Part-I bid but not mentioned in priced copy of this format submitted with Priced bid, the cost of withdrawl of deviation shall be taken as NIL.
9. Any deviation mentioned in priced copy of this format, but not mentioned in the un-priced copy, shall not be accepted.
10. All techno-commercial terms and conditions of NIT shall be deemed to have been accepted by the bidder, other than those listed in unpriced copy of this format.
11. Cost of withdrawl is to be given seperately for each deviation. In no event bidder should club cost of withdrawl of more than one deviation else cost of withdrawl of such deviations which have been clubbed together shall be considered as NIL.
12. In case nature of cost of withdrawl (positive/negative) is not specified it shall be assumed as positive.
13. In case of descrepancy in the nature of impact (positive/ negative), positive will be considered for evaluation and negative for ordering.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</si>
</sst>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F800]dddd\,\ mmmm\ dd\,\ yyyy"/>
    <numFmt numFmtId="165" formatCode="0.0000"/>
    <numFmt numFmtId="166" formatCode="0.000"/>
  </numFmts>
  <fonts count="14" x14ac:knownFonts="1">
    <font>
      <sz val="11"/>
      <color theme="1"/>
      <name val="Calibri"/>
      <family val="2"/>
      <scheme val="minor"/>
    </font>
    <font>
      <sz val="11"/>
      <name val="Arial"/>
      <family val="2"/>
    </font>
    <font>
      <sz val="10"/>
      <name val="Arial"/>
      <family val="2"/>
    </font>
    <font>
      <sz val="11"/>
      <name val="Calibri"/>
      <family val="2"/>
      <scheme val="minor"/>
    </font>
    <font>
      <sz val="8"/>
      <name val="Calibri"/>
      <family val="2"/>
      <scheme val="minor"/>
    </font>
    <font>
      <b/>
      <sz val="11"/>
      <color theme="1"/>
      <name val="Calibri"/>
      <family val="2"/>
      <scheme val="minor"/>
    </font>
    <font>
      <b/>
      <sz val="11"/>
      <name val="Calibri"/>
      <family val="2"/>
      <scheme val="minor"/>
    </font>
    <font>
      <sz val="11"/>
      <color rgb="FF000000"/>
      <name val="Calibri"/>
      <family val="2"/>
      <scheme val="minor"/>
    </font>
    <font>
      <b/>
      <sz val="12"/>
      <name val="Calibri"/>
      <family val="2"/>
      <scheme val="minor"/>
    </font>
    <font>
      <sz val="11"/>
      <color theme="1"/>
      <name val="Calibri"/>
      <family val="2"/>
      <scheme val="minor"/>
    </font>
    <font>
      <b/>
      <sz val="12.5"/>
      <color theme="1"/>
      <name val="Calibri"/>
      <family val="2"/>
      <scheme val="minor"/>
    </font>
    <font>
      <b/>
      <sz val="14"/>
      <color theme="1"/>
      <name val="Calibri"/>
      <family val="2"/>
      <scheme val="minor"/>
    </font>
    <font>
      <b/>
      <sz val="11"/>
      <name val="Arial"/>
      <family val="2"/>
    </font>
    <font>
      <sz val="11"/>
      <color indexed="8"/>
      <name val="Calibri"/>
      <family val="2"/>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D0FAFE"/>
        <bgColor indexed="64"/>
      </patternFill>
    </fill>
    <fill>
      <patternFill patternType="solid">
        <fgColor indexed="2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9" fillId="0" borderId="0"/>
    <xf numFmtId="0" fontId="2" fillId="0" borderId="0"/>
    <xf numFmtId="43" fontId="13" fillId="0" borderId="0" applyFont="0" applyFill="0" applyBorder="0" applyAlignment="0" applyProtection="0"/>
  </cellStyleXfs>
  <cellXfs count="218">
    <xf numFmtId="0" fontId="0" fillId="0" borderId="0" xfId="0"/>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vertical="center" wrapText="1"/>
    </xf>
    <xf numFmtId="0" fontId="0" fillId="0" borderId="0" xfId="0" applyFont="1" applyFill="1" applyAlignment="1">
      <alignment horizontal="center" vertical="top" wrapText="1"/>
    </xf>
    <xf numFmtId="0" fontId="0" fillId="0" borderId="0" xfId="0" applyFont="1" applyFill="1" applyAlignment="1">
      <alignment horizontal="justify" vertical="top" wrapText="1"/>
    </xf>
    <xf numFmtId="0" fontId="0" fillId="0" borderId="0" xfId="0" applyFont="1" applyFill="1" applyAlignment="1">
      <alignment horizontal="center" vertical="center" wrapText="1"/>
    </xf>
    <xf numFmtId="164" fontId="3" fillId="0" borderId="1" xfId="0" applyNumberFormat="1" applyFont="1" applyFill="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0" fillId="0" borderId="0" xfId="0" applyFont="1"/>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vertical="top" wrapText="1"/>
      <protection locked="0"/>
    </xf>
    <xf numFmtId="0" fontId="0" fillId="0" borderId="1" xfId="0" applyFont="1" applyBorder="1"/>
    <xf numFmtId="0" fontId="0" fillId="0" borderId="1" xfId="0" applyFont="1" applyBorder="1" applyAlignment="1" applyProtection="1">
      <alignment horizontal="left" vertical="top"/>
      <protection locked="0"/>
    </xf>
    <xf numFmtId="0" fontId="0" fillId="0" borderId="1" xfId="0" applyFont="1" applyBorder="1" applyAlignment="1" applyProtection="1">
      <alignment horizontal="left"/>
      <protection locked="0"/>
    </xf>
    <xf numFmtId="0" fontId="3" fillId="3" borderId="1" xfId="0" applyFont="1" applyFill="1" applyBorder="1" applyAlignment="1">
      <alignment horizontal="center" vertical="top" wrapText="1"/>
    </xf>
    <xf numFmtId="0" fontId="3" fillId="2" borderId="0" xfId="0" applyFont="1" applyFill="1"/>
    <xf numFmtId="0" fontId="0" fillId="2" borderId="0" xfId="0" applyFont="1" applyFill="1" applyAlignment="1">
      <alignment wrapText="1"/>
    </xf>
    <xf numFmtId="0" fontId="0" fillId="0" borderId="0" xfId="0" applyFont="1" applyAlignment="1">
      <alignment wrapText="1"/>
    </xf>
    <xf numFmtId="0" fontId="0" fillId="0" borderId="1" xfId="0" applyFont="1" applyFill="1" applyBorder="1" applyAlignment="1">
      <alignment vertical="center" wrapText="1"/>
    </xf>
    <xf numFmtId="0" fontId="0" fillId="3" borderId="1" xfId="0" applyFont="1" applyFill="1" applyBorder="1" applyAlignment="1">
      <alignment horizontal="center" vertical="center" wrapText="1"/>
    </xf>
    <xf numFmtId="0" fontId="3" fillId="0" borderId="1" xfId="0" applyFont="1" applyBorder="1" applyAlignment="1" applyProtection="1">
      <alignment horizontal="center"/>
      <protection locked="0"/>
    </xf>
    <xf numFmtId="0" fontId="6" fillId="0" borderId="1" xfId="0" applyFont="1" applyBorder="1" applyAlignment="1" applyProtection="1">
      <alignment vertical="center" wrapText="1"/>
    </xf>
    <xf numFmtId="0" fontId="0" fillId="0" borderId="1" xfId="0" applyFont="1" applyBorder="1" applyAlignment="1" applyProtection="1">
      <alignment horizontal="left" vertical="top" wrapText="1"/>
      <protection locked="0"/>
    </xf>
    <xf numFmtId="0" fontId="3" fillId="0" borderId="1" xfId="0" applyFont="1" applyBorder="1" applyAlignment="1" applyProtection="1">
      <alignment horizontal="left"/>
      <protection locked="0"/>
    </xf>
    <xf numFmtId="0" fontId="3" fillId="0" borderId="1" xfId="0" applyFont="1" applyFill="1" applyBorder="1" applyAlignment="1">
      <alignment horizontal="left"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center"/>
    </xf>
    <xf numFmtId="0" fontId="3"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left" vertical="top"/>
      <protection locked="0"/>
    </xf>
    <xf numFmtId="0" fontId="3" fillId="0" borderId="0" xfId="0" applyFont="1"/>
    <xf numFmtId="0" fontId="6" fillId="0" borderId="1" xfId="0" applyFont="1" applyBorder="1" applyAlignment="1" applyProtection="1">
      <alignment horizontal="center" vertical="center" wrapText="1"/>
    </xf>
    <xf numFmtId="0" fontId="5" fillId="3"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Border="1" applyAlignment="1" applyProtection="1">
      <alignment horizontal="center" vertical="top" wrapText="1"/>
    </xf>
    <xf numFmtId="0" fontId="0" fillId="0" borderId="0" xfId="0" applyFont="1" applyAlignment="1">
      <alignment horizontal="center"/>
    </xf>
    <xf numFmtId="0" fontId="0" fillId="0" borderId="15" xfId="0" applyFont="1" applyFill="1" applyBorder="1" applyAlignment="1">
      <alignment horizontal="center" vertical="center"/>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Border="1"/>
    <xf numFmtId="0" fontId="0" fillId="4" borderId="1" xfId="0" applyFont="1" applyFill="1" applyBorder="1"/>
    <xf numFmtId="0" fontId="0" fillId="0" borderId="3" xfId="0" applyFont="1" applyBorder="1"/>
    <xf numFmtId="0" fontId="0" fillId="0" borderId="4" xfId="0" applyFont="1" applyBorder="1"/>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0" xfId="0" applyFont="1" applyFill="1" applyAlignment="1">
      <alignment wrapText="1"/>
    </xf>
    <xf numFmtId="0" fontId="5" fillId="0" borderId="1" xfId="0" applyFont="1" applyFill="1" applyBorder="1" applyAlignment="1" applyProtection="1">
      <alignment horizontal="left" vertical="center"/>
      <protection locked="0"/>
    </xf>
    <xf numFmtId="0" fontId="5" fillId="0" borderId="1" xfId="0" applyFont="1" applyFill="1" applyBorder="1" applyAlignment="1">
      <alignment horizontal="left" vertical="center" wrapText="1"/>
    </xf>
    <xf numFmtId="0" fontId="0" fillId="0" borderId="0" xfId="0" applyFont="1" applyFill="1"/>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0" fontId="0" fillId="0" borderId="1" xfId="0" applyFont="1" applyFill="1" applyBorder="1" applyAlignment="1" applyProtection="1">
      <alignment horizontal="left" vertical="center" wrapText="1"/>
    </xf>
    <xf numFmtId="0" fontId="0" fillId="0" borderId="1" xfId="0" applyFont="1" applyFill="1" applyBorder="1" applyAlignment="1">
      <alignment horizontal="right" vertical="top" wrapText="1"/>
    </xf>
    <xf numFmtId="0" fontId="0" fillId="5" borderId="1" xfId="0" applyFont="1" applyFill="1" applyBorder="1" applyAlignment="1" applyProtection="1">
      <alignment horizontal="center" vertical="center" wrapText="1"/>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top"/>
    </xf>
    <xf numFmtId="0" fontId="5" fillId="0" borderId="1" xfId="0" applyFont="1" applyFill="1" applyBorder="1" applyAlignment="1">
      <alignment horizontal="center" vertical="top"/>
    </xf>
    <xf numFmtId="0" fontId="0" fillId="0" borderId="1" xfId="0" applyFont="1" applyFill="1" applyBorder="1" applyAlignment="1">
      <alignment horizontal="justify" vertical="top" wrapText="1"/>
    </xf>
    <xf numFmtId="0" fontId="0" fillId="0" borderId="1" xfId="0" applyFont="1" applyFill="1" applyBorder="1" applyAlignment="1" applyProtection="1">
      <alignment horizontal="center" vertical="top" wrapText="1"/>
      <protection locked="0"/>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center" wrapText="1"/>
    </xf>
    <xf numFmtId="0" fontId="3" fillId="3" borderId="1" xfId="0" applyFont="1" applyFill="1" applyBorder="1" applyAlignment="1">
      <alignment horizontal="justify" vertical="top"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0" fontId="8" fillId="0" borderId="10" xfId="0" applyFont="1" applyBorder="1" applyAlignment="1" applyProtection="1">
      <alignment horizontal="left" vertical="top" wrapText="1"/>
    </xf>
    <xf numFmtId="0" fontId="8" fillId="0" borderId="11" xfId="0" applyFont="1" applyBorder="1" applyAlignment="1" applyProtection="1">
      <alignment horizontal="left" vertical="top" wrapText="1"/>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164" fontId="3" fillId="0" borderId="2" xfId="0" applyNumberFormat="1" applyFont="1" applyFill="1" applyBorder="1" applyAlignment="1" applyProtection="1">
      <alignment horizontal="left" vertical="center"/>
      <protection locked="0"/>
    </xf>
    <xf numFmtId="164" fontId="3" fillId="0" borderId="3" xfId="0" applyNumberFormat="1" applyFont="1" applyFill="1" applyBorder="1" applyAlignment="1" applyProtection="1">
      <alignment horizontal="left" vertical="center"/>
      <protection locked="0"/>
    </xf>
    <xf numFmtId="164" fontId="3" fillId="0" borderId="4" xfId="0" applyNumberFormat="1" applyFont="1" applyFill="1" applyBorder="1" applyAlignment="1" applyProtection="1">
      <alignment horizontal="left" vertical="center"/>
      <protection locked="0"/>
    </xf>
    <xf numFmtId="0" fontId="6" fillId="0" borderId="1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5" fillId="0" borderId="1" xfId="0" applyFont="1" applyFill="1" applyBorder="1" applyAlignment="1" applyProtection="1">
      <alignment horizontal="left" vertical="top" wrapText="1"/>
      <protection locked="0"/>
    </xf>
    <xf numFmtId="0" fontId="5"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164" fontId="0" fillId="0" borderId="2" xfId="0" applyNumberFormat="1" applyFont="1" applyFill="1" applyBorder="1" applyAlignment="1" applyProtection="1">
      <alignment horizontal="left" vertical="center"/>
      <protection locked="0"/>
    </xf>
    <xf numFmtId="164" fontId="0" fillId="0" borderId="3" xfId="0" applyNumberFormat="1" applyFont="1" applyFill="1" applyBorder="1" applyAlignment="1" applyProtection="1">
      <alignment horizontal="left" vertical="center"/>
      <protection locked="0"/>
    </xf>
    <xf numFmtId="164" fontId="0" fillId="0" borderId="4" xfId="0" applyNumberFormat="1" applyFont="1" applyFill="1" applyBorder="1" applyAlignment="1" applyProtection="1">
      <alignment horizontal="left" vertical="center"/>
      <protection locked="0"/>
    </xf>
    <xf numFmtId="0" fontId="5" fillId="0" borderId="1" xfId="0" applyFont="1" applyFill="1" applyBorder="1" applyAlignment="1" applyProtection="1">
      <alignment horizontal="left" vertical="top" wrapText="1"/>
    </xf>
    <xf numFmtId="0" fontId="5"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top" wrapText="1"/>
      <protection locked="0"/>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1" xfId="0" applyFont="1" applyFill="1" applyBorder="1" applyAlignment="1">
      <alignment horizontal="left" vertical="top" wrapText="1"/>
    </xf>
    <xf numFmtId="0" fontId="5" fillId="4" borderId="2"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4" xfId="0" applyFont="1" applyFill="1" applyBorder="1" applyAlignment="1" applyProtection="1">
      <alignment horizontal="left" vertical="top" wrapText="1"/>
    </xf>
    <xf numFmtId="0" fontId="5" fillId="0" borderId="1" xfId="0" applyFont="1" applyFill="1" applyBorder="1" applyAlignment="1">
      <alignment horizontal="center" vertical="top" wrapText="1"/>
    </xf>
    <xf numFmtId="0" fontId="0" fillId="0" borderId="1" xfId="0" applyFont="1" applyBorder="1" applyAlignment="1" applyProtection="1">
      <alignment horizontal="left" vertical="top" wrapText="1"/>
      <protection locked="0"/>
    </xf>
    <xf numFmtId="14" fontId="0" fillId="0" borderId="1" xfId="0" applyNumberFormat="1"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3"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left" vertical="center" wrapText="1"/>
    </xf>
    <xf numFmtId="0" fontId="3" fillId="0" borderId="1" xfId="0" applyFont="1" applyBorder="1" applyAlignment="1" applyProtection="1">
      <alignment horizontal="left" vertical="center" wrapText="1"/>
    </xf>
    <xf numFmtId="0" fontId="6" fillId="3" borderId="1" xfId="0" applyFont="1" applyFill="1" applyBorder="1" applyAlignment="1" applyProtection="1">
      <alignment horizontal="left" vertical="top" wrapText="1"/>
    </xf>
    <xf numFmtId="0" fontId="0" fillId="0" borderId="1" xfId="0" applyFont="1" applyFill="1" applyBorder="1" applyAlignment="1">
      <alignment horizontal="center" vertical="center"/>
    </xf>
    <xf numFmtId="0" fontId="6" fillId="0" borderId="1" xfId="0" applyFont="1" applyBorder="1" applyAlignment="1" applyProtection="1">
      <alignment horizontal="center" vertical="top" wrapText="1"/>
    </xf>
    <xf numFmtId="0" fontId="6" fillId="0" borderId="1" xfId="0" applyFont="1" applyFill="1" applyBorder="1" applyAlignment="1">
      <alignment horizontal="center" vertical="center"/>
    </xf>
    <xf numFmtId="0" fontId="0" fillId="0" borderId="1" xfId="0" applyFont="1" applyBorder="1" applyAlignment="1" applyProtection="1">
      <alignment horizontal="left"/>
      <protection locked="0"/>
    </xf>
    <xf numFmtId="0" fontId="3" fillId="0" borderId="1" xfId="0" applyFont="1" applyBorder="1" applyAlignment="1" applyProtection="1">
      <alignment horizontal="left"/>
      <protection locked="0"/>
    </xf>
    <xf numFmtId="164" fontId="3" fillId="0" borderId="1" xfId="0" applyNumberFormat="1" applyFont="1" applyFill="1" applyBorder="1" applyAlignment="1" applyProtection="1">
      <alignment horizontal="left" vertical="center"/>
      <protection locked="0"/>
    </xf>
    <xf numFmtId="0" fontId="10" fillId="0" borderId="1" xfId="3" applyFont="1" applyBorder="1" applyAlignment="1" applyProtection="1">
      <alignment horizontal="center" vertical="center"/>
    </xf>
    <xf numFmtId="0" fontId="11" fillId="0" borderId="0" xfId="3" applyFont="1" applyAlignment="1" applyProtection="1">
      <alignment vertical="center"/>
    </xf>
    <xf numFmtId="0" fontId="5" fillId="0" borderId="1" xfId="3" applyFont="1" applyBorder="1" applyAlignment="1" applyProtection="1">
      <alignment horizontal="left" vertical="center"/>
    </xf>
    <xf numFmtId="0" fontId="5" fillId="6" borderId="2" xfId="3" applyNumberFormat="1" applyFont="1" applyFill="1" applyBorder="1" applyAlignment="1" applyProtection="1">
      <alignment horizontal="left" vertical="center"/>
    </xf>
    <xf numFmtId="0" fontId="5" fillId="6" borderId="3" xfId="3" applyNumberFormat="1" applyFont="1" applyFill="1" applyBorder="1" applyAlignment="1" applyProtection="1">
      <alignment horizontal="left" vertical="center"/>
    </xf>
    <xf numFmtId="0" fontId="5" fillId="6" borderId="4" xfId="3" applyNumberFormat="1" applyFont="1" applyFill="1" applyBorder="1" applyAlignment="1" applyProtection="1">
      <alignment horizontal="left" vertical="center"/>
    </xf>
    <xf numFmtId="0" fontId="9" fillId="0" borderId="0" xfId="3" applyFont="1" applyAlignment="1" applyProtection="1">
      <alignment vertical="center"/>
    </xf>
    <xf numFmtId="0" fontId="5" fillId="6" borderId="1" xfId="3" applyFont="1" applyFill="1" applyBorder="1" applyAlignment="1" applyProtection="1">
      <alignment horizontal="left" vertical="center" wrapText="1"/>
    </xf>
    <xf numFmtId="0" fontId="5" fillId="6" borderId="1" xfId="3" applyFont="1" applyFill="1" applyBorder="1" applyAlignment="1" applyProtection="1">
      <alignment horizontal="left" vertical="center"/>
    </xf>
    <xf numFmtId="0" fontId="5" fillId="6" borderId="1" xfId="3" applyFont="1" applyFill="1" applyBorder="1" applyAlignment="1" applyProtection="1">
      <alignment horizontal="left" vertical="center"/>
      <protection locked="0"/>
    </xf>
    <xf numFmtId="0" fontId="12" fillId="0" borderId="5" xfId="2" applyNumberFormat="1" applyFont="1" applyFill="1" applyBorder="1" applyAlignment="1" applyProtection="1">
      <alignment horizontal="center" vertical="center" wrapText="1"/>
    </xf>
    <xf numFmtId="0" fontId="12" fillId="0" borderId="10" xfId="2" applyNumberFormat="1" applyFont="1" applyFill="1" applyBorder="1" applyAlignment="1" applyProtection="1">
      <alignment horizontal="center" vertical="center" wrapText="1"/>
    </xf>
    <xf numFmtId="0" fontId="12" fillId="0" borderId="10" xfId="4" applyNumberFormat="1" applyFont="1" applyFill="1" applyBorder="1" applyAlignment="1" applyProtection="1">
      <alignment horizontal="center" vertical="center" wrapText="1"/>
    </xf>
    <xf numFmtId="0" fontId="9" fillId="0" borderId="0" xfId="3" applyFont="1" applyProtection="1"/>
    <xf numFmtId="0" fontId="1" fillId="0" borderId="1" xfId="2" applyNumberFormat="1" applyFont="1" applyFill="1" applyBorder="1" applyAlignment="1" applyProtection="1">
      <alignment horizontal="center" vertical="center" wrapText="1"/>
    </xf>
    <xf numFmtId="0" fontId="12" fillId="0" borderId="1" xfId="4" applyNumberFormat="1" applyFont="1" applyFill="1" applyBorder="1" applyAlignment="1" applyProtection="1">
      <alignment vertical="center"/>
    </xf>
    <xf numFmtId="165" fontId="12" fillId="0" borderId="1" xfId="2" applyNumberFormat="1" applyFont="1" applyFill="1" applyBorder="1" applyAlignment="1" applyProtection="1">
      <alignment horizontal="right" vertical="center"/>
    </xf>
    <xf numFmtId="0" fontId="12" fillId="0" borderId="1" xfId="2" applyNumberFormat="1" applyFont="1" applyFill="1" applyBorder="1" applyAlignment="1" applyProtection="1">
      <alignment horizontal="center" vertical="center" wrapText="1"/>
    </xf>
    <xf numFmtId="0" fontId="1" fillId="0" borderId="1" xfId="2" applyNumberFormat="1" applyFont="1" applyFill="1" applyBorder="1" applyAlignment="1" applyProtection="1">
      <alignment vertical="center"/>
    </xf>
    <xf numFmtId="165" fontId="12" fillId="0" borderId="1" xfId="2" applyNumberFormat="1" applyFont="1" applyFill="1" applyBorder="1" applyAlignment="1" applyProtection="1">
      <alignment horizontal="center" vertical="center" wrapText="1"/>
    </xf>
    <xf numFmtId="0" fontId="1" fillId="0" borderId="1" xfId="4" applyNumberFormat="1" applyFont="1" applyFill="1" applyBorder="1" applyAlignment="1" applyProtection="1">
      <alignment horizontal="center" vertical="top"/>
    </xf>
    <xf numFmtId="2" fontId="1" fillId="0" borderId="2" xfId="3" applyNumberFormat="1" applyFont="1" applyFill="1" applyBorder="1" applyAlignment="1" applyProtection="1">
      <alignment horizontal="justify" vertical="top" wrapText="1"/>
      <protection locked="0"/>
    </xf>
    <xf numFmtId="166" fontId="12" fillId="0" borderId="1" xfId="2" applyNumberFormat="1" applyFont="1" applyFill="1" applyBorder="1" applyAlignment="1" applyProtection="1">
      <alignment horizontal="right" vertical="top"/>
      <protection locked="0"/>
    </xf>
    <xf numFmtId="165" fontId="12" fillId="0" borderId="1" xfId="2" applyNumberFormat="1" applyFont="1" applyFill="1" applyBorder="1" applyAlignment="1" applyProtection="1">
      <alignment horizontal="center" vertical="top" wrapText="1"/>
      <protection locked="0"/>
    </xf>
    <xf numFmtId="165" fontId="12" fillId="0" borderId="2" xfId="2" applyNumberFormat="1" applyFont="1" applyFill="1" applyBorder="1" applyAlignment="1" applyProtection="1">
      <alignment horizontal="center" vertical="top" wrapText="1"/>
      <protection locked="0"/>
    </xf>
    <xf numFmtId="43" fontId="12" fillId="7" borderId="2" xfId="5" applyFont="1" applyFill="1" applyBorder="1" applyAlignment="1" applyProtection="1">
      <alignment horizontal="center" vertical="top"/>
      <protection locked="0"/>
    </xf>
    <xf numFmtId="165" fontId="12" fillId="0" borderId="1" xfId="2" applyNumberFormat="1" applyFont="1" applyFill="1" applyBorder="1" applyAlignment="1" applyProtection="1">
      <alignment horizontal="center" vertical="center" wrapText="1"/>
      <protection locked="0"/>
    </xf>
    <xf numFmtId="165" fontId="12" fillId="0" borderId="1" xfId="2" applyNumberFormat="1" applyFont="1" applyFill="1" applyBorder="1" applyAlignment="1" applyProtection="1">
      <alignment horizontal="center" vertical="top" shrinkToFit="1"/>
      <protection locked="0"/>
    </xf>
    <xf numFmtId="0" fontId="1" fillId="0" borderId="1" xfId="2" applyNumberFormat="1" applyFont="1" applyFill="1" applyBorder="1" applyAlignment="1" applyProtection="1">
      <alignment horizontal="center" vertical="top" wrapText="1"/>
    </xf>
    <xf numFmtId="0" fontId="1" fillId="0" borderId="3" xfId="4" applyNumberFormat="1" applyFont="1" applyFill="1" applyBorder="1" applyAlignment="1" applyProtection="1">
      <alignment horizontal="center" vertical="top"/>
    </xf>
    <xf numFmtId="0" fontId="9" fillId="0" borderId="1" xfId="3" applyFont="1" applyBorder="1" applyAlignment="1" applyProtection="1">
      <alignment horizontal="left" vertical="top" wrapText="1"/>
    </xf>
  </cellXfs>
  <cellStyles count="6">
    <cellStyle name="Comma 2" xfId="5"/>
    <cellStyle name="Normal" xfId="0" builtinId="0"/>
    <cellStyle name="Normal 2" xfId="1"/>
    <cellStyle name="Normal 2 2" xfId="2"/>
    <cellStyle name="Normal 3" xfId="3"/>
    <cellStyle name="Normal 3 2" xfId="4"/>
  </cellStyles>
  <dxfs count="5">
    <dxf>
      <fill>
        <patternFill>
          <bgColor theme="9" tint="0.39994506668294322"/>
        </patternFill>
      </fill>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view="pageBreakPreview" topLeftCell="A11" zoomScaleNormal="100" zoomScaleSheetLayoutView="100" workbookViewId="0">
      <selection activeCell="A16" sqref="A16:K16"/>
    </sheetView>
  </sheetViews>
  <sheetFormatPr defaultColWidth="9.140625" defaultRowHeight="15" x14ac:dyDescent="0.25"/>
  <cols>
    <col min="1" max="1" width="8.42578125" style="35" customWidth="1"/>
    <col min="2" max="2" width="56.42578125" style="36" customWidth="1"/>
    <col min="3" max="3" width="83.85546875" style="36" customWidth="1"/>
    <col min="4" max="4" width="14.42578125" style="37" customWidth="1"/>
    <col min="5" max="5" width="11.5703125" style="37" customWidth="1"/>
    <col min="6" max="6" width="12.42578125" style="37" customWidth="1"/>
    <col min="7" max="7" width="14.7109375" style="14" customWidth="1"/>
    <col min="8" max="16384" width="9.140625" style="14"/>
  </cols>
  <sheetData>
    <row r="1" spans="1:11" ht="18.75" customHeight="1" x14ac:dyDescent="0.25">
      <c r="A1" s="99" t="s">
        <v>264</v>
      </c>
      <c r="B1" s="100"/>
      <c r="C1" s="100"/>
      <c r="D1" s="100"/>
      <c r="E1" s="100"/>
      <c r="F1" s="100"/>
      <c r="G1" s="101"/>
      <c r="H1" s="40" t="s">
        <v>19</v>
      </c>
      <c r="I1" s="93" t="s">
        <v>212</v>
      </c>
      <c r="J1" s="94"/>
      <c r="K1" s="95"/>
    </row>
    <row r="2" spans="1:11" ht="18.75" customHeight="1" x14ac:dyDescent="0.25">
      <c r="A2" s="99"/>
      <c r="B2" s="100"/>
      <c r="C2" s="100"/>
      <c r="D2" s="100"/>
      <c r="E2" s="100"/>
      <c r="F2" s="100"/>
      <c r="G2" s="101"/>
      <c r="H2" s="30" t="s">
        <v>20</v>
      </c>
      <c r="I2" s="93">
        <v>0</v>
      </c>
      <c r="J2" s="94"/>
      <c r="K2" s="95"/>
    </row>
    <row r="3" spans="1:11" ht="18.75" customHeight="1" x14ac:dyDescent="0.25">
      <c r="A3" s="102"/>
      <c r="B3" s="103"/>
      <c r="C3" s="103"/>
      <c r="D3" s="103"/>
      <c r="E3" s="103"/>
      <c r="F3" s="103"/>
      <c r="G3" s="104"/>
      <c r="H3" s="30" t="s">
        <v>21</v>
      </c>
      <c r="I3" s="96">
        <v>44775</v>
      </c>
      <c r="J3" s="97"/>
      <c r="K3" s="98"/>
    </row>
    <row r="4" spans="1:11" x14ac:dyDescent="0.25">
      <c r="A4" s="86" t="s">
        <v>5</v>
      </c>
      <c r="B4" s="86"/>
      <c r="C4" s="105" t="s">
        <v>155</v>
      </c>
      <c r="D4" s="106"/>
      <c r="E4" s="106"/>
      <c r="F4" s="106"/>
      <c r="G4" s="106"/>
      <c r="H4" s="106"/>
      <c r="I4" s="106"/>
      <c r="J4" s="106"/>
      <c r="K4" s="106"/>
    </row>
    <row r="5" spans="1:11" x14ac:dyDescent="0.25">
      <c r="A5" s="86" t="s">
        <v>6</v>
      </c>
      <c r="B5" s="86"/>
      <c r="C5" s="105" t="s">
        <v>28</v>
      </c>
      <c r="D5" s="106"/>
      <c r="E5" s="106"/>
      <c r="F5" s="106"/>
      <c r="G5" s="106"/>
      <c r="H5" s="106"/>
      <c r="I5" s="106"/>
      <c r="J5" s="106"/>
      <c r="K5" s="106"/>
    </row>
    <row r="6" spans="1:11" x14ac:dyDescent="0.25">
      <c r="A6" s="86" t="s">
        <v>7</v>
      </c>
      <c r="B6" s="86"/>
      <c r="C6" s="105" t="s">
        <v>211</v>
      </c>
      <c r="D6" s="106"/>
      <c r="E6" s="106"/>
      <c r="F6" s="106"/>
      <c r="G6" s="106"/>
      <c r="H6" s="106"/>
      <c r="I6" s="106"/>
      <c r="J6" s="106"/>
      <c r="K6" s="106"/>
    </row>
    <row r="7" spans="1:11" ht="15.75" x14ac:dyDescent="0.25">
      <c r="A7" s="91" t="s">
        <v>252</v>
      </c>
      <c r="B7" s="92"/>
      <c r="C7" s="105"/>
      <c r="D7" s="106"/>
      <c r="E7" s="106"/>
      <c r="F7" s="106"/>
      <c r="G7" s="106"/>
      <c r="H7" s="106"/>
      <c r="I7" s="106"/>
      <c r="J7" s="106"/>
      <c r="K7" s="106"/>
    </row>
    <row r="8" spans="1:11" ht="66.75" customHeight="1" x14ac:dyDescent="0.25">
      <c r="A8" s="51" t="s">
        <v>8</v>
      </c>
      <c r="B8" s="87" t="s">
        <v>24</v>
      </c>
      <c r="C8" s="87"/>
      <c r="D8" s="51" t="s">
        <v>0</v>
      </c>
      <c r="E8" s="51" t="s">
        <v>22</v>
      </c>
      <c r="F8" s="51" t="s">
        <v>26</v>
      </c>
      <c r="G8" s="52" t="s">
        <v>259</v>
      </c>
      <c r="H8" s="52" t="s">
        <v>260</v>
      </c>
      <c r="I8" s="52" t="s">
        <v>261</v>
      </c>
      <c r="J8" s="52" t="s">
        <v>262</v>
      </c>
      <c r="K8" s="52" t="s">
        <v>263</v>
      </c>
    </row>
    <row r="9" spans="1:11" ht="155.25" customHeight="1" x14ac:dyDescent="0.25">
      <c r="A9" s="51">
        <v>1</v>
      </c>
      <c r="B9" s="88" t="s">
        <v>253</v>
      </c>
      <c r="C9" s="88"/>
      <c r="D9" s="32" t="s">
        <v>23</v>
      </c>
      <c r="E9" s="13">
        <v>1</v>
      </c>
      <c r="F9" s="13"/>
      <c r="G9" s="18"/>
      <c r="H9" s="18"/>
      <c r="I9" s="18"/>
      <c r="J9" s="18"/>
      <c r="K9" s="18"/>
    </row>
    <row r="10" spans="1:11" ht="19.149999999999999" customHeight="1" x14ac:dyDescent="0.25">
      <c r="A10" s="51">
        <v>2</v>
      </c>
      <c r="B10" s="89" t="s">
        <v>18</v>
      </c>
      <c r="C10" s="90"/>
      <c r="D10" s="32"/>
      <c r="E10" s="13"/>
      <c r="F10" s="13"/>
      <c r="G10" s="18"/>
      <c r="H10" s="18"/>
      <c r="I10" s="18"/>
      <c r="J10" s="18"/>
      <c r="K10" s="18"/>
    </row>
    <row r="11" spans="1:11" s="41" customFormat="1" ht="49.5" customHeight="1" x14ac:dyDescent="0.25">
      <c r="A11" s="51">
        <v>2.1</v>
      </c>
      <c r="B11" s="90" t="s">
        <v>254</v>
      </c>
      <c r="C11" s="90"/>
      <c r="D11" s="32" t="s">
        <v>4</v>
      </c>
      <c r="E11" s="13">
        <v>1</v>
      </c>
      <c r="F11" s="1">
        <v>0</v>
      </c>
      <c r="G11" s="107" t="s">
        <v>265</v>
      </c>
      <c r="H11" s="108"/>
      <c r="I11" s="109"/>
      <c r="J11" s="53">
        <f>F11</f>
        <v>0</v>
      </c>
      <c r="K11" s="53"/>
    </row>
    <row r="12" spans="1:11" ht="70.5" customHeight="1" x14ac:dyDescent="0.25">
      <c r="A12" s="51">
        <v>2.2000000000000002</v>
      </c>
      <c r="B12" s="90" t="s">
        <v>255</v>
      </c>
      <c r="C12" s="90"/>
      <c r="D12" s="32" t="s">
        <v>23</v>
      </c>
      <c r="E12" s="13">
        <v>1</v>
      </c>
      <c r="F12" s="1">
        <f>'ANNEXURE-I'!F93</f>
        <v>0</v>
      </c>
      <c r="G12" s="18">
        <v>0</v>
      </c>
      <c r="H12" s="18">
        <f>F12*G12/100</f>
        <v>0</v>
      </c>
      <c r="I12" s="54" t="s">
        <v>265</v>
      </c>
      <c r="J12" s="18">
        <f>H12+F12</f>
        <v>0</v>
      </c>
      <c r="K12" s="18"/>
    </row>
    <row r="13" spans="1:11" ht="105" customHeight="1" x14ac:dyDescent="0.25">
      <c r="A13" s="51">
        <v>2.2999999999999998</v>
      </c>
      <c r="B13" s="90" t="s">
        <v>256</v>
      </c>
      <c r="C13" s="90"/>
      <c r="D13" s="32" t="s">
        <v>23</v>
      </c>
      <c r="E13" s="13">
        <v>1</v>
      </c>
      <c r="F13" s="78" t="s">
        <v>265</v>
      </c>
      <c r="G13" s="79"/>
      <c r="H13" s="80"/>
      <c r="I13" s="18">
        <f>'ANNEXURE-I'!H94</f>
        <v>0</v>
      </c>
      <c r="J13" s="18">
        <f>I13</f>
        <v>0</v>
      </c>
      <c r="K13" s="18"/>
    </row>
    <row r="14" spans="1:11" ht="66.75" customHeight="1" x14ac:dyDescent="0.25">
      <c r="A14" s="51">
        <v>2.4</v>
      </c>
      <c r="B14" s="90" t="s">
        <v>257</v>
      </c>
      <c r="C14" s="90"/>
      <c r="D14" s="32" t="s">
        <v>23</v>
      </c>
      <c r="E14" s="13">
        <v>1</v>
      </c>
      <c r="F14" s="1">
        <f>'ANNEXURE-II'!F28</f>
        <v>0</v>
      </c>
      <c r="G14" s="18">
        <v>0</v>
      </c>
      <c r="H14" s="18">
        <f>F14*G14/100</f>
        <v>0</v>
      </c>
      <c r="I14" s="54" t="s">
        <v>265</v>
      </c>
      <c r="J14" s="18">
        <f>F14+H14</f>
        <v>0</v>
      </c>
      <c r="K14" s="18"/>
    </row>
    <row r="15" spans="1:11" ht="24.75" customHeight="1" x14ac:dyDescent="0.25">
      <c r="A15" s="84" t="s">
        <v>270</v>
      </c>
      <c r="B15" s="85"/>
      <c r="C15" s="85"/>
      <c r="D15" s="85"/>
      <c r="E15" s="85"/>
      <c r="F15" s="85"/>
      <c r="G15" s="85"/>
      <c r="H15" s="85"/>
      <c r="I15" s="85"/>
      <c r="J15" s="55">
        <f>J14+J13+J12+J11</f>
        <v>0</v>
      </c>
      <c r="K15" s="56"/>
    </row>
    <row r="16" spans="1:11" ht="95.25" customHeight="1" x14ac:dyDescent="0.25">
      <c r="A16" s="81" t="s">
        <v>258</v>
      </c>
      <c r="B16" s="82"/>
      <c r="C16" s="82"/>
      <c r="D16" s="82"/>
      <c r="E16" s="82"/>
      <c r="F16" s="82"/>
      <c r="G16" s="82"/>
      <c r="H16" s="82"/>
      <c r="I16" s="82"/>
      <c r="J16" s="82"/>
      <c r="K16" s="83"/>
    </row>
    <row r="17" spans="1:11" ht="15" customHeight="1" x14ac:dyDescent="0.25">
      <c r="A17" s="86" t="s">
        <v>10</v>
      </c>
      <c r="B17" s="86"/>
      <c r="C17" s="86"/>
      <c r="D17" s="86"/>
      <c r="E17" s="86"/>
      <c r="F17" s="86"/>
      <c r="G17" s="86"/>
      <c r="H17" s="18"/>
      <c r="I17" s="18"/>
      <c r="J17" s="18"/>
      <c r="K17" s="18"/>
    </row>
    <row r="18" spans="1:11" ht="15.75" customHeight="1" x14ac:dyDescent="0.25">
      <c r="A18" s="33"/>
      <c r="B18" s="33"/>
      <c r="C18" s="51"/>
      <c r="D18" s="33"/>
      <c r="E18" s="34"/>
      <c r="F18" s="34"/>
      <c r="G18" s="18"/>
      <c r="H18" s="18"/>
      <c r="I18" s="18"/>
      <c r="J18" s="18"/>
      <c r="K18" s="18"/>
    </row>
    <row r="19" spans="1:11" ht="15.75" customHeight="1" x14ac:dyDescent="0.25">
      <c r="A19" s="51"/>
      <c r="B19" s="51" t="s">
        <v>11</v>
      </c>
      <c r="C19" s="51" t="s">
        <v>12</v>
      </c>
      <c r="D19" s="51" t="s">
        <v>13</v>
      </c>
      <c r="E19" s="51" t="s">
        <v>14</v>
      </c>
      <c r="F19" s="51"/>
      <c r="G19" s="51" t="s">
        <v>15</v>
      </c>
      <c r="H19" s="18"/>
      <c r="I19" s="18"/>
      <c r="J19" s="18"/>
      <c r="K19" s="18"/>
    </row>
    <row r="28" spans="1:11" x14ac:dyDescent="0.25">
      <c r="E28" s="38"/>
      <c r="F28" s="38"/>
    </row>
    <row r="29" spans="1:11" x14ac:dyDescent="0.25">
      <c r="E29" s="38"/>
      <c r="F29" s="38"/>
    </row>
    <row r="30" spans="1:11" x14ac:dyDescent="0.25">
      <c r="E30" s="38"/>
      <c r="F30" s="38"/>
    </row>
    <row r="31" spans="1:11" x14ac:dyDescent="0.25">
      <c r="E31" s="38"/>
      <c r="F31" s="38"/>
    </row>
    <row r="32" spans="1:11" x14ac:dyDescent="0.25">
      <c r="E32" s="38"/>
      <c r="F32" s="38"/>
    </row>
    <row r="33" spans="5:6" x14ac:dyDescent="0.25">
      <c r="E33" s="38"/>
      <c r="F33" s="38"/>
    </row>
    <row r="34" spans="5:6" x14ac:dyDescent="0.25">
      <c r="E34" s="38"/>
      <c r="F34" s="38"/>
    </row>
    <row r="35" spans="5:6" x14ac:dyDescent="0.25">
      <c r="E35" s="38"/>
      <c r="F35" s="38"/>
    </row>
    <row r="36" spans="5:6" x14ac:dyDescent="0.25">
      <c r="E36" s="38"/>
      <c r="F36" s="38"/>
    </row>
    <row r="37" spans="5:6" x14ac:dyDescent="0.25">
      <c r="E37" s="38"/>
      <c r="F37" s="38"/>
    </row>
    <row r="38" spans="5:6" x14ac:dyDescent="0.25">
      <c r="E38" s="38"/>
      <c r="F38" s="38"/>
    </row>
    <row r="40" spans="5:6" x14ac:dyDescent="0.25">
      <c r="E40" s="39"/>
      <c r="F40" s="39"/>
    </row>
  </sheetData>
  <mergeCells count="24">
    <mergeCell ref="I2:K2"/>
    <mergeCell ref="I3:K3"/>
    <mergeCell ref="I1:K1"/>
    <mergeCell ref="B11:C11"/>
    <mergeCell ref="A1:G3"/>
    <mergeCell ref="C4:K4"/>
    <mergeCell ref="C5:K5"/>
    <mergeCell ref="C6:K6"/>
    <mergeCell ref="C7:K7"/>
    <mergeCell ref="G11:I11"/>
    <mergeCell ref="F13:H13"/>
    <mergeCell ref="A16:K16"/>
    <mergeCell ref="A15:I15"/>
    <mergeCell ref="A17:G17"/>
    <mergeCell ref="A4:B4"/>
    <mergeCell ref="A5:B5"/>
    <mergeCell ref="A6:B6"/>
    <mergeCell ref="B8:C8"/>
    <mergeCell ref="B9:C9"/>
    <mergeCell ref="B10:C10"/>
    <mergeCell ref="B12:C12"/>
    <mergeCell ref="B13:C13"/>
    <mergeCell ref="B14:C14"/>
    <mergeCell ref="A7:B7"/>
  </mergeCells>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view="pageBreakPreview" topLeftCell="A87" zoomScale="115" zoomScaleNormal="93" zoomScaleSheetLayoutView="115" zoomScalePageLayoutView="40" workbookViewId="0">
      <selection activeCell="B91" sqref="B91"/>
    </sheetView>
  </sheetViews>
  <sheetFormatPr defaultColWidth="9.140625" defaultRowHeight="15" x14ac:dyDescent="0.25"/>
  <cols>
    <col min="1" max="1" width="9" style="9" customWidth="1"/>
    <col min="2" max="2" width="106" style="10" customWidth="1"/>
    <col min="3" max="3" width="11" style="11" customWidth="1"/>
    <col min="4" max="4" width="13.28515625" style="11" customWidth="1"/>
    <col min="5" max="5" width="27" style="9" customWidth="1"/>
    <col min="6" max="6" width="24.7109375" style="9" customWidth="1"/>
    <col min="7" max="7" width="24.42578125" style="62" customWidth="1"/>
    <col min="8" max="8" width="24.28515625" style="62" customWidth="1"/>
    <col min="9" max="16384" width="9.140625" style="62"/>
  </cols>
  <sheetData>
    <row r="1" spans="1:8" ht="22.5" customHeight="1" x14ac:dyDescent="0.25">
      <c r="A1" s="116" t="s">
        <v>266</v>
      </c>
      <c r="B1" s="117"/>
      <c r="C1" s="122" t="s">
        <v>19</v>
      </c>
      <c r="D1" s="123"/>
      <c r="E1" s="124" t="s">
        <v>212</v>
      </c>
      <c r="F1" s="125"/>
      <c r="G1" s="125"/>
      <c r="H1" s="126"/>
    </row>
    <row r="2" spans="1:8" ht="29.25" customHeight="1" x14ac:dyDescent="0.25">
      <c r="A2" s="118"/>
      <c r="B2" s="119"/>
      <c r="C2" s="122" t="s">
        <v>20</v>
      </c>
      <c r="D2" s="123"/>
      <c r="E2" s="127">
        <v>0</v>
      </c>
      <c r="F2" s="128"/>
      <c r="G2" s="128"/>
      <c r="H2" s="129"/>
    </row>
    <row r="3" spans="1:8" ht="26.25" customHeight="1" x14ac:dyDescent="0.25">
      <c r="A3" s="120"/>
      <c r="B3" s="121"/>
      <c r="C3" s="63" t="s">
        <v>21</v>
      </c>
      <c r="D3" s="64"/>
      <c r="E3" s="130">
        <v>44775</v>
      </c>
      <c r="F3" s="131"/>
      <c r="G3" s="131"/>
      <c r="H3" s="132"/>
    </row>
    <row r="4" spans="1:8" s="65" customFormat="1" ht="15" customHeight="1" x14ac:dyDescent="0.25">
      <c r="A4" s="133" t="s">
        <v>5</v>
      </c>
      <c r="B4" s="133"/>
      <c r="C4" s="113" t="s">
        <v>155</v>
      </c>
      <c r="D4" s="113"/>
      <c r="E4" s="113"/>
      <c r="F4" s="113"/>
      <c r="G4" s="113"/>
      <c r="H4" s="113"/>
    </row>
    <row r="5" spans="1:8" s="65" customFormat="1" ht="19.5" customHeight="1" x14ac:dyDescent="0.25">
      <c r="A5" s="133" t="s">
        <v>6</v>
      </c>
      <c r="B5" s="133"/>
      <c r="C5" s="113" t="s">
        <v>28</v>
      </c>
      <c r="D5" s="113"/>
      <c r="E5" s="113"/>
      <c r="F5" s="113"/>
      <c r="G5" s="113"/>
      <c r="H5" s="113"/>
    </row>
    <row r="6" spans="1:8" s="65" customFormat="1" ht="21.75" customHeight="1" x14ac:dyDescent="0.25">
      <c r="A6" s="133" t="s">
        <v>7</v>
      </c>
      <c r="B6" s="133"/>
      <c r="C6" s="113" t="s">
        <v>211</v>
      </c>
      <c r="D6" s="113"/>
      <c r="E6" s="113"/>
      <c r="F6" s="113"/>
      <c r="G6" s="113"/>
      <c r="H6" s="113"/>
    </row>
    <row r="7" spans="1:8" s="65" customFormat="1" ht="29.25" customHeight="1" x14ac:dyDescent="0.25">
      <c r="A7" s="136"/>
      <c r="B7" s="138" t="s">
        <v>106</v>
      </c>
      <c r="C7" s="140" t="s">
        <v>100</v>
      </c>
      <c r="D7" s="140" t="s">
        <v>0</v>
      </c>
      <c r="E7" s="114" t="s">
        <v>107</v>
      </c>
      <c r="F7" s="115"/>
      <c r="G7" s="114" t="s">
        <v>108</v>
      </c>
      <c r="H7" s="115"/>
    </row>
    <row r="8" spans="1:8" s="65" customFormat="1" ht="29.45" customHeight="1" x14ac:dyDescent="0.25">
      <c r="A8" s="137"/>
      <c r="B8" s="139"/>
      <c r="C8" s="141"/>
      <c r="D8" s="141"/>
      <c r="E8" s="66" t="s">
        <v>151</v>
      </c>
      <c r="F8" s="66" t="s">
        <v>152</v>
      </c>
      <c r="G8" s="66" t="s">
        <v>151</v>
      </c>
      <c r="H8" s="66" t="s">
        <v>152</v>
      </c>
    </row>
    <row r="9" spans="1:8" s="65" customFormat="1" ht="24" customHeight="1" x14ac:dyDescent="0.25">
      <c r="A9" s="59"/>
      <c r="B9" s="67" t="s">
        <v>150</v>
      </c>
      <c r="C9" s="58"/>
      <c r="D9" s="58"/>
      <c r="E9" s="66"/>
      <c r="F9" s="66"/>
      <c r="G9" s="66"/>
      <c r="H9" s="66"/>
    </row>
    <row r="10" spans="1:8" s="65" customFormat="1" ht="24" customHeight="1" x14ac:dyDescent="0.25">
      <c r="A10" s="68" t="s">
        <v>29</v>
      </c>
      <c r="B10" s="67" t="s">
        <v>17</v>
      </c>
      <c r="C10" s="58"/>
      <c r="D10" s="58"/>
      <c r="E10" s="66"/>
      <c r="F10" s="66"/>
      <c r="G10" s="66"/>
      <c r="H10" s="66"/>
    </row>
    <row r="11" spans="1:8" s="65" customFormat="1" ht="24" customHeight="1" x14ac:dyDescent="0.25">
      <c r="A11" s="58">
        <v>1</v>
      </c>
      <c r="B11" s="64" t="s">
        <v>183</v>
      </c>
      <c r="C11" s="58"/>
      <c r="D11" s="58"/>
      <c r="E11" s="66"/>
      <c r="F11" s="66"/>
      <c r="G11" s="66"/>
      <c r="H11" s="66"/>
    </row>
    <row r="12" spans="1:8" s="65" customFormat="1" ht="65.25" customHeight="1" x14ac:dyDescent="0.25">
      <c r="A12" s="2">
        <v>1.1000000000000001</v>
      </c>
      <c r="B12" s="69" t="s">
        <v>271</v>
      </c>
      <c r="C12" s="68">
        <v>2</v>
      </c>
      <c r="D12" s="58" t="s">
        <v>101</v>
      </c>
      <c r="E12" s="66"/>
      <c r="F12" s="66">
        <f>E12*C12</f>
        <v>0</v>
      </c>
      <c r="G12" s="66"/>
      <c r="H12" s="66">
        <f>C12*G12</f>
        <v>0</v>
      </c>
    </row>
    <row r="13" spans="1:8" s="65" customFormat="1" ht="30" x14ac:dyDescent="0.25">
      <c r="A13" s="2">
        <v>2</v>
      </c>
      <c r="B13" s="61" t="s">
        <v>272</v>
      </c>
      <c r="C13" s="68"/>
      <c r="D13" s="58"/>
      <c r="E13" s="70"/>
      <c r="F13" s="70"/>
      <c r="G13" s="66"/>
      <c r="H13" s="66"/>
    </row>
    <row r="14" spans="1:8" s="65" customFormat="1" ht="38.25" customHeight="1" x14ac:dyDescent="0.25">
      <c r="A14" s="71" t="s">
        <v>66</v>
      </c>
      <c r="B14" s="61" t="s">
        <v>156</v>
      </c>
      <c r="C14" s="2">
        <v>8</v>
      </c>
      <c r="D14" s="58" t="s">
        <v>104</v>
      </c>
      <c r="E14" s="66"/>
      <c r="F14" s="66">
        <f>E14*C14</f>
        <v>0</v>
      </c>
      <c r="G14" s="66"/>
      <c r="H14" s="66">
        <f>C14*G14</f>
        <v>0</v>
      </c>
    </row>
    <row r="15" spans="1:8" s="65" customFormat="1" ht="66" customHeight="1" x14ac:dyDescent="0.25">
      <c r="A15" s="58">
        <v>3</v>
      </c>
      <c r="B15" s="69" t="s">
        <v>273</v>
      </c>
      <c r="C15" s="68"/>
      <c r="D15" s="58"/>
      <c r="E15" s="66"/>
      <c r="F15" s="66"/>
      <c r="G15" s="66"/>
      <c r="H15" s="66"/>
    </row>
    <row r="16" spans="1:8" s="65" customFormat="1" ht="34.5" customHeight="1" x14ac:dyDescent="0.25">
      <c r="A16" s="2" t="s">
        <v>66</v>
      </c>
      <c r="B16" s="69" t="s">
        <v>157</v>
      </c>
      <c r="C16" s="68">
        <v>4</v>
      </c>
      <c r="D16" s="58" t="s">
        <v>104</v>
      </c>
      <c r="E16" s="66"/>
      <c r="F16" s="66">
        <f>E16*C16</f>
        <v>0</v>
      </c>
      <c r="G16" s="66"/>
      <c r="H16" s="66">
        <f>C16*G16</f>
        <v>0</v>
      </c>
    </row>
    <row r="17" spans="1:8" s="65" customFormat="1" ht="90" customHeight="1" x14ac:dyDescent="0.25">
      <c r="A17" s="58">
        <v>4</v>
      </c>
      <c r="B17" s="69" t="s">
        <v>274</v>
      </c>
      <c r="C17" s="68"/>
      <c r="D17" s="58"/>
      <c r="E17" s="66"/>
      <c r="F17" s="66"/>
      <c r="G17" s="66"/>
      <c r="H17" s="66"/>
    </row>
    <row r="18" spans="1:8" s="65" customFormat="1" ht="19.5" customHeight="1" x14ac:dyDescent="0.25">
      <c r="A18" s="2" t="s">
        <v>66</v>
      </c>
      <c r="B18" s="60" t="s">
        <v>83</v>
      </c>
      <c r="C18" s="68">
        <v>4</v>
      </c>
      <c r="D18" s="58" t="s">
        <v>104</v>
      </c>
      <c r="E18" s="66"/>
      <c r="F18" s="66">
        <f t="shared" ref="F18:F19" si="0">E18*C18</f>
        <v>0</v>
      </c>
      <c r="G18" s="66"/>
      <c r="H18" s="66">
        <f t="shared" ref="H18:H19" si="1">C18*G18</f>
        <v>0</v>
      </c>
    </row>
    <row r="19" spans="1:8" s="65" customFormat="1" ht="21" customHeight="1" x14ac:dyDescent="0.25">
      <c r="A19" s="2" t="s">
        <v>67</v>
      </c>
      <c r="B19" s="69" t="s">
        <v>84</v>
      </c>
      <c r="C19" s="68">
        <v>4</v>
      </c>
      <c r="D19" s="58" t="s">
        <v>104</v>
      </c>
      <c r="E19" s="66"/>
      <c r="F19" s="66">
        <f t="shared" si="0"/>
        <v>0</v>
      </c>
      <c r="G19" s="66"/>
      <c r="H19" s="66">
        <f t="shared" si="1"/>
        <v>0</v>
      </c>
    </row>
    <row r="20" spans="1:8" s="65" customFormat="1" ht="78" customHeight="1" x14ac:dyDescent="0.25">
      <c r="A20" s="58">
        <v>5</v>
      </c>
      <c r="B20" s="69" t="s">
        <v>275</v>
      </c>
      <c r="C20" s="68"/>
      <c r="D20" s="58"/>
      <c r="E20" s="66"/>
      <c r="F20" s="66"/>
      <c r="G20" s="66"/>
      <c r="H20" s="66"/>
    </row>
    <row r="21" spans="1:8" s="65" customFormat="1" ht="21.75" customHeight="1" x14ac:dyDescent="0.25">
      <c r="A21" s="2" t="s">
        <v>66</v>
      </c>
      <c r="B21" s="69" t="s">
        <v>85</v>
      </c>
      <c r="C21" s="68">
        <v>2</v>
      </c>
      <c r="D21" s="58" t="s">
        <v>104</v>
      </c>
      <c r="E21" s="66"/>
      <c r="F21" s="66">
        <f t="shared" ref="F21:F23" si="2">E21*C21</f>
        <v>0</v>
      </c>
      <c r="G21" s="66"/>
      <c r="H21" s="66">
        <f t="shared" ref="H21:H23" si="3">C21*G21</f>
        <v>0</v>
      </c>
    </row>
    <row r="22" spans="1:8" s="65" customFormat="1" ht="21" customHeight="1" x14ac:dyDescent="0.25">
      <c r="A22" s="2" t="s">
        <v>67</v>
      </c>
      <c r="B22" s="60" t="s">
        <v>83</v>
      </c>
      <c r="C22" s="68">
        <v>6</v>
      </c>
      <c r="D22" s="58" t="s">
        <v>104</v>
      </c>
      <c r="E22" s="66"/>
      <c r="F22" s="66">
        <f t="shared" si="2"/>
        <v>0</v>
      </c>
      <c r="G22" s="66"/>
      <c r="H22" s="66">
        <f t="shared" si="3"/>
        <v>0</v>
      </c>
    </row>
    <row r="23" spans="1:8" s="65" customFormat="1" ht="21" customHeight="1" x14ac:dyDescent="0.25">
      <c r="A23" s="2" t="s">
        <v>70</v>
      </c>
      <c r="B23" s="69" t="s">
        <v>86</v>
      </c>
      <c r="C23" s="68">
        <v>4</v>
      </c>
      <c r="D23" s="58" t="s">
        <v>104</v>
      </c>
      <c r="E23" s="66"/>
      <c r="F23" s="66">
        <f t="shared" si="2"/>
        <v>0</v>
      </c>
      <c r="G23" s="66"/>
      <c r="H23" s="66">
        <f t="shared" si="3"/>
        <v>0</v>
      </c>
    </row>
    <row r="24" spans="1:8" s="65" customFormat="1" ht="64.5" customHeight="1" x14ac:dyDescent="0.25">
      <c r="A24" s="2">
        <v>6</v>
      </c>
      <c r="B24" s="69" t="s">
        <v>276</v>
      </c>
      <c r="C24" s="68"/>
      <c r="D24" s="58"/>
      <c r="E24" s="66"/>
      <c r="F24" s="66"/>
      <c r="G24" s="66"/>
      <c r="H24" s="66"/>
    </row>
    <row r="25" spans="1:8" s="65" customFormat="1" ht="32.25" customHeight="1" x14ac:dyDescent="0.25">
      <c r="A25" s="2" t="s">
        <v>66</v>
      </c>
      <c r="B25" s="69" t="s">
        <v>87</v>
      </c>
      <c r="C25" s="68">
        <v>10</v>
      </c>
      <c r="D25" s="58" t="s">
        <v>104</v>
      </c>
      <c r="E25" s="66"/>
      <c r="F25" s="66">
        <f>E25*C25</f>
        <v>0</v>
      </c>
      <c r="G25" s="66"/>
      <c r="H25" s="66">
        <f>C25*G25</f>
        <v>0</v>
      </c>
    </row>
    <row r="26" spans="1:8" s="65" customFormat="1" ht="37.5" customHeight="1" x14ac:dyDescent="0.25">
      <c r="A26" s="2">
        <v>7</v>
      </c>
      <c r="B26" s="69" t="s">
        <v>158</v>
      </c>
      <c r="C26" s="68"/>
      <c r="D26" s="58"/>
      <c r="E26" s="66"/>
      <c r="F26" s="66"/>
      <c r="G26" s="66"/>
      <c r="H26" s="66"/>
    </row>
    <row r="27" spans="1:8" s="65" customFormat="1" ht="21" customHeight="1" x14ac:dyDescent="0.25">
      <c r="A27" s="2" t="s">
        <v>66</v>
      </c>
      <c r="B27" s="69" t="s">
        <v>159</v>
      </c>
      <c r="C27" s="59">
        <v>1</v>
      </c>
      <c r="D27" s="2" t="s">
        <v>104</v>
      </c>
      <c r="E27" s="66"/>
      <c r="F27" s="66">
        <f t="shared" ref="F27:F29" si="4">E27*C27</f>
        <v>0</v>
      </c>
      <c r="G27" s="66"/>
      <c r="H27" s="66">
        <f t="shared" ref="H27:H29" si="5">C27*G27</f>
        <v>0</v>
      </c>
    </row>
    <row r="28" spans="1:8" s="65" customFormat="1" ht="20.25" customHeight="1" x14ac:dyDescent="0.25">
      <c r="A28" s="2" t="s">
        <v>67</v>
      </c>
      <c r="B28" s="69" t="s">
        <v>160</v>
      </c>
      <c r="C28" s="59">
        <v>1</v>
      </c>
      <c r="D28" s="2" t="s">
        <v>104</v>
      </c>
      <c r="E28" s="66"/>
      <c r="F28" s="66">
        <f t="shared" si="4"/>
        <v>0</v>
      </c>
      <c r="G28" s="66"/>
      <c r="H28" s="66">
        <f t="shared" si="5"/>
        <v>0</v>
      </c>
    </row>
    <row r="29" spans="1:8" s="65" customFormat="1" ht="20.25" customHeight="1" x14ac:dyDescent="0.25">
      <c r="A29" s="2" t="s">
        <v>70</v>
      </c>
      <c r="B29" s="25" t="s">
        <v>213</v>
      </c>
      <c r="C29" s="2">
        <v>2</v>
      </c>
      <c r="D29" s="2" t="s">
        <v>104</v>
      </c>
      <c r="E29" s="66"/>
      <c r="F29" s="66">
        <f t="shared" si="4"/>
        <v>0</v>
      </c>
      <c r="G29" s="66"/>
      <c r="H29" s="66">
        <f t="shared" si="5"/>
        <v>0</v>
      </c>
    </row>
    <row r="30" spans="1:8" s="65" customFormat="1" ht="19.5" customHeight="1" x14ac:dyDescent="0.25">
      <c r="A30" s="58" t="s">
        <v>30</v>
      </c>
      <c r="B30" s="64" t="s">
        <v>31</v>
      </c>
      <c r="C30" s="68"/>
      <c r="D30" s="58"/>
      <c r="E30" s="66"/>
      <c r="F30" s="66"/>
      <c r="G30" s="66"/>
      <c r="H30" s="66"/>
    </row>
    <row r="31" spans="1:8" s="65" customFormat="1" x14ac:dyDescent="0.25">
      <c r="A31" s="58">
        <v>1</v>
      </c>
      <c r="B31" s="64" t="s">
        <v>161</v>
      </c>
      <c r="C31" s="68"/>
      <c r="D31" s="58"/>
      <c r="E31" s="66"/>
      <c r="F31" s="66"/>
      <c r="G31" s="66"/>
      <c r="H31" s="66"/>
    </row>
    <row r="32" spans="1:8" s="65" customFormat="1" ht="42" customHeight="1" x14ac:dyDescent="0.25">
      <c r="A32" s="58">
        <v>1.1000000000000001</v>
      </c>
      <c r="B32" s="60" t="s">
        <v>277</v>
      </c>
      <c r="C32" s="68">
        <v>4</v>
      </c>
      <c r="D32" s="58" t="s">
        <v>104</v>
      </c>
      <c r="E32" s="66"/>
      <c r="F32" s="66">
        <f>E32*C32</f>
        <v>0</v>
      </c>
      <c r="G32" s="66"/>
      <c r="H32" s="66">
        <f>C32*G32</f>
        <v>0</v>
      </c>
    </row>
    <row r="33" spans="1:8" s="65" customFormat="1" ht="46.5" customHeight="1" x14ac:dyDescent="0.25">
      <c r="A33" s="2" t="s">
        <v>40</v>
      </c>
      <c r="B33" s="64" t="s">
        <v>278</v>
      </c>
      <c r="C33" s="58">
        <v>1</v>
      </c>
      <c r="D33" s="58" t="s">
        <v>102</v>
      </c>
      <c r="E33" s="66"/>
      <c r="F33" s="66">
        <f t="shared" ref="F33:F46" si="6">E33*C33</f>
        <v>0</v>
      </c>
      <c r="G33" s="66"/>
      <c r="H33" s="66">
        <f t="shared" ref="H33:H46" si="7">C33*G33</f>
        <v>0</v>
      </c>
    </row>
    <row r="34" spans="1:8" s="65" customFormat="1" ht="54" customHeight="1" x14ac:dyDescent="0.25">
      <c r="A34" s="2" t="s">
        <v>41</v>
      </c>
      <c r="B34" s="60" t="s">
        <v>279</v>
      </c>
      <c r="C34" s="58">
        <v>1</v>
      </c>
      <c r="D34" s="58" t="s">
        <v>102</v>
      </c>
      <c r="E34" s="66"/>
      <c r="F34" s="66">
        <f t="shared" si="6"/>
        <v>0</v>
      </c>
      <c r="G34" s="66"/>
      <c r="H34" s="66">
        <f t="shared" si="7"/>
        <v>0</v>
      </c>
    </row>
    <row r="35" spans="1:8" s="65" customFormat="1" ht="56.25" customHeight="1" x14ac:dyDescent="0.25">
      <c r="A35" s="2" t="s">
        <v>42</v>
      </c>
      <c r="B35" s="60" t="s">
        <v>162</v>
      </c>
      <c r="C35" s="68">
        <v>2</v>
      </c>
      <c r="D35" s="58" t="s">
        <v>103</v>
      </c>
      <c r="E35" s="66"/>
      <c r="F35" s="66">
        <f t="shared" si="6"/>
        <v>0</v>
      </c>
      <c r="G35" s="66"/>
      <c r="H35" s="66">
        <f t="shared" si="7"/>
        <v>0</v>
      </c>
    </row>
    <row r="36" spans="1:8" s="65" customFormat="1" ht="41.25" customHeight="1" x14ac:dyDescent="0.25">
      <c r="A36" s="2" t="s">
        <v>72</v>
      </c>
      <c r="B36" s="60" t="s">
        <v>219</v>
      </c>
      <c r="C36" s="68">
        <v>2</v>
      </c>
      <c r="D36" s="58" t="s">
        <v>103</v>
      </c>
      <c r="E36" s="66"/>
      <c r="F36" s="66">
        <f t="shared" si="6"/>
        <v>0</v>
      </c>
      <c r="G36" s="66"/>
      <c r="H36" s="66">
        <f t="shared" si="7"/>
        <v>0</v>
      </c>
    </row>
    <row r="37" spans="1:8" s="65" customFormat="1" ht="70.5" customHeight="1" x14ac:dyDescent="0.25">
      <c r="A37" s="2" t="s">
        <v>73</v>
      </c>
      <c r="B37" s="60" t="s">
        <v>280</v>
      </c>
      <c r="C37" s="68">
        <v>2</v>
      </c>
      <c r="D37" s="58" t="s">
        <v>103</v>
      </c>
      <c r="E37" s="66"/>
      <c r="F37" s="66">
        <f t="shared" si="6"/>
        <v>0</v>
      </c>
      <c r="G37" s="66"/>
      <c r="H37" s="66">
        <f t="shared" si="7"/>
        <v>0</v>
      </c>
    </row>
    <row r="38" spans="1:8" s="65" customFormat="1" ht="54.75" customHeight="1" x14ac:dyDescent="0.25">
      <c r="A38" s="2" t="s">
        <v>208</v>
      </c>
      <c r="B38" s="60" t="s">
        <v>281</v>
      </c>
      <c r="C38" s="68">
        <v>1</v>
      </c>
      <c r="D38" s="2" t="s">
        <v>163</v>
      </c>
      <c r="E38" s="66"/>
      <c r="F38" s="66">
        <f t="shared" si="6"/>
        <v>0</v>
      </c>
      <c r="G38" s="66"/>
      <c r="H38" s="66">
        <f t="shared" si="7"/>
        <v>0</v>
      </c>
    </row>
    <row r="39" spans="1:8" s="65" customFormat="1" ht="54.75" customHeight="1" x14ac:dyDescent="0.25">
      <c r="A39" s="2" t="s">
        <v>209</v>
      </c>
      <c r="B39" s="60" t="s">
        <v>282</v>
      </c>
      <c r="C39" s="68">
        <v>1</v>
      </c>
      <c r="D39" s="2" t="s">
        <v>163</v>
      </c>
      <c r="E39" s="66"/>
      <c r="F39" s="66">
        <f t="shared" si="6"/>
        <v>0</v>
      </c>
      <c r="G39" s="66"/>
      <c r="H39" s="66">
        <f t="shared" si="7"/>
        <v>0</v>
      </c>
    </row>
    <row r="40" spans="1:8" s="65" customFormat="1" ht="60" customHeight="1" x14ac:dyDescent="0.25">
      <c r="A40" s="2" t="s">
        <v>75</v>
      </c>
      <c r="B40" s="60" t="s">
        <v>164</v>
      </c>
      <c r="C40" s="68">
        <v>1</v>
      </c>
      <c r="D40" s="2" t="s">
        <v>163</v>
      </c>
      <c r="E40" s="66"/>
      <c r="F40" s="66">
        <f t="shared" si="6"/>
        <v>0</v>
      </c>
      <c r="G40" s="66"/>
      <c r="H40" s="66">
        <f t="shared" si="7"/>
        <v>0</v>
      </c>
    </row>
    <row r="41" spans="1:8" s="65" customFormat="1" ht="41.25" customHeight="1" x14ac:dyDescent="0.25">
      <c r="A41" s="2" t="s">
        <v>76</v>
      </c>
      <c r="B41" s="60" t="s">
        <v>218</v>
      </c>
      <c r="C41" s="68">
        <v>2</v>
      </c>
      <c r="D41" s="58" t="s">
        <v>103</v>
      </c>
      <c r="E41" s="66"/>
      <c r="F41" s="66">
        <f t="shared" si="6"/>
        <v>0</v>
      </c>
      <c r="G41" s="66"/>
      <c r="H41" s="66">
        <f t="shared" si="7"/>
        <v>0</v>
      </c>
    </row>
    <row r="42" spans="1:8" s="65" customFormat="1" ht="68.25" customHeight="1" x14ac:dyDescent="0.25">
      <c r="A42" s="2" t="s">
        <v>77</v>
      </c>
      <c r="B42" s="25" t="s">
        <v>238</v>
      </c>
      <c r="C42" s="68">
        <v>1</v>
      </c>
      <c r="D42" s="58" t="s">
        <v>103</v>
      </c>
      <c r="E42" s="66"/>
      <c r="F42" s="66">
        <f t="shared" si="6"/>
        <v>0</v>
      </c>
      <c r="G42" s="66"/>
      <c r="H42" s="66">
        <f t="shared" si="7"/>
        <v>0</v>
      </c>
    </row>
    <row r="43" spans="1:8" s="65" customFormat="1" ht="38.25" customHeight="1" x14ac:dyDescent="0.25">
      <c r="A43" s="2" t="s">
        <v>78</v>
      </c>
      <c r="B43" s="25" t="s">
        <v>216</v>
      </c>
      <c r="C43" s="68">
        <v>50</v>
      </c>
      <c r="D43" s="58" t="s">
        <v>217</v>
      </c>
      <c r="E43" s="66"/>
      <c r="F43" s="66">
        <f t="shared" si="6"/>
        <v>0</v>
      </c>
      <c r="G43" s="66"/>
      <c r="H43" s="66">
        <f t="shared" si="7"/>
        <v>0</v>
      </c>
    </row>
    <row r="44" spans="1:8" s="65" customFormat="1" ht="35.25" customHeight="1" x14ac:dyDescent="0.25">
      <c r="A44" s="2" t="s">
        <v>79</v>
      </c>
      <c r="B44" s="60" t="s">
        <v>210</v>
      </c>
      <c r="C44" s="68">
        <v>1</v>
      </c>
      <c r="D44" s="58" t="s">
        <v>103</v>
      </c>
      <c r="E44" s="66"/>
      <c r="F44" s="66">
        <f t="shared" si="6"/>
        <v>0</v>
      </c>
      <c r="G44" s="66"/>
      <c r="H44" s="66">
        <f t="shared" si="7"/>
        <v>0</v>
      </c>
    </row>
    <row r="45" spans="1:8" s="65" customFormat="1" ht="38.25" customHeight="1" x14ac:dyDescent="0.25">
      <c r="A45" s="2" t="s">
        <v>220</v>
      </c>
      <c r="B45" s="60" t="s">
        <v>239</v>
      </c>
      <c r="C45" s="68">
        <v>1</v>
      </c>
      <c r="D45" s="58" t="s">
        <v>104</v>
      </c>
      <c r="E45" s="66"/>
      <c r="F45" s="66">
        <f t="shared" si="6"/>
        <v>0</v>
      </c>
      <c r="G45" s="66"/>
      <c r="H45" s="66">
        <f t="shared" si="7"/>
        <v>0</v>
      </c>
    </row>
    <row r="46" spans="1:8" s="65" customFormat="1" ht="38.25" customHeight="1" x14ac:dyDescent="0.25">
      <c r="A46" s="2" t="s">
        <v>221</v>
      </c>
      <c r="B46" s="60" t="s">
        <v>240</v>
      </c>
      <c r="C46" s="68">
        <v>1</v>
      </c>
      <c r="D46" s="58" t="s">
        <v>104</v>
      </c>
      <c r="E46" s="66"/>
      <c r="F46" s="66">
        <f t="shared" si="6"/>
        <v>0</v>
      </c>
      <c r="G46" s="66"/>
      <c r="H46" s="66">
        <f t="shared" si="7"/>
        <v>0</v>
      </c>
    </row>
    <row r="47" spans="1:8" s="65" customFormat="1" ht="98.25" customHeight="1" x14ac:dyDescent="0.25">
      <c r="A47" s="58">
        <v>2</v>
      </c>
      <c r="B47" s="60" t="s">
        <v>165</v>
      </c>
      <c r="C47" s="68"/>
      <c r="D47" s="58"/>
      <c r="E47" s="66"/>
      <c r="F47" s="66"/>
      <c r="G47" s="66"/>
      <c r="H47" s="66"/>
    </row>
    <row r="48" spans="1:8" s="65" customFormat="1" ht="47.25" customHeight="1" x14ac:dyDescent="0.25">
      <c r="A48" s="2" t="s">
        <v>43</v>
      </c>
      <c r="B48" s="69" t="s">
        <v>241</v>
      </c>
      <c r="C48" s="58">
        <v>6</v>
      </c>
      <c r="D48" s="58" t="s">
        <v>103</v>
      </c>
      <c r="E48" s="66"/>
      <c r="F48" s="66">
        <f t="shared" ref="F48:F50" si="8">E48*C48</f>
        <v>0</v>
      </c>
      <c r="G48" s="66"/>
      <c r="H48" s="66">
        <f t="shared" ref="H48:H50" si="9">C48*G48</f>
        <v>0</v>
      </c>
    </row>
    <row r="49" spans="1:8" s="65" customFormat="1" ht="46.5" customHeight="1" x14ac:dyDescent="0.25">
      <c r="A49" s="2" t="s">
        <v>44</v>
      </c>
      <c r="B49" s="69" t="s">
        <v>242</v>
      </c>
      <c r="C49" s="58">
        <v>4</v>
      </c>
      <c r="D49" s="58" t="s">
        <v>103</v>
      </c>
      <c r="E49" s="66"/>
      <c r="F49" s="66">
        <f t="shared" si="8"/>
        <v>0</v>
      </c>
      <c r="G49" s="66"/>
      <c r="H49" s="66">
        <f t="shared" si="9"/>
        <v>0</v>
      </c>
    </row>
    <row r="50" spans="1:8" s="65" customFormat="1" ht="39.75" customHeight="1" x14ac:dyDescent="0.25">
      <c r="A50" s="2" t="s">
        <v>45</v>
      </c>
      <c r="B50" s="69" t="s">
        <v>243</v>
      </c>
      <c r="C50" s="58">
        <v>2</v>
      </c>
      <c r="D50" s="58" t="s">
        <v>103</v>
      </c>
      <c r="E50" s="66"/>
      <c r="F50" s="66">
        <f t="shared" si="8"/>
        <v>0</v>
      </c>
      <c r="G50" s="66"/>
      <c r="H50" s="66">
        <f t="shared" si="9"/>
        <v>0</v>
      </c>
    </row>
    <row r="51" spans="1:8" s="65" customFormat="1" x14ac:dyDescent="0.25">
      <c r="A51" s="58" t="s">
        <v>32</v>
      </c>
      <c r="B51" s="64" t="s">
        <v>88</v>
      </c>
      <c r="C51" s="58"/>
      <c r="D51" s="58"/>
      <c r="E51" s="66"/>
      <c r="F51" s="66"/>
      <c r="G51" s="66"/>
      <c r="H51" s="66"/>
    </row>
    <row r="52" spans="1:8" s="65" customFormat="1" ht="35.25" customHeight="1" x14ac:dyDescent="0.25">
      <c r="A52" s="2">
        <v>1</v>
      </c>
      <c r="B52" s="69" t="s">
        <v>89</v>
      </c>
      <c r="C52" s="68"/>
      <c r="D52" s="58"/>
      <c r="E52" s="66"/>
      <c r="F52" s="66"/>
      <c r="G52" s="66"/>
      <c r="H52" s="66"/>
    </row>
    <row r="53" spans="1:8" s="65" customFormat="1" ht="45.75" customHeight="1" x14ac:dyDescent="0.25">
      <c r="A53" s="2" t="s">
        <v>39</v>
      </c>
      <c r="B53" s="69" t="s">
        <v>283</v>
      </c>
      <c r="C53" s="68"/>
      <c r="D53" s="58"/>
      <c r="E53" s="66"/>
      <c r="F53" s="66"/>
      <c r="G53" s="66"/>
      <c r="H53" s="66"/>
    </row>
    <row r="54" spans="1:8" s="65" customFormat="1" ht="23.25" customHeight="1" x14ac:dyDescent="0.25">
      <c r="A54" s="2" t="s">
        <v>66</v>
      </c>
      <c r="B54" s="69" t="s">
        <v>90</v>
      </c>
      <c r="C54" s="68">
        <v>150</v>
      </c>
      <c r="D54" s="58" t="s">
        <v>3</v>
      </c>
      <c r="E54" s="66"/>
      <c r="F54" s="66">
        <f t="shared" ref="F54:F89" si="10">E54*C54</f>
        <v>0</v>
      </c>
      <c r="G54" s="66"/>
      <c r="H54" s="66">
        <f t="shared" ref="H54:H89" si="11">C54*G54</f>
        <v>0</v>
      </c>
    </row>
    <row r="55" spans="1:8" s="65" customFormat="1" x14ac:dyDescent="0.25">
      <c r="A55" s="2" t="s">
        <v>67</v>
      </c>
      <c r="B55" s="69" t="s">
        <v>91</v>
      </c>
      <c r="C55" s="68">
        <v>250</v>
      </c>
      <c r="D55" s="58" t="s">
        <v>3</v>
      </c>
      <c r="E55" s="66"/>
      <c r="F55" s="66">
        <f t="shared" si="10"/>
        <v>0</v>
      </c>
      <c r="G55" s="66"/>
      <c r="H55" s="66">
        <f t="shared" si="11"/>
        <v>0</v>
      </c>
    </row>
    <row r="56" spans="1:8" s="65" customFormat="1" x14ac:dyDescent="0.25">
      <c r="A56" s="2" t="s">
        <v>68</v>
      </c>
      <c r="B56" s="69" t="s">
        <v>92</v>
      </c>
      <c r="C56" s="68">
        <v>550</v>
      </c>
      <c r="D56" s="58" t="s">
        <v>3</v>
      </c>
      <c r="E56" s="66"/>
      <c r="F56" s="66">
        <f t="shared" si="10"/>
        <v>0</v>
      </c>
      <c r="G56" s="66"/>
      <c r="H56" s="66">
        <f t="shared" si="11"/>
        <v>0</v>
      </c>
    </row>
    <row r="57" spans="1:8" s="65" customFormat="1" x14ac:dyDescent="0.25">
      <c r="A57" s="2" t="s">
        <v>69</v>
      </c>
      <c r="B57" s="69" t="s">
        <v>93</v>
      </c>
      <c r="C57" s="68">
        <v>850</v>
      </c>
      <c r="D57" s="58" t="s">
        <v>3</v>
      </c>
      <c r="E57" s="66"/>
      <c r="F57" s="66">
        <f t="shared" si="10"/>
        <v>0</v>
      </c>
      <c r="G57" s="66"/>
      <c r="H57" s="66">
        <f t="shared" si="11"/>
        <v>0</v>
      </c>
    </row>
    <row r="58" spans="1:8" s="65" customFormat="1" x14ac:dyDescent="0.25">
      <c r="A58" s="2" t="s">
        <v>40</v>
      </c>
      <c r="B58" s="69" t="s">
        <v>166</v>
      </c>
      <c r="C58" s="68">
        <v>20</v>
      </c>
      <c r="D58" s="58" t="s">
        <v>3</v>
      </c>
      <c r="E58" s="66"/>
      <c r="F58" s="66">
        <f t="shared" si="10"/>
        <v>0</v>
      </c>
      <c r="G58" s="66"/>
      <c r="H58" s="66">
        <f t="shared" si="11"/>
        <v>0</v>
      </c>
    </row>
    <row r="59" spans="1:8" s="65" customFormat="1" x14ac:dyDescent="0.25">
      <c r="A59" s="2" t="s">
        <v>41</v>
      </c>
      <c r="B59" s="69" t="s">
        <v>167</v>
      </c>
      <c r="C59" s="68">
        <v>20</v>
      </c>
      <c r="D59" s="58" t="s">
        <v>3</v>
      </c>
      <c r="E59" s="66"/>
      <c r="F59" s="66">
        <f t="shared" si="10"/>
        <v>0</v>
      </c>
      <c r="G59" s="66"/>
      <c r="H59" s="66">
        <f t="shared" si="11"/>
        <v>0</v>
      </c>
    </row>
    <row r="60" spans="1:8" s="65" customFormat="1" x14ac:dyDescent="0.25">
      <c r="A60" s="2" t="s">
        <v>42</v>
      </c>
      <c r="B60" s="69" t="s">
        <v>168</v>
      </c>
      <c r="C60" s="68">
        <v>5</v>
      </c>
      <c r="D60" s="58" t="s">
        <v>3</v>
      </c>
      <c r="E60" s="66"/>
      <c r="F60" s="66">
        <f t="shared" si="10"/>
        <v>0</v>
      </c>
      <c r="G60" s="66"/>
      <c r="H60" s="66">
        <f t="shared" si="11"/>
        <v>0</v>
      </c>
    </row>
    <row r="61" spans="1:8" s="65" customFormat="1" ht="30" x14ac:dyDescent="0.25">
      <c r="A61" s="2" t="s">
        <v>72</v>
      </c>
      <c r="B61" s="60" t="s">
        <v>94</v>
      </c>
      <c r="C61" s="58">
        <v>5</v>
      </c>
      <c r="D61" s="58" t="s">
        <v>3</v>
      </c>
      <c r="E61" s="66"/>
      <c r="F61" s="66">
        <f t="shared" si="10"/>
        <v>0</v>
      </c>
      <c r="G61" s="66"/>
      <c r="H61" s="66">
        <f t="shared" si="11"/>
        <v>0</v>
      </c>
    </row>
    <row r="62" spans="1:8" s="65" customFormat="1" ht="30" x14ac:dyDescent="0.25">
      <c r="A62" s="2" t="s">
        <v>73</v>
      </c>
      <c r="B62" s="60" t="s">
        <v>95</v>
      </c>
      <c r="C62" s="58">
        <v>6</v>
      </c>
      <c r="D62" s="58" t="s">
        <v>3</v>
      </c>
      <c r="E62" s="66"/>
      <c r="F62" s="66">
        <f t="shared" si="10"/>
        <v>0</v>
      </c>
      <c r="G62" s="66"/>
      <c r="H62" s="66">
        <f t="shared" si="11"/>
        <v>0</v>
      </c>
    </row>
    <row r="63" spans="1:8" s="65" customFormat="1" x14ac:dyDescent="0.25">
      <c r="A63" s="2" t="s">
        <v>74</v>
      </c>
      <c r="B63" s="69" t="s">
        <v>169</v>
      </c>
      <c r="C63" s="68">
        <v>100</v>
      </c>
      <c r="D63" s="58" t="s">
        <v>3</v>
      </c>
      <c r="E63" s="66"/>
      <c r="F63" s="66">
        <f t="shared" si="10"/>
        <v>0</v>
      </c>
      <c r="G63" s="66"/>
      <c r="H63" s="66">
        <f t="shared" si="11"/>
        <v>0</v>
      </c>
    </row>
    <row r="64" spans="1:8" s="65" customFormat="1" x14ac:dyDescent="0.25">
      <c r="A64" s="2" t="s">
        <v>75</v>
      </c>
      <c r="B64" s="60" t="s">
        <v>170</v>
      </c>
      <c r="C64" s="58">
        <v>300</v>
      </c>
      <c r="D64" s="58" t="s">
        <v>3</v>
      </c>
      <c r="E64" s="66"/>
      <c r="F64" s="66">
        <f t="shared" si="10"/>
        <v>0</v>
      </c>
      <c r="G64" s="66"/>
      <c r="H64" s="66">
        <f t="shared" si="11"/>
        <v>0</v>
      </c>
    </row>
    <row r="65" spans="1:8" s="65" customFormat="1" x14ac:dyDescent="0.25">
      <c r="A65" s="2" t="s">
        <v>76</v>
      </c>
      <c r="B65" s="60" t="s">
        <v>171</v>
      </c>
      <c r="C65" s="58">
        <v>150</v>
      </c>
      <c r="D65" s="58" t="s">
        <v>3</v>
      </c>
      <c r="E65" s="66"/>
      <c r="F65" s="66">
        <f t="shared" si="10"/>
        <v>0</v>
      </c>
      <c r="G65" s="66"/>
      <c r="H65" s="66">
        <f t="shared" si="11"/>
        <v>0</v>
      </c>
    </row>
    <row r="66" spans="1:8" s="65" customFormat="1" x14ac:dyDescent="0.25">
      <c r="A66" s="2" t="s">
        <v>77</v>
      </c>
      <c r="B66" s="60" t="s">
        <v>172</v>
      </c>
      <c r="C66" s="68">
        <v>8</v>
      </c>
      <c r="D66" s="58" t="s">
        <v>3</v>
      </c>
      <c r="E66" s="66"/>
      <c r="F66" s="66">
        <f t="shared" si="10"/>
        <v>0</v>
      </c>
      <c r="G66" s="66"/>
      <c r="H66" s="66">
        <f t="shared" si="11"/>
        <v>0</v>
      </c>
    </row>
    <row r="67" spans="1:8" s="65" customFormat="1" x14ac:dyDescent="0.25">
      <c r="A67" s="2" t="s">
        <v>78</v>
      </c>
      <c r="B67" s="69" t="s">
        <v>173</v>
      </c>
      <c r="C67" s="68">
        <v>10</v>
      </c>
      <c r="D67" s="58" t="s">
        <v>3</v>
      </c>
      <c r="E67" s="66"/>
      <c r="F67" s="66">
        <f t="shared" si="10"/>
        <v>0</v>
      </c>
      <c r="G67" s="66"/>
      <c r="H67" s="66">
        <f t="shared" si="11"/>
        <v>0</v>
      </c>
    </row>
    <row r="68" spans="1:8" s="65" customFormat="1" x14ac:dyDescent="0.25">
      <c r="A68" s="2" t="s">
        <v>79</v>
      </c>
      <c r="B68" s="69" t="s">
        <v>174</v>
      </c>
      <c r="C68" s="68">
        <v>30</v>
      </c>
      <c r="D68" s="58" t="s">
        <v>3</v>
      </c>
      <c r="E68" s="66"/>
      <c r="F68" s="66">
        <f t="shared" si="10"/>
        <v>0</v>
      </c>
      <c r="G68" s="66"/>
      <c r="H68" s="66">
        <f t="shared" si="11"/>
        <v>0</v>
      </c>
    </row>
    <row r="69" spans="1:8" s="65" customFormat="1" ht="21" customHeight="1" x14ac:dyDescent="0.25">
      <c r="A69" s="2" t="s">
        <v>80</v>
      </c>
      <c r="B69" s="69" t="s">
        <v>175</v>
      </c>
      <c r="C69" s="68"/>
      <c r="D69" s="58"/>
      <c r="E69" s="66"/>
      <c r="F69" s="66"/>
      <c r="G69" s="66"/>
      <c r="H69" s="66"/>
    </row>
    <row r="70" spans="1:8" s="65" customFormat="1" x14ac:dyDescent="0.25">
      <c r="A70" s="2" t="s">
        <v>66</v>
      </c>
      <c r="B70" s="69" t="s">
        <v>176</v>
      </c>
      <c r="C70" s="68">
        <v>10</v>
      </c>
      <c r="D70" s="58" t="s">
        <v>3</v>
      </c>
      <c r="E70" s="66"/>
      <c r="F70" s="66">
        <f t="shared" si="10"/>
        <v>0</v>
      </c>
      <c r="G70" s="66"/>
      <c r="H70" s="66">
        <f t="shared" si="11"/>
        <v>0</v>
      </c>
    </row>
    <row r="71" spans="1:8" s="65" customFormat="1" ht="30" x14ac:dyDescent="0.25">
      <c r="A71" s="2" t="s">
        <v>67</v>
      </c>
      <c r="B71" s="69" t="s">
        <v>177</v>
      </c>
      <c r="C71" s="68">
        <v>14</v>
      </c>
      <c r="D71" s="58" t="s">
        <v>33</v>
      </c>
      <c r="E71" s="66"/>
      <c r="F71" s="66">
        <f t="shared" si="10"/>
        <v>0</v>
      </c>
      <c r="G71" s="66"/>
      <c r="H71" s="66">
        <f t="shared" si="11"/>
        <v>0</v>
      </c>
    </row>
    <row r="72" spans="1:8" s="65" customFormat="1" x14ac:dyDescent="0.25">
      <c r="A72" s="2" t="s">
        <v>68</v>
      </c>
      <c r="B72" s="69" t="s">
        <v>178</v>
      </c>
      <c r="C72" s="68">
        <v>4</v>
      </c>
      <c r="D72" s="58" t="s">
        <v>3</v>
      </c>
      <c r="E72" s="66"/>
      <c r="F72" s="66">
        <f t="shared" si="10"/>
        <v>0</v>
      </c>
      <c r="G72" s="66"/>
      <c r="H72" s="66">
        <f t="shared" si="11"/>
        <v>0</v>
      </c>
    </row>
    <row r="73" spans="1:8" s="65" customFormat="1" x14ac:dyDescent="0.25">
      <c r="A73" s="2">
        <v>1.1399999999999999</v>
      </c>
      <c r="B73" s="60" t="s">
        <v>179</v>
      </c>
      <c r="C73" s="58">
        <v>1</v>
      </c>
      <c r="D73" s="58" t="s">
        <v>4</v>
      </c>
      <c r="E73" s="66"/>
      <c r="F73" s="66">
        <f t="shared" si="10"/>
        <v>0</v>
      </c>
      <c r="G73" s="66"/>
      <c r="H73" s="66">
        <f t="shared" si="11"/>
        <v>0</v>
      </c>
    </row>
    <row r="74" spans="1:8" s="65" customFormat="1" x14ac:dyDescent="0.25">
      <c r="A74" s="2" t="s">
        <v>61</v>
      </c>
      <c r="B74" s="60" t="s">
        <v>96</v>
      </c>
      <c r="C74" s="68"/>
      <c r="D74" s="58"/>
      <c r="E74" s="66"/>
      <c r="F74" s="66">
        <f t="shared" si="10"/>
        <v>0</v>
      </c>
      <c r="G74" s="66"/>
      <c r="H74" s="66">
        <f t="shared" si="11"/>
        <v>0</v>
      </c>
    </row>
    <row r="75" spans="1:8" s="65" customFormat="1" x14ac:dyDescent="0.25">
      <c r="A75" s="2" t="s">
        <v>81</v>
      </c>
      <c r="B75" s="60" t="s">
        <v>97</v>
      </c>
      <c r="C75" s="68">
        <v>1</v>
      </c>
      <c r="D75" s="58" t="s">
        <v>104</v>
      </c>
      <c r="E75" s="66"/>
      <c r="F75" s="66">
        <f t="shared" si="10"/>
        <v>0</v>
      </c>
      <c r="G75" s="66"/>
      <c r="H75" s="66">
        <f t="shared" si="11"/>
        <v>0</v>
      </c>
    </row>
    <row r="76" spans="1:8" s="65" customFormat="1" x14ac:dyDescent="0.25">
      <c r="A76" s="2" t="s">
        <v>82</v>
      </c>
      <c r="B76" s="60" t="s">
        <v>180</v>
      </c>
      <c r="C76" s="68">
        <v>1</v>
      </c>
      <c r="D76" s="58" t="s">
        <v>104</v>
      </c>
      <c r="E76" s="66"/>
      <c r="F76" s="66">
        <f t="shared" si="10"/>
        <v>0</v>
      </c>
      <c r="G76" s="66"/>
      <c r="H76" s="66">
        <f t="shared" si="11"/>
        <v>0</v>
      </c>
    </row>
    <row r="77" spans="1:8" s="65" customFormat="1" ht="21.75" customHeight="1" x14ac:dyDescent="0.25">
      <c r="A77" s="2" t="s">
        <v>71</v>
      </c>
      <c r="B77" s="61" t="s">
        <v>284</v>
      </c>
      <c r="C77" s="58"/>
      <c r="D77" s="58"/>
      <c r="E77" s="66"/>
      <c r="F77" s="66"/>
      <c r="G77" s="66"/>
      <c r="H77" s="66"/>
    </row>
    <row r="78" spans="1:8" s="65" customFormat="1" x14ac:dyDescent="0.25">
      <c r="A78" s="2" t="s">
        <v>49</v>
      </c>
      <c r="B78" s="60" t="s">
        <v>98</v>
      </c>
      <c r="C78" s="58">
        <v>50</v>
      </c>
      <c r="D78" s="58" t="s">
        <v>105</v>
      </c>
      <c r="E78" s="66"/>
      <c r="F78" s="66">
        <f t="shared" si="10"/>
        <v>0</v>
      </c>
      <c r="G78" s="66"/>
      <c r="H78" s="66">
        <f t="shared" si="11"/>
        <v>0</v>
      </c>
    </row>
    <row r="79" spans="1:8" s="65" customFormat="1" x14ac:dyDescent="0.25">
      <c r="A79" s="2" t="s">
        <v>50</v>
      </c>
      <c r="B79" s="60" t="s">
        <v>99</v>
      </c>
      <c r="C79" s="58">
        <v>50</v>
      </c>
      <c r="D79" s="58" t="s">
        <v>105</v>
      </c>
      <c r="E79" s="66"/>
      <c r="F79" s="66">
        <f t="shared" si="10"/>
        <v>0</v>
      </c>
      <c r="G79" s="66"/>
      <c r="H79" s="66">
        <f t="shared" si="11"/>
        <v>0</v>
      </c>
    </row>
    <row r="80" spans="1:8" s="65" customFormat="1" ht="54.75" customHeight="1" x14ac:dyDescent="0.25">
      <c r="A80" s="2">
        <v>4</v>
      </c>
      <c r="B80" s="69" t="s">
        <v>181</v>
      </c>
      <c r="C80" s="68">
        <v>1</v>
      </c>
      <c r="D80" s="58" t="s">
        <v>4</v>
      </c>
      <c r="E80" s="66"/>
      <c r="F80" s="66">
        <f t="shared" si="10"/>
        <v>0</v>
      </c>
      <c r="G80" s="72" t="s">
        <v>265</v>
      </c>
      <c r="H80" s="72" t="s">
        <v>265</v>
      </c>
    </row>
    <row r="81" spans="1:8" s="65" customFormat="1" ht="51.75" customHeight="1" x14ac:dyDescent="0.25">
      <c r="A81" s="2">
        <v>5</v>
      </c>
      <c r="B81" s="69" t="s">
        <v>182</v>
      </c>
      <c r="C81" s="68">
        <v>1</v>
      </c>
      <c r="D81" s="58" t="s">
        <v>4</v>
      </c>
      <c r="E81" s="66"/>
      <c r="F81" s="66">
        <f t="shared" si="10"/>
        <v>0</v>
      </c>
      <c r="G81" s="72" t="s">
        <v>265</v>
      </c>
      <c r="H81" s="72" t="s">
        <v>265</v>
      </c>
    </row>
    <row r="82" spans="1:8" s="65" customFormat="1" ht="92.25" customHeight="1" x14ac:dyDescent="0.25">
      <c r="A82" s="2">
        <v>6</v>
      </c>
      <c r="B82" s="69" t="s">
        <v>285</v>
      </c>
      <c r="C82" s="68">
        <v>1</v>
      </c>
      <c r="D82" s="58" t="s">
        <v>4</v>
      </c>
      <c r="E82" s="66"/>
      <c r="F82" s="66">
        <f t="shared" si="10"/>
        <v>0</v>
      </c>
      <c r="G82" s="66"/>
      <c r="H82" s="66">
        <f t="shared" si="11"/>
        <v>0</v>
      </c>
    </row>
    <row r="83" spans="1:8" s="65" customFormat="1" ht="62.25" customHeight="1" x14ac:dyDescent="0.25">
      <c r="A83" s="2">
        <v>7</v>
      </c>
      <c r="B83" s="69" t="s">
        <v>244</v>
      </c>
      <c r="C83" s="68"/>
      <c r="D83" s="58"/>
      <c r="E83" s="66"/>
      <c r="F83" s="66"/>
      <c r="G83" s="66"/>
      <c r="H83" s="66"/>
    </row>
    <row r="84" spans="1:8" s="65" customFormat="1" ht="39" customHeight="1" x14ac:dyDescent="0.25">
      <c r="A84" s="73">
        <v>7.1</v>
      </c>
      <c r="B84" s="69" t="s">
        <v>245</v>
      </c>
      <c r="C84" s="74">
        <v>1</v>
      </c>
      <c r="D84" s="73" t="s">
        <v>4</v>
      </c>
      <c r="E84" s="66"/>
      <c r="F84" s="66">
        <f t="shared" si="10"/>
        <v>0</v>
      </c>
      <c r="G84" s="66"/>
      <c r="H84" s="66">
        <f t="shared" si="11"/>
        <v>0</v>
      </c>
    </row>
    <row r="85" spans="1:8" s="65" customFormat="1" ht="20.25" customHeight="1" x14ac:dyDescent="0.25">
      <c r="A85" s="73">
        <v>7.2</v>
      </c>
      <c r="B85" s="69" t="s">
        <v>246</v>
      </c>
      <c r="C85" s="74">
        <v>1</v>
      </c>
      <c r="D85" s="73" t="s">
        <v>4</v>
      </c>
      <c r="E85" s="66"/>
      <c r="F85" s="66">
        <f t="shared" si="10"/>
        <v>0</v>
      </c>
      <c r="G85" s="66"/>
      <c r="H85" s="66">
        <f t="shared" si="11"/>
        <v>0</v>
      </c>
    </row>
    <row r="86" spans="1:8" s="65" customFormat="1" ht="33.75" customHeight="1" x14ac:dyDescent="0.25">
      <c r="A86" s="73">
        <v>7.3</v>
      </c>
      <c r="B86" s="69" t="s">
        <v>247</v>
      </c>
      <c r="C86" s="74">
        <v>1</v>
      </c>
      <c r="D86" s="73" t="s">
        <v>4</v>
      </c>
      <c r="E86" s="66"/>
      <c r="F86" s="66">
        <f t="shared" si="10"/>
        <v>0</v>
      </c>
      <c r="G86" s="66"/>
      <c r="H86" s="66">
        <f t="shared" si="11"/>
        <v>0</v>
      </c>
    </row>
    <row r="87" spans="1:8" s="65" customFormat="1" ht="20.25" customHeight="1" x14ac:dyDescent="0.25">
      <c r="A87" s="73">
        <v>7.4</v>
      </c>
      <c r="B87" s="69" t="s">
        <v>248</v>
      </c>
      <c r="C87" s="74">
        <v>1</v>
      </c>
      <c r="D87" s="73" t="s">
        <v>4</v>
      </c>
      <c r="E87" s="66"/>
      <c r="F87" s="66">
        <f t="shared" si="10"/>
        <v>0</v>
      </c>
      <c r="G87" s="66"/>
      <c r="H87" s="66">
        <f t="shared" si="11"/>
        <v>0</v>
      </c>
    </row>
    <row r="88" spans="1:8" s="65" customFormat="1" ht="19.5" customHeight="1" x14ac:dyDescent="0.25">
      <c r="A88" s="73">
        <v>7.5</v>
      </c>
      <c r="B88" s="69" t="s">
        <v>249</v>
      </c>
      <c r="C88" s="74">
        <v>1</v>
      </c>
      <c r="D88" s="73" t="s">
        <v>4</v>
      </c>
      <c r="E88" s="66"/>
      <c r="F88" s="66">
        <f t="shared" si="10"/>
        <v>0</v>
      </c>
      <c r="G88" s="66"/>
      <c r="H88" s="66">
        <f t="shared" si="11"/>
        <v>0</v>
      </c>
    </row>
    <row r="89" spans="1:8" s="65" customFormat="1" x14ac:dyDescent="0.25">
      <c r="A89" s="73">
        <v>7.6</v>
      </c>
      <c r="B89" s="69" t="s">
        <v>250</v>
      </c>
      <c r="C89" s="75">
        <v>1</v>
      </c>
      <c r="D89" s="57" t="s">
        <v>4</v>
      </c>
      <c r="E89" s="66"/>
      <c r="F89" s="66">
        <f t="shared" si="10"/>
        <v>0</v>
      </c>
      <c r="G89" s="66"/>
      <c r="H89" s="66">
        <f t="shared" si="11"/>
        <v>0</v>
      </c>
    </row>
    <row r="90" spans="1:8" s="65" customFormat="1" x14ac:dyDescent="0.25">
      <c r="A90" s="73">
        <v>7.7</v>
      </c>
      <c r="B90" s="69" t="s">
        <v>251</v>
      </c>
      <c r="C90" s="74">
        <v>1</v>
      </c>
      <c r="D90" s="73" t="s">
        <v>4</v>
      </c>
      <c r="E90" s="76"/>
      <c r="F90" s="66">
        <f t="shared" ref="F90" si="12">E90*C90</f>
        <v>0</v>
      </c>
      <c r="G90" s="66"/>
      <c r="H90" s="66">
        <f t="shared" ref="H90" si="13">C90*G90</f>
        <v>0</v>
      </c>
    </row>
    <row r="91" spans="1:8" s="65" customFormat="1" ht="36.6" customHeight="1" x14ac:dyDescent="0.25">
      <c r="A91" s="73" t="s">
        <v>214</v>
      </c>
      <c r="B91" s="76" t="s">
        <v>154</v>
      </c>
      <c r="C91" s="58">
        <v>21</v>
      </c>
      <c r="D91" s="58" t="s">
        <v>153</v>
      </c>
      <c r="E91" s="143" t="s">
        <v>265</v>
      </c>
      <c r="F91" s="144"/>
      <c r="G91" s="66"/>
      <c r="H91" s="66"/>
    </row>
    <row r="92" spans="1:8" s="65" customFormat="1" ht="24.75" customHeight="1" x14ac:dyDescent="0.25">
      <c r="A92" s="73" t="s">
        <v>215</v>
      </c>
      <c r="B92" s="76" t="s">
        <v>149</v>
      </c>
      <c r="C92" s="74">
        <v>1</v>
      </c>
      <c r="D92" s="73" t="s">
        <v>4</v>
      </c>
      <c r="E92" s="76"/>
      <c r="F92" s="76"/>
      <c r="G92" s="66"/>
      <c r="H92" s="66"/>
    </row>
    <row r="93" spans="1:8" s="65" customFormat="1" ht="15" customHeight="1" x14ac:dyDescent="0.25">
      <c r="A93" s="110" t="s">
        <v>269</v>
      </c>
      <c r="B93" s="111"/>
      <c r="C93" s="111"/>
      <c r="D93" s="111"/>
      <c r="E93" s="112"/>
      <c r="F93" s="76">
        <f>SUM(F9:F92)</f>
        <v>0</v>
      </c>
      <c r="G93" s="66"/>
      <c r="H93" s="76">
        <f>SUM(H9:H92)</f>
        <v>0</v>
      </c>
    </row>
    <row r="94" spans="1:8" ht="15" customHeight="1" x14ac:dyDescent="0.25">
      <c r="A94" s="61" t="s">
        <v>16</v>
      </c>
      <c r="B94" s="110"/>
      <c r="C94" s="111"/>
      <c r="D94" s="111"/>
      <c r="E94" s="111"/>
      <c r="F94" s="111"/>
      <c r="G94" s="111"/>
      <c r="H94" s="112"/>
    </row>
    <row r="95" spans="1:8" ht="39.75" customHeight="1" x14ac:dyDescent="0.25">
      <c r="A95" s="73">
        <v>1</v>
      </c>
      <c r="B95" s="142" t="s">
        <v>34</v>
      </c>
      <c r="C95" s="142"/>
      <c r="D95" s="142"/>
      <c r="E95" s="142"/>
      <c r="F95" s="142"/>
      <c r="G95" s="142"/>
      <c r="H95" s="142"/>
    </row>
    <row r="96" spans="1:8" ht="17.25" customHeight="1" x14ac:dyDescent="0.25">
      <c r="A96" s="73">
        <v>2</v>
      </c>
      <c r="B96" s="142" t="s">
        <v>35</v>
      </c>
      <c r="C96" s="142"/>
      <c r="D96" s="142"/>
      <c r="E96" s="142"/>
      <c r="F96" s="142"/>
      <c r="G96" s="142"/>
      <c r="H96" s="142"/>
    </row>
    <row r="97" spans="1:8" ht="12.75" customHeight="1" x14ac:dyDescent="0.25">
      <c r="A97" s="73">
        <v>3</v>
      </c>
      <c r="B97" s="142" t="s">
        <v>142</v>
      </c>
      <c r="C97" s="142"/>
      <c r="D97" s="142"/>
      <c r="E97" s="142"/>
      <c r="F97" s="142"/>
      <c r="G97" s="142"/>
      <c r="H97" s="142"/>
    </row>
    <row r="98" spans="1:8" ht="30" customHeight="1" x14ac:dyDescent="0.25">
      <c r="A98" s="73">
        <v>4</v>
      </c>
      <c r="B98" s="142" t="s">
        <v>36</v>
      </c>
      <c r="C98" s="142"/>
      <c r="D98" s="142"/>
      <c r="E98" s="142"/>
      <c r="F98" s="142"/>
      <c r="G98" s="142"/>
      <c r="H98" s="142"/>
    </row>
    <row r="99" spans="1:8" ht="110.25" customHeight="1" x14ac:dyDescent="0.25">
      <c r="A99" s="73">
        <v>5</v>
      </c>
      <c r="B99" s="145" t="s">
        <v>286</v>
      </c>
      <c r="C99" s="146"/>
      <c r="D99" s="146"/>
      <c r="E99" s="146"/>
      <c r="F99" s="146"/>
      <c r="G99" s="146"/>
      <c r="H99" s="147"/>
    </row>
    <row r="100" spans="1:8" ht="15" customHeight="1" x14ac:dyDescent="0.25">
      <c r="A100" s="148" t="s">
        <v>10</v>
      </c>
      <c r="B100" s="149"/>
      <c r="C100" s="149"/>
      <c r="D100" s="149"/>
      <c r="E100" s="149"/>
      <c r="F100" s="149"/>
      <c r="G100" s="149"/>
      <c r="H100" s="150"/>
    </row>
    <row r="101" spans="1:8" ht="18" customHeight="1" x14ac:dyDescent="0.25">
      <c r="A101" s="77"/>
      <c r="B101" s="77"/>
      <c r="C101" s="135"/>
      <c r="D101" s="135"/>
      <c r="E101" s="77"/>
      <c r="F101" s="77"/>
      <c r="G101" s="77"/>
      <c r="H101" s="77"/>
    </row>
    <row r="102" spans="1:8" ht="21" customHeight="1" x14ac:dyDescent="0.25">
      <c r="A102" s="66"/>
      <c r="B102" s="66" t="s">
        <v>11</v>
      </c>
      <c r="C102" s="134" t="s">
        <v>12</v>
      </c>
      <c r="D102" s="134"/>
      <c r="E102" s="66"/>
      <c r="F102" s="66"/>
      <c r="G102" s="66"/>
      <c r="H102" s="66"/>
    </row>
  </sheetData>
  <mergeCells count="29">
    <mergeCell ref="C102:D102"/>
    <mergeCell ref="C101:D101"/>
    <mergeCell ref="A7:A8"/>
    <mergeCell ref="B7:B8"/>
    <mergeCell ref="C7:C8"/>
    <mergeCell ref="D7:D8"/>
    <mergeCell ref="B96:H96"/>
    <mergeCell ref="B98:H98"/>
    <mergeCell ref="B95:H95"/>
    <mergeCell ref="B97:H97"/>
    <mergeCell ref="A93:E93"/>
    <mergeCell ref="E91:F91"/>
    <mergeCell ref="B99:H99"/>
    <mergeCell ref="A100:H100"/>
    <mergeCell ref="B94:H94"/>
    <mergeCell ref="C5:H5"/>
    <mergeCell ref="C6:H6"/>
    <mergeCell ref="G7:H7"/>
    <mergeCell ref="A1:B3"/>
    <mergeCell ref="C1:D1"/>
    <mergeCell ref="C2:D2"/>
    <mergeCell ref="E1:H1"/>
    <mergeCell ref="E2:H2"/>
    <mergeCell ref="E3:H3"/>
    <mergeCell ref="A4:B4"/>
    <mergeCell ref="A5:B5"/>
    <mergeCell ref="A6:B6"/>
    <mergeCell ref="C4:H4"/>
    <mergeCell ref="E7:F7"/>
  </mergeCells>
  <phoneticPr fontId="4" type="noConversion"/>
  <printOptions horizontalCentered="1"/>
  <pageMargins left="0.23622047244094491" right="0.23622047244094491" top="0.74803149606299213" bottom="0.74803149606299213" header="0.31496062992125984" footer="0.31496062992125984"/>
  <pageSetup paperSize="9" scale="41" fitToHeight="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view="pageBreakPreview" zoomScaleNormal="85" zoomScaleSheetLayoutView="100" zoomScalePageLayoutView="40" workbookViewId="0">
      <selection activeCell="E16" sqref="E16"/>
    </sheetView>
  </sheetViews>
  <sheetFormatPr defaultColWidth="9.140625" defaultRowHeight="15" x14ac:dyDescent="0.25"/>
  <cols>
    <col min="1" max="1" width="6.85546875" style="9" customWidth="1"/>
    <col min="2" max="2" width="57.5703125" style="10" customWidth="1"/>
    <col min="3" max="3" width="15.7109375" style="11" customWidth="1"/>
    <col min="4" max="4" width="15" style="11" customWidth="1"/>
    <col min="5" max="5" width="15.7109375" style="9" customWidth="1"/>
    <col min="6" max="6" width="17.42578125" style="10" customWidth="1"/>
    <col min="7" max="16384" width="9.140625" style="24"/>
  </cols>
  <sheetData>
    <row r="1" spans="1:6" ht="23.25" customHeight="1" x14ac:dyDescent="0.25">
      <c r="A1" s="151" t="s">
        <v>267</v>
      </c>
      <c r="B1" s="151"/>
      <c r="C1" s="151"/>
      <c r="D1" s="19" t="s">
        <v>19</v>
      </c>
      <c r="E1" s="152" t="s">
        <v>212</v>
      </c>
      <c r="F1" s="152"/>
    </row>
    <row r="2" spans="1:6" ht="19.5" customHeight="1" x14ac:dyDescent="0.25">
      <c r="A2" s="151"/>
      <c r="B2" s="151"/>
      <c r="C2" s="151"/>
      <c r="D2" s="19" t="s">
        <v>20</v>
      </c>
      <c r="E2" s="152">
        <v>0</v>
      </c>
      <c r="F2" s="152"/>
    </row>
    <row r="3" spans="1:6" s="23" customFormat="1" ht="19.5" customHeight="1" x14ac:dyDescent="0.25">
      <c r="A3" s="151"/>
      <c r="B3" s="151"/>
      <c r="C3" s="151"/>
      <c r="D3" s="19" t="s">
        <v>21</v>
      </c>
      <c r="E3" s="153">
        <v>44775</v>
      </c>
      <c r="F3" s="152"/>
    </row>
    <row r="4" spans="1:6" s="14" customFormat="1" x14ac:dyDescent="0.25">
      <c r="A4" s="86" t="s">
        <v>5</v>
      </c>
      <c r="B4" s="86"/>
      <c r="C4" s="154" t="s">
        <v>155</v>
      </c>
      <c r="D4" s="154"/>
      <c r="E4" s="154"/>
      <c r="F4" s="154"/>
    </row>
    <row r="5" spans="1:6" s="14" customFormat="1" x14ac:dyDescent="0.25">
      <c r="A5" s="86" t="s">
        <v>6</v>
      </c>
      <c r="B5" s="86"/>
      <c r="C5" s="154" t="s">
        <v>28</v>
      </c>
      <c r="D5" s="154"/>
      <c r="E5" s="154"/>
      <c r="F5" s="154"/>
    </row>
    <row r="6" spans="1:6" s="14" customFormat="1" x14ac:dyDescent="0.25">
      <c r="A6" s="86" t="s">
        <v>7</v>
      </c>
      <c r="B6" s="86"/>
      <c r="C6" s="154" t="s">
        <v>211</v>
      </c>
      <c r="D6" s="154"/>
      <c r="E6" s="154"/>
      <c r="F6" s="154"/>
    </row>
    <row r="7" spans="1:6" s="22" customFormat="1" ht="16.5" customHeight="1" x14ac:dyDescent="0.25">
      <c r="A7" s="158" t="s">
        <v>1</v>
      </c>
      <c r="B7" s="158" t="s">
        <v>24</v>
      </c>
      <c r="C7" s="158" t="s">
        <v>0</v>
      </c>
      <c r="D7" s="158" t="s">
        <v>2</v>
      </c>
      <c r="E7" s="160" t="s">
        <v>26</v>
      </c>
      <c r="F7" s="161"/>
    </row>
    <row r="8" spans="1:6" s="22" customFormat="1" ht="36.6" customHeight="1" x14ac:dyDescent="0.25">
      <c r="A8" s="159"/>
      <c r="B8" s="159"/>
      <c r="C8" s="158"/>
      <c r="D8" s="158"/>
      <c r="E8" s="162"/>
      <c r="F8" s="163"/>
    </row>
    <row r="9" spans="1:6" s="23" customFormat="1" ht="21.75" customHeight="1" x14ac:dyDescent="0.25">
      <c r="A9" s="2">
        <v>1</v>
      </c>
      <c r="B9" s="31" t="s">
        <v>109</v>
      </c>
      <c r="C9" s="1" t="s">
        <v>144</v>
      </c>
      <c r="D9" s="1">
        <v>1</v>
      </c>
      <c r="E9" s="1"/>
      <c r="F9" s="1">
        <f>D9*E9</f>
        <v>0</v>
      </c>
    </row>
    <row r="10" spans="1:6" s="23" customFormat="1" ht="21.75" customHeight="1" x14ac:dyDescent="0.25">
      <c r="A10" s="2">
        <v>2</v>
      </c>
      <c r="B10" s="31" t="s">
        <v>110</v>
      </c>
      <c r="C10" s="1" t="s">
        <v>144</v>
      </c>
      <c r="D10" s="1">
        <v>1</v>
      </c>
      <c r="E10" s="1"/>
      <c r="F10" s="1">
        <f t="shared" ref="F10:F38" si="0">D10*E10</f>
        <v>0</v>
      </c>
    </row>
    <row r="11" spans="1:6" s="23" customFormat="1" ht="21.75" customHeight="1" x14ac:dyDescent="0.25">
      <c r="A11" s="2">
        <v>3</v>
      </c>
      <c r="B11" s="31" t="s">
        <v>52</v>
      </c>
      <c r="C11" s="1" t="s">
        <v>144</v>
      </c>
      <c r="D11" s="1">
        <v>1</v>
      </c>
      <c r="E11" s="1"/>
      <c r="F11" s="1">
        <f t="shared" si="0"/>
        <v>0</v>
      </c>
    </row>
    <row r="12" spans="1:6" s="23" customFormat="1" ht="21.75" customHeight="1" x14ac:dyDescent="0.25">
      <c r="A12" s="2">
        <v>4</v>
      </c>
      <c r="B12" s="31" t="s">
        <v>111</v>
      </c>
      <c r="C12" s="1" t="s">
        <v>144</v>
      </c>
      <c r="D12" s="1">
        <v>1</v>
      </c>
      <c r="E12" s="1"/>
      <c r="F12" s="1">
        <f t="shared" si="0"/>
        <v>0</v>
      </c>
    </row>
    <row r="13" spans="1:6" s="23" customFormat="1" ht="21.75" customHeight="1" x14ac:dyDescent="0.25">
      <c r="A13" s="2">
        <v>5</v>
      </c>
      <c r="B13" s="31" t="s">
        <v>112</v>
      </c>
      <c r="C13" s="1" t="s">
        <v>145</v>
      </c>
      <c r="D13" s="1">
        <v>1</v>
      </c>
      <c r="E13" s="1"/>
      <c r="F13" s="1">
        <f t="shared" si="0"/>
        <v>0</v>
      </c>
    </row>
    <row r="14" spans="1:6" s="23" customFormat="1" ht="21.75" customHeight="1" x14ac:dyDescent="0.25">
      <c r="A14" s="2">
        <v>6</v>
      </c>
      <c r="B14" s="31" t="s">
        <v>113</v>
      </c>
      <c r="C14" s="1" t="s">
        <v>145</v>
      </c>
      <c r="D14" s="1">
        <v>1</v>
      </c>
      <c r="E14" s="1"/>
      <c r="F14" s="1">
        <f t="shared" si="0"/>
        <v>0</v>
      </c>
    </row>
    <row r="15" spans="1:6" s="23" customFormat="1" ht="21.75" customHeight="1" x14ac:dyDescent="0.25">
      <c r="A15" s="2">
        <v>7</v>
      </c>
      <c r="B15" s="31" t="s">
        <v>114</v>
      </c>
      <c r="C15" s="1" t="s">
        <v>145</v>
      </c>
      <c r="D15" s="1">
        <v>1</v>
      </c>
      <c r="E15" s="1"/>
      <c r="F15" s="1">
        <f t="shared" si="0"/>
        <v>0</v>
      </c>
    </row>
    <row r="16" spans="1:6" s="23" customFormat="1" ht="21.75" customHeight="1" x14ac:dyDescent="0.25">
      <c r="A16" s="2">
        <v>8</v>
      </c>
      <c r="B16" s="31" t="s">
        <v>115</v>
      </c>
      <c r="C16" s="1" t="s">
        <v>145</v>
      </c>
      <c r="D16" s="1">
        <v>1</v>
      </c>
      <c r="E16" s="1"/>
      <c r="F16" s="1">
        <f t="shared" si="0"/>
        <v>0</v>
      </c>
    </row>
    <row r="17" spans="1:6" s="23" customFormat="1" ht="21.75" customHeight="1" x14ac:dyDescent="0.25">
      <c r="A17" s="2">
        <v>9</v>
      </c>
      <c r="B17" s="31" t="s">
        <v>53</v>
      </c>
      <c r="C17" s="1" t="s">
        <v>145</v>
      </c>
      <c r="D17" s="1">
        <v>1</v>
      </c>
      <c r="E17" s="1"/>
      <c r="F17" s="1">
        <f t="shared" si="0"/>
        <v>0</v>
      </c>
    </row>
    <row r="18" spans="1:6" s="23" customFormat="1" ht="21.75" customHeight="1" x14ac:dyDescent="0.25">
      <c r="A18" s="2">
        <v>10</v>
      </c>
      <c r="B18" s="31" t="s">
        <v>54</v>
      </c>
      <c r="C18" s="1" t="s">
        <v>145</v>
      </c>
      <c r="D18" s="1">
        <v>1</v>
      </c>
      <c r="E18" s="1"/>
      <c r="F18" s="1">
        <f t="shared" si="0"/>
        <v>0</v>
      </c>
    </row>
    <row r="19" spans="1:6" s="23" customFormat="1" ht="21.75" customHeight="1" x14ac:dyDescent="0.25">
      <c r="A19" s="2">
        <v>11</v>
      </c>
      <c r="B19" s="31" t="s">
        <v>116</v>
      </c>
      <c r="C19" s="1" t="s">
        <v>145</v>
      </c>
      <c r="D19" s="1">
        <v>1</v>
      </c>
      <c r="E19" s="1"/>
      <c r="F19" s="1">
        <f t="shared" si="0"/>
        <v>0</v>
      </c>
    </row>
    <row r="20" spans="1:6" s="23" customFormat="1" ht="21.75" customHeight="1" x14ac:dyDescent="0.25">
      <c r="A20" s="2">
        <v>12</v>
      </c>
      <c r="B20" s="31" t="s">
        <v>55</v>
      </c>
      <c r="C20" s="1" t="s">
        <v>145</v>
      </c>
      <c r="D20" s="1">
        <v>1</v>
      </c>
      <c r="E20" s="1"/>
      <c r="F20" s="1">
        <f t="shared" si="0"/>
        <v>0</v>
      </c>
    </row>
    <row r="21" spans="1:6" s="23" customFormat="1" ht="21.75" customHeight="1" x14ac:dyDescent="0.25">
      <c r="A21" s="2">
        <v>13</v>
      </c>
      <c r="B21" s="31" t="s">
        <v>56</v>
      </c>
      <c r="C21" s="1" t="s">
        <v>145</v>
      </c>
      <c r="D21" s="1">
        <v>1</v>
      </c>
      <c r="E21" s="1"/>
      <c r="F21" s="1">
        <f t="shared" si="0"/>
        <v>0</v>
      </c>
    </row>
    <row r="22" spans="1:6" s="23" customFormat="1" ht="21.75" customHeight="1" x14ac:dyDescent="0.25">
      <c r="A22" s="2">
        <v>14</v>
      </c>
      <c r="B22" s="31" t="s">
        <v>117</v>
      </c>
      <c r="C22" s="1" t="s">
        <v>145</v>
      </c>
      <c r="D22" s="1">
        <v>1</v>
      </c>
      <c r="E22" s="1"/>
      <c r="F22" s="1">
        <f t="shared" si="0"/>
        <v>0</v>
      </c>
    </row>
    <row r="23" spans="1:6" s="23" customFormat="1" ht="21.75" customHeight="1" x14ac:dyDescent="0.25">
      <c r="A23" s="2">
        <v>15</v>
      </c>
      <c r="B23" s="31" t="s">
        <v>118</v>
      </c>
      <c r="C23" s="1" t="s">
        <v>145</v>
      </c>
      <c r="D23" s="1">
        <v>1</v>
      </c>
      <c r="E23" s="1"/>
      <c r="F23" s="1">
        <f t="shared" si="0"/>
        <v>0</v>
      </c>
    </row>
    <row r="24" spans="1:6" s="23" customFormat="1" ht="21.75" customHeight="1" x14ac:dyDescent="0.25">
      <c r="A24" s="2">
        <v>16</v>
      </c>
      <c r="B24" s="31" t="s">
        <v>119</v>
      </c>
      <c r="C24" s="1" t="s">
        <v>145</v>
      </c>
      <c r="D24" s="1">
        <v>1</v>
      </c>
      <c r="E24" s="1"/>
      <c r="F24" s="1">
        <f t="shared" si="0"/>
        <v>0</v>
      </c>
    </row>
    <row r="25" spans="1:6" s="23" customFormat="1" ht="21.75" customHeight="1" x14ac:dyDescent="0.25">
      <c r="A25" s="2">
        <v>17</v>
      </c>
      <c r="B25" s="31" t="s">
        <v>120</v>
      </c>
      <c r="C25" s="1" t="s">
        <v>146</v>
      </c>
      <c r="D25" s="1">
        <v>6</v>
      </c>
      <c r="E25" s="1"/>
      <c r="F25" s="1">
        <f t="shared" si="0"/>
        <v>0</v>
      </c>
    </row>
    <row r="26" spans="1:6" s="23" customFormat="1" ht="21.75" customHeight="1" x14ac:dyDescent="0.25">
      <c r="A26" s="2">
        <v>18</v>
      </c>
      <c r="B26" s="31" t="s">
        <v>121</v>
      </c>
      <c r="C26" s="1" t="s">
        <v>145</v>
      </c>
      <c r="D26" s="1">
        <v>1</v>
      </c>
      <c r="E26" s="1"/>
      <c r="F26" s="1">
        <f t="shared" si="0"/>
        <v>0</v>
      </c>
    </row>
    <row r="27" spans="1:6" s="23" customFormat="1" ht="21.75" customHeight="1" x14ac:dyDescent="0.25">
      <c r="A27" s="2">
        <v>19</v>
      </c>
      <c r="B27" s="31" t="s">
        <v>57</v>
      </c>
      <c r="C27" s="1" t="s">
        <v>145</v>
      </c>
      <c r="D27" s="1">
        <v>1</v>
      </c>
      <c r="E27" s="1"/>
      <c r="F27" s="1">
        <f t="shared" si="0"/>
        <v>0</v>
      </c>
    </row>
    <row r="28" spans="1:6" s="23" customFormat="1" ht="21.75" customHeight="1" x14ac:dyDescent="0.25">
      <c r="A28" s="2">
        <v>20</v>
      </c>
      <c r="B28" s="31" t="s">
        <v>122</v>
      </c>
      <c r="C28" s="1" t="s">
        <v>145</v>
      </c>
      <c r="D28" s="1">
        <v>1</v>
      </c>
      <c r="E28" s="1"/>
      <c r="F28" s="1">
        <f t="shared" si="0"/>
        <v>0</v>
      </c>
    </row>
    <row r="29" spans="1:6" s="23" customFormat="1" ht="21.75" customHeight="1" x14ac:dyDescent="0.25">
      <c r="A29" s="2">
        <v>21</v>
      </c>
      <c r="B29" s="31" t="s">
        <v>123</v>
      </c>
      <c r="C29" s="1" t="s">
        <v>145</v>
      </c>
      <c r="D29" s="1">
        <v>1</v>
      </c>
      <c r="E29" s="1"/>
      <c r="F29" s="1">
        <f t="shared" si="0"/>
        <v>0</v>
      </c>
    </row>
    <row r="30" spans="1:6" s="23" customFormat="1" ht="35.25" customHeight="1" x14ac:dyDescent="0.25">
      <c r="A30" s="2">
        <v>22</v>
      </c>
      <c r="B30" s="31" t="s">
        <v>58</v>
      </c>
      <c r="C30" s="1" t="s">
        <v>145</v>
      </c>
      <c r="D30" s="1">
        <v>1</v>
      </c>
      <c r="E30" s="1"/>
      <c r="F30" s="1">
        <f t="shared" si="0"/>
        <v>0</v>
      </c>
    </row>
    <row r="31" spans="1:6" s="23" customFormat="1" ht="29.25" customHeight="1" x14ac:dyDescent="0.25">
      <c r="A31" s="2">
        <v>23</v>
      </c>
      <c r="B31" s="31" t="s">
        <v>124</v>
      </c>
      <c r="C31" s="1" t="s">
        <v>145</v>
      </c>
      <c r="D31" s="1">
        <v>1</v>
      </c>
      <c r="E31" s="1"/>
      <c r="F31" s="1">
        <f t="shared" si="0"/>
        <v>0</v>
      </c>
    </row>
    <row r="32" spans="1:6" s="23" customFormat="1" ht="21.75" customHeight="1" x14ac:dyDescent="0.25">
      <c r="A32" s="2">
        <v>24</v>
      </c>
      <c r="B32" s="31" t="s">
        <v>59</v>
      </c>
      <c r="C32" s="1" t="s">
        <v>145</v>
      </c>
      <c r="D32" s="1">
        <v>1</v>
      </c>
      <c r="E32" s="1"/>
      <c r="F32" s="1">
        <f t="shared" si="0"/>
        <v>0</v>
      </c>
    </row>
    <row r="33" spans="1:6" s="23" customFormat="1" ht="21.75" customHeight="1" x14ac:dyDescent="0.25">
      <c r="A33" s="2">
        <v>25</v>
      </c>
      <c r="B33" s="31" t="s">
        <v>125</v>
      </c>
      <c r="C33" s="1" t="s">
        <v>145</v>
      </c>
      <c r="D33" s="1">
        <v>1</v>
      </c>
      <c r="E33" s="1"/>
      <c r="F33" s="1">
        <f t="shared" si="0"/>
        <v>0</v>
      </c>
    </row>
    <row r="34" spans="1:6" s="23" customFormat="1" ht="21.75" customHeight="1" x14ac:dyDescent="0.25">
      <c r="A34" s="2">
        <v>26</v>
      </c>
      <c r="B34" s="31" t="s">
        <v>126</v>
      </c>
      <c r="C34" s="1" t="s">
        <v>145</v>
      </c>
      <c r="D34" s="1">
        <v>1</v>
      </c>
      <c r="E34" s="1"/>
      <c r="F34" s="1">
        <f t="shared" si="0"/>
        <v>0</v>
      </c>
    </row>
    <row r="35" spans="1:6" s="23" customFormat="1" ht="21.75" customHeight="1" x14ac:dyDescent="0.25">
      <c r="A35" s="2">
        <v>27</v>
      </c>
      <c r="B35" s="31" t="s">
        <v>143</v>
      </c>
      <c r="C35" s="1" t="s">
        <v>145</v>
      </c>
      <c r="D35" s="1">
        <v>1</v>
      </c>
      <c r="E35" s="1"/>
      <c r="F35" s="1">
        <f t="shared" si="0"/>
        <v>0</v>
      </c>
    </row>
    <row r="36" spans="1:6" s="23" customFormat="1" ht="21.75" customHeight="1" x14ac:dyDescent="0.25">
      <c r="A36" s="2">
        <v>28</v>
      </c>
      <c r="B36" s="31" t="s">
        <v>125</v>
      </c>
      <c r="C36" s="1" t="s">
        <v>145</v>
      </c>
      <c r="D36" s="1">
        <v>1</v>
      </c>
      <c r="E36" s="1"/>
      <c r="F36" s="1">
        <f t="shared" si="0"/>
        <v>0</v>
      </c>
    </row>
    <row r="37" spans="1:6" s="23" customFormat="1" ht="21.75" customHeight="1" x14ac:dyDescent="0.25">
      <c r="A37" s="2">
        <v>29</v>
      </c>
      <c r="B37" s="31" t="s">
        <v>127</v>
      </c>
      <c r="C37" s="1" t="s">
        <v>145</v>
      </c>
      <c r="D37" s="1">
        <v>1</v>
      </c>
      <c r="E37" s="1"/>
      <c r="F37" s="1">
        <f t="shared" si="0"/>
        <v>0</v>
      </c>
    </row>
    <row r="38" spans="1:6" s="23" customFormat="1" x14ac:dyDescent="0.25">
      <c r="A38" s="2">
        <v>30</v>
      </c>
      <c r="B38" s="25" t="s">
        <v>48</v>
      </c>
      <c r="C38" s="1" t="s">
        <v>145</v>
      </c>
      <c r="D38" s="1">
        <v>1</v>
      </c>
      <c r="E38" s="1"/>
      <c r="F38" s="1">
        <f t="shared" si="0"/>
        <v>0</v>
      </c>
    </row>
    <row r="39" spans="1:6" s="23" customFormat="1" x14ac:dyDescent="0.25">
      <c r="A39" s="164" t="s">
        <v>268</v>
      </c>
      <c r="B39" s="165"/>
      <c r="C39" s="165"/>
      <c r="D39" s="165"/>
      <c r="E39" s="166"/>
      <c r="F39" s="1">
        <f>SUM(F9:F38)</f>
        <v>0</v>
      </c>
    </row>
    <row r="40" spans="1:6" x14ac:dyDescent="0.25">
      <c r="A40" s="157" t="s">
        <v>16</v>
      </c>
      <c r="B40" s="157"/>
      <c r="C40" s="157"/>
      <c r="D40" s="157"/>
      <c r="E40" s="157"/>
      <c r="F40" s="157"/>
    </row>
    <row r="41" spans="1:6" ht="34.5" customHeight="1" x14ac:dyDescent="0.25">
      <c r="A41" s="5">
        <v>1</v>
      </c>
      <c r="B41" s="157" t="s">
        <v>147</v>
      </c>
      <c r="C41" s="157"/>
      <c r="D41" s="157"/>
      <c r="E41" s="157"/>
      <c r="F41" s="157"/>
    </row>
    <row r="42" spans="1:6" x14ac:dyDescent="0.25">
      <c r="A42" s="155" t="s">
        <v>10</v>
      </c>
      <c r="B42" s="156"/>
      <c r="C42" s="156"/>
      <c r="D42" s="156"/>
      <c r="E42" s="156"/>
      <c r="F42" s="156"/>
    </row>
    <row r="43" spans="1:6" ht="27" customHeight="1" x14ac:dyDescent="0.25">
      <c r="A43" s="16"/>
      <c r="B43" s="7"/>
      <c r="C43" s="17"/>
      <c r="D43" s="17"/>
      <c r="E43" s="18"/>
      <c r="F43" s="27"/>
    </row>
    <row r="44" spans="1:6" x14ac:dyDescent="0.25">
      <c r="A44" s="8"/>
      <c r="B44" s="8" t="s">
        <v>11</v>
      </c>
      <c r="C44" s="8" t="s">
        <v>12</v>
      </c>
      <c r="D44" s="28" t="s">
        <v>13</v>
      </c>
      <c r="E44" s="8" t="s">
        <v>14</v>
      </c>
      <c r="F44" s="8" t="s">
        <v>15</v>
      </c>
    </row>
  </sheetData>
  <mergeCells count="19">
    <mergeCell ref="A42:F42"/>
    <mergeCell ref="A40:F40"/>
    <mergeCell ref="B41:F41"/>
    <mergeCell ref="A7:A8"/>
    <mergeCell ref="B7:B8"/>
    <mergeCell ref="C7:C8"/>
    <mergeCell ref="D7:D8"/>
    <mergeCell ref="E7:F8"/>
    <mergeCell ref="A39:E39"/>
    <mergeCell ref="A6:B6"/>
    <mergeCell ref="A1:C3"/>
    <mergeCell ref="E1:F1"/>
    <mergeCell ref="E2:F2"/>
    <mergeCell ref="E3:F3"/>
    <mergeCell ref="A4:B4"/>
    <mergeCell ref="A5:B5"/>
    <mergeCell ref="C4:F4"/>
    <mergeCell ref="C5:F5"/>
    <mergeCell ref="C6:F6"/>
  </mergeCells>
  <printOptions horizontalCentered="1"/>
  <pageMargins left="0.23622047244094491" right="0.23622047244094491" top="0.74803149606299213" bottom="0.7480314960629921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view="pageBreakPreview" zoomScaleNormal="85" zoomScaleSheetLayoutView="100" zoomScalePageLayoutView="40" workbookViewId="0">
      <selection activeCell="F15" sqref="F15"/>
    </sheetView>
  </sheetViews>
  <sheetFormatPr defaultColWidth="9.140625" defaultRowHeight="15" x14ac:dyDescent="0.25"/>
  <cols>
    <col min="1" max="1" width="8.28515625" style="9" customWidth="1"/>
    <col min="2" max="2" width="47.42578125" style="10" customWidth="1"/>
    <col min="3" max="3" width="13.85546875" style="11" customWidth="1"/>
    <col min="4" max="4" width="12.42578125" style="11" customWidth="1"/>
    <col min="5" max="5" width="14.5703125" style="9" customWidth="1"/>
    <col min="6" max="6" width="30.85546875" style="10" customWidth="1"/>
    <col min="7" max="16384" width="9.140625" style="24"/>
  </cols>
  <sheetData>
    <row r="1" spans="1:6" s="22" customFormat="1" ht="28.5" customHeight="1" x14ac:dyDescent="0.25">
      <c r="A1" s="167" t="s">
        <v>287</v>
      </c>
      <c r="B1" s="167"/>
      <c r="C1" s="167"/>
      <c r="D1" s="167"/>
      <c r="E1" s="19" t="s">
        <v>19</v>
      </c>
      <c r="F1" s="29" t="s">
        <v>212</v>
      </c>
    </row>
    <row r="2" spans="1:6" s="22" customFormat="1" x14ac:dyDescent="0.25">
      <c r="A2" s="167"/>
      <c r="B2" s="167"/>
      <c r="C2" s="167"/>
      <c r="D2" s="167"/>
      <c r="E2" s="19" t="s">
        <v>20</v>
      </c>
      <c r="F2" s="30">
        <v>0</v>
      </c>
    </row>
    <row r="3" spans="1:6" s="23" customFormat="1" ht="19.149999999999999" customHeight="1" x14ac:dyDescent="0.25">
      <c r="A3" s="167"/>
      <c r="B3" s="167"/>
      <c r="C3" s="167"/>
      <c r="D3" s="167"/>
      <c r="E3" s="19" t="s">
        <v>21</v>
      </c>
      <c r="F3" s="12">
        <v>44775</v>
      </c>
    </row>
    <row r="4" spans="1:6" s="23" customFormat="1" x14ac:dyDescent="0.25">
      <c r="A4" s="86" t="s">
        <v>5</v>
      </c>
      <c r="B4" s="86"/>
      <c r="C4" s="154" t="s">
        <v>155</v>
      </c>
      <c r="D4" s="154"/>
      <c r="E4" s="154"/>
      <c r="F4" s="154"/>
    </row>
    <row r="5" spans="1:6" s="23" customFormat="1" x14ac:dyDescent="0.25">
      <c r="A5" s="86" t="s">
        <v>6</v>
      </c>
      <c r="B5" s="86"/>
      <c r="C5" s="154" t="s">
        <v>37</v>
      </c>
      <c r="D5" s="154"/>
      <c r="E5" s="154"/>
      <c r="F5" s="154"/>
    </row>
    <row r="6" spans="1:6" s="23" customFormat="1" x14ac:dyDescent="0.25">
      <c r="A6" s="86" t="s">
        <v>7</v>
      </c>
      <c r="B6" s="86"/>
      <c r="C6" s="154" t="s">
        <v>211</v>
      </c>
      <c r="D6" s="154"/>
      <c r="E6" s="154"/>
      <c r="F6" s="154"/>
    </row>
    <row r="7" spans="1:6" ht="15.6" customHeight="1" x14ac:dyDescent="0.25">
      <c r="A7" s="158" t="s">
        <v>1</v>
      </c>
      <c r="B7" s="158" t="s">
        <v>24</v>
      </c>
      <c r="C7" s="158" t="s">
        <v>0</v>
      </c>
      <c r="D7" s="158" t="s">
        <v>2</v>
      </c>
      <c r="E7" s="171" t="s">
        <v>26</v>
      </c>
      <c r="F7" s="172"/>
    </row>
    <row r="8" spans="1:6" ht="21.75" customHeight="1" x14ac:dyDescent="0.25">
      <c r="A8" s="159"/>
      <c r="B8" s="159"/>
      <c r="C8" s="158"/>
      <c r="D8" s="158"/>
      <c r="E8" s="173"/>
      <c r="F8" s="174"/>
    </row>
    <row r="9" spans="1:6" ht="22.5" customHeight="1" x14ac:dyDescent="0.25">
      <c r="A9" s="3">
        <v>1</v>
      </c>
      <c r="B9" s="25" t="s">
        <v>62</v>
      </c>
      <c r="C9" s="3" t="s">
        <v>27</v>
      </c>
      <c r="D9" s="3">
        <v>1</v>
      </c>
      <c r="E9" s="1"/>
      <c r="F9" s="1">
        <f>D9*E9</f>
        <v>0</v>
      </c>
    </row>
    <row r="10" spans="1:6" ht="20.25" customHeight="1" x14ac:dyDescent="0.25">
      <c r="A10" s="3">
        <v>2</v>
      </c>
      <c r="B10" s="25" t="s">
        <v>64</v>
      </c>
      <c r="C10" s="3" t="s">
        <v>51</v>
      </c>
      <c r="D10" s="3">
        <v>1</v>
      </c>
      <c r="E10" s="1"/>
      <c r="F10" s="1">
        <f t="shared" ref="F10:F12" si="0">D10*E10</f>
        <v>0</v>
      </c>
    </row>
    <row r="11" spans="1:6" ht="22.5" customHeight="1" x14ac:dyDescent="0.25">
      <c r="A11" s="3">
        <v>3</v>
      </c>
      <c r="B11" s="25" t="s">
        <v>65</v>
      </c>
      <c r="C11" s="3" t="s">
        <v>51</v>
      </c>
      <c r="D11" s="3">
        <v>1</v>
      </c>
      <c r="E11" s="1"/>
      <c r="F11" s="1">
        <f t="shared" si="0"/>
        <v>0</v>
      </c>
    </row>
    <row r="12" spans="1:6" ht="22.5" customHeight="1" x14ac:dyDescent="0.25">
      <c r="A12" s="3">
        <v>4</v>
      </c>
      <c r="B12" s="25" t="s">
        <v>63</v>
      </c>
      <c r="C12" s="3" t="s">
        <v>27</v>
      </c>
      <c r="D12" s="3">
        <v>1</v>
      </c>
      <c r="E12" s="1"/>
      <c r="F12" s="1">
        <f t="shared" si="0"/>
        <v>0</v>
      </c>
    </row>
    <row r="13" spans="1:6" ht="22.5" customHeight="1" x14ac:dyDescent="0.25">
      <c r="A13" s="3">
        <v>5</v>
      </c>
      <c r="B13" s="25" t="s">
        <v>130</v>
      </c>
      <c r="C13" s="26" t="s">
        <v>128</v>
      </c>
      <c r="D13" s="26" t="s">
        <v>129</v>
      </c>
      <c r="E13" s="1"/>
      <c r="F13" s="1">
        <f>E13</f>
        <v>0</v>
      </c>
    </row>
    <row r="14" spans="1:6" ht="30.75" customHeight="1" x14ac:dyDescent="0.25">
      <c r="A14" s="3">
        <v>6</v>
      </c>
      <c r="B14" s="25" t="s">
        <v>60</v>
      </c>
      <c r="C14" s="26" t="s">
        <v>131</v>
      </c>
      <c r="D14" s="26" t="s">
        <v>129</v>
      </c>
      <c r="E14" s="1"/>
      <c r="F14" s="1">
        <f>E14</f>
        <v>0</v>
      </c>
    </row>
    <row r="15" spans="1:6" ht="30.75" customHeight="1" x14ac:dyDescent="0.25">
      <c r="A15" s="175" t="s">
        <v>268</v>
      </c>
      <c r="B15" s="175"/>
      <c r="C15" s="175"/>
      <c r="D15" s="175"/>
      <c r="E15" s="175"/>
      <c r="F15" s="1">
        <f>SUM(F9:F14)</f>
        <v>0</v>
      </c>
    </row>
    <row r="16" spans="1:6" x14ac:dyDescent="0.25">
      <c r="A16" s="6" t="s">
        <v>16</v>
      </c>
      <c r="B16" s="168"/>
      <c r="C16" s="169"/>
      <c r="D16" s="169"/>
      <c r="E16" s="169"/>
      <c r="F16" s="170"/>
    </row>
    <row r="17" spans="1:6" ht="52.5" customHeight="1" x14ac:dyDescent="0.25">
      <c r="A17" s="5">
        <v>1</v>
      </c>
      <c r="B17" s="157" t="s">
        <v>148</v>
      </c>
      <c r="C17" s="157"/>
      <c r="D17" s="157"/>
      <c r="E17" s="157"/>
      <c r="F17" s="157"/>
    </row>
    <row r="18" spans="1:6" x14ac:dyDescent="0.25">
      <c r="A18" s="155" t="s">
        <v>10</v>
      </c>
      <c r="B18" s="156"/>
      <c r="C18" s="156"/>
      <c r="D18" s="156"/>
      <c r="E18" s="156"/>
      <c r="F18" s="156"/>
    </row>
    <row r="19" spans="1:6" ht="26.45" customHeight="1" x14ac:dyDescent="0.25">
      <c r="A19" s="16"/>
      <c r="B19" s="7"/>
      <c r="C19" s="17"/>
      <c r="D19" s="17"/>
      <c r="E19" s="18"/>
      <c r="F19" s="27"/>
    </row>
    <row r="20" spans="1:6" ht="15.75" customHeight="1" x14ac:dyDescent="0.25">
      <c r="A20" s="8"/>
      <c r="B20" s="8" t="s">
        <v>11</v>
      </c>
      <c r="C20" s="8" t="s">
        <v>12</v>
      </c>
      <c r="D20" s="28" t="s">
        <v>13</v>
      </c>
      <c r="E20" s="8" t="s">
        <v>14</v>
      </c>
      <c r="F20" s="8" t="s">
        <v>15</v>
      </c>
    </row>
  </sheetData>
  <mergeCells count="16">
    <mergeCell ref="A6:B6"/>
    <mergeCell ref="C6:F6"/>
    <mergeCell ref="A18:F18"/>
    <mergeCell ref="A1:D3"/>
    <mergeCell ref="A4:B4"/>
    <mergeCell ref="C4:F4"/>
    <mergeCell ref="A5:B5"/>
    <mergeCell ref="C5:F5"/>
    <mergeCell ref="B17:F17"/>
    <mergeCell ref="B16:F16"/>
    <mergeCell ref="A7:A8"/>
    <mergeCell ref="B7:B8"/>
    <mergeCell ref="C7:C8"/>
    <mergeCell ref="D7:D8"/>
    <mergeCell ref="E7:F8"/>
    <mergeCell ref="A15:E15"/>
  </mergeCells>
  <printOptions horizontalCentered="1"/>
  <pageMargins left="0.23622047244094491" right="0.23622047244094491" top="0.74803149606299213" bottom="0.74803149606299213"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topLeftCell="A19" zoomScaleNormal="85" zoomScaleSheetLayoutView="100" zoomScalePageLayoutView="40" workbookViewId="0">
      <selection activeCell="A28" sqref="A28:D28"/>
    </sheetView>
  </sheetViews>
  <sheetFormatPr defaultRowHeight="15" x14ac:dyDescent="0.25"/>
  <cols>
    <col min="1" max="1" width="9" style="14" customWidth="1"/>
    <col min="2" max="2" width="59.140625" style="14" customWidth="1"/>
    <col min="3" max="3" width="26.140625" style="14" customWidth="1"/>
    <col min="4" max="4" width="25.85546875" style="14" customWidth="1"/>
    <col min="5" max="5" width="11.42578125" style="14" customWidth="1"/>
    <col min="6" max="6" width="16" style="14" customWidth="1"/>
    <col min="7" max="249" width="9.140625" style="14"/>
    <col min="250" max="250" width="9" style="14" customWidth="1"/>
    <col min="251" max="251" width="50" style="14" customWidth="1"/>
    <col min="252" max="252" width="13.140625" style="14" customWidth="1"/>
    <col min="253" max="253" width="23.42578125" style="14" customWidth="1"/>
    <col min="254" max="505" width="9.140625" style="14"/>
    <col min="506" max="506" width="9" style="14" customWidth="1"/>
    <col min="507" max="507" width="50" style="14" customWidth="1"/>
    <col min="508" max="508" width="13.140625" style="14" customWidth="1"/>
    <col min="509" max="509" width="23.42578125" style="14" customWidth="1"/>
    <col min="510" max="761" width="9.140625" style="14"/>
    <col min="762" max="762" width="9" style="14" customWidth="1"/>
    <col min="763" max="763" width="50" style="14" customWidth="1"/>
    <col min="764" max="764" width="13.140625" style="14" customWidth="1"/>
    <col min="765" max="765" width="23.42578125" style="14" customWidth="1"/>
    <col min="766" max="1017" width="9.140625" style="14"/>
    <col min="1018" max="1018" width="9" style="14" customWidth="1"/>
    <col min="1019" max="1019" width="50" style="14" customWidth="1"/>
    <col min="1020" max="1020" width="13.140625" style="14" customWidth="1"/>
    <col min="1021" max="1021" width="23.42578125" style="14" customWidth="1"/>
    <col min="1022" max="1273" width="9.140625" style="14"/>
    <col min="1274" max="1274" width="9" style="14" customWidth="1"/>
    <col min="1275" max="1275" width="50" style="14" customWidth="1"/>
    <col min="1276" max="1276" width="13.140625" style="14" customWidth="1"/>
    <col min="1277" max="1277" width="23.42578125" style="14" customWidth="1"/>
    <col min="1278" max="1529" width="9.140625" style="14"/>
    <col min="1530" max="1530" width="9" style="14" customWidth="1"/>
    <col min="1531" max="1531" width="50" style="14" customWidth="1"/>
    <col min="1532" max="1532" width="13.140625" style="14" customWidth="1"/>
    <col min="1533" max="1533" width="23.42578125" style="14" customWidth="1"/>
    <col min="1534" max="1785" width="9.140625" style="14"/>
    <col min="1786" max="1786" width="9" style="14" customWidth="1"/>
    <col min="1787" max="1787" width="50" style="14" customWidth="1"/>
    <col min="1788" max="1788" width="13.140625" style="14" customWidth="1"/>
    <col min="1789" max="1789" width="23.42578125" style="14" customWidth="1"/>
    <col min="1790" max="2041" width="9.140625" style="14"/>
    <col min="2042" max="2042" width="9" style="14" customWidth="1"/>
    <col min="2043" max="2043" width="50" style="14" customWidth="1"/>
    <col min="2044" max="2044" width="13.140625" style="14" customWidth="1"/>
    <col min="2045" max="2045" width="23.42578125" style="14" customWidth="1"/>
    <col min="2046" max="2297" width="9.140625" style="14"/>
    <col min="2298" max="2298" width="9" style="14" customWidth="1"/>
    <col min="2299" max="2299" width="50" style="14" customWidth="1"/>
    <col min="2300" max="2300" width="13.140625" style="14" customWidth="1"/>
    <col min="2301" max="2301" width="23.42578125" style="14" customWidth="1"/>
    <col min="2302" max="2553" width="9.140625" style="14"/>
    <col min="2554" max="2554" width="9" style="14" customWidth="1"/>
    <col min="2555" max="2555" width="50" style="14" customWidth="1"/>
    <col min="2556" max="2556" width="13.140625" style="14" customWidth="1"/>
    <col min="2557" max="2557" width="23.42578125" style="14" customWidth="1"/>
    <col min="2558" max="2809" width="9.140625" style="14"/>
    <col min="2810" max="2810" width="9" style="14" customWidth="1"/>
    <col min="2811" max="2811" width="50" style="14" customWidth="1"/>
    <col min="2812" max="2812" width="13.140625" style="14" customWidth="1"/>
    <col min="2813" max="2813" width="23.42578125" style="14" customWidth="1"/>
    <col min="2814" max="3065" width="9.140625" style="14"/>
    <col min="3066" max="3066" width="9" style="14" customWidth="1"/>
    <col min="3067" max="3067" width="50" style="14" customWidth="1"/>
    <col min="3068" max="3068" width="13.140625" style="14" customWidth="1"/>
    <col min="3069" max="3069" width="23.42578125" style="14" customWidth="1"/>
    <col min="3070" max="3321" width="9.140625" style="14"/>
    <col min="3322" max="3322" width="9" style="14" customWidth="1"/>
    <col min="3323" max="3323" width="50" style="14" customWidth="1"/>
    <col min="3324" max="3324" width="13.140625" style="14" customWidth="1"/>
    <col min="3325" max="3325" width="23.42578125" style="14" customWidth="1"/>
    <col min="3326" max="3577" width="9.140625" style="14"/>
    <col min="3578" max="3578" width="9" style="14" customWidth="1"/>
    <col min="3579" max="3579" width="50" style="14" customWidth="1"/>
    <col min="3580" max="3580" width="13.140625" style="14" customWidth="1"/>
    <col min="3581" max="3581" width="23.42578125" style="14" customWidth="1"/>
    <col min="3582" max="3833" width="9.140625" style="14"/>
    <col min="3834" max="3834" width="9" style="14" customWidth="1"/>
    <col min="3835" max="3835" width="50" style="14" customWidth="1"/>
    <col min="3836" max="3836" width="13.140625" style="14" customWidth="1"/>
    <col min="3837" max="3837" width="23.42578125" style="14" customWidth="1"/>
    <col min="3838" max="4089" width="9.140625" style="14"/>
    <col min="4090" max="4090" width="9" style="14" customWidth="1"/>
    <col min="4091" max="4091" width="50" style="14" customWidth="1"/>
    <col min="4092" max="4092" width="13.140625" style="14" customWidth="1"/>
    <col min="4093" max="4093" width="23.42578125" style="14" customWidth="1"/>
    <col min="4094" max="4345" width="9.140625" style="14"/>
    <col min="4346" max="4346" width="9" style="14" customWidth="1"/>
    <col min="4347" max="4347" width="50" style="14" customWidth="1"/>
    <col min="4348" max="4348" width="13.140625" style="14" customWidth="1"/>
    <col min="4349" max="4349" width="23.42578125" style="14" customWidth="1"/>
    <col min="4350" max="4601" width="9.140625" style="14"/>
    <col min="4602" max="4602" width="9" style="14" customWidth="1"/>
    <col min="4603" max="4603" width="50" style="14" customWidth="1"/>
    <col min="4604" max="4604" width="13.140625" style="14" customWidth="1"/>
    <col min="4605" max="4605" width="23.42578125" style="14" customWidth="1"/>
    <col min="4606" max="4857" width="9.140625" style="14"/>
    <col min="4858" max="4858" width="9" style="14" customWidth="1"/>
    <col min="4859" max="4859" width="50" style="14" customWidth="1"/>
    <col min="4860" max="4860" width="13.140625" style="14" customWidth="1"/>
    <col min="4861" max="4861" width="23.42578125" style="14" customWidth="1"/>
    <col min="4862" max="5113" width="9.140625" style="14"/>
    <col min="5114" max="5114" width="9" style="14" customWidth="1"/>
    <col min="5115" max="5115" width="50" style="14" customWidth="1"/>
    <col min="5116" max="5116" width="13.140625" style="14" customWidth="1"/>
    <col min="5117" max="5117" width="23.42578125" style="14" customWidth="1"/>
    <col min="5118" max="5369" width="9.140625" style="14"/>
    <col min="5370" max="5370" width="9" style="14" customWidth="1"/>
    <col min="5371" max="5371" width="50" style="14" customWidth="1"/>
    <col min="5372" max="5372" width="13.140625" style="14" customWidth="1"/>
    <col min="5373" max="5373" width="23.42578125" style="14" customWidth="1"/>
    <col min="5374" max="5625" width="9.140625" style="14"/>
    <col min="5626" max="5626" width="9" style="14" customWidth="1"/>
    <col min="5627" max="5627" width="50" style="14" customWidth="1"/>
    <col min="5628" max="5628" width="13.140625" style="14" customWidth="1"/>
    <col min="5629" max="5629" width="23.42578125" style="14" customWidth="1"/>
    <col min="5630" max="5881" width="9.140625" style="14"/>
    <col min="5882" max="5882" width="9" style="14" customWidth="1"/>
    <col min="5883" max="5883" width="50" style="14" customWidth="1"/>
    <col min="5884" max="5884" width="13.140625" style="14" customWidth="1"/>
    <col min="5885" max="5885" width="23.42578125" style="14" customWidth="1"/>
    <col min="5886" max="6137" width="9.140625" style="14"/>
    <col min="6138" max="6138" width="9" style="14" customWidth="1"/>
    <col min="6139" max="6139" width="50" style="14" customWidth="1"/>
    <col min="6140" max="6140" width="13.140625" style="14" customWidth="1"/>
    <col min="6141" max="6141" width="23.42578125" style="14" customWidth="1"/>
    <col min="6142" max="6393" width="9.140625" style="14"/>
    <col min="6394" max="6394" width="9" style="14" customWidth="1"/>
    <col min="6395" max="6395" width="50" style="14" customWidth="1"/>
    <col min="6396" max="6396" width="13.140625" style="14" customWidth="1"/>
    <col min="6397" max="6397" width="23.42578125" style="14" customWidth="1"/>
    <col min="6398" max="6649" width="9.140625" style="14"/>
    <col min="6650" max="6650" width="9" style="14" customWidth="1"/>
    <col min="6651" max="6651" width="50" style="14" customWidth="1"/>
    <col min="6652" max="6652" width="13.140625" style="14" customWidth="1"/>
    <col min="6653" max="6653" width="23.42578125" style="14" customWidth="1"/>
    <col min="6654" max="6905" width="9.140625" style="14"/>
    <col min="6906" max="6906" width="9" style="14" customWidth="1"/>
    <col min="6907" max="6907" width="50" style="14" customWidth="1"/>
    <col min="6908" max="6908" width="13.140625" style="14" customWidth="1"/>
    <col min="6909" max="6909" width="23.42578125" style="14" customWidth="1"/>
    <col min="6910" max="7161" width="9.140625" style="14"/>
    <col min="7162" max="7162" width="9" style="14" customWidth="1"/>
    <col min="7163" max="7163" width="50" style="14" customWidth="1"/>
    <col min="7164" max="7164" width="13.140625" style="14" customWidth="1"/>
    <col min="7165" max="7165" width="23.42578125" style="14" customWidth="1"/>
    <col min="7166" max="7417" width="9.140625" style="14"/>
    <col min="7418" max="7418" width="9" style="14" customWidth="1"/>
    <col min="7419" max="7419" width="50" style="14" customWidth="1"/>
    <col min="7420" max="7420" width="13.140625" style="14" customWidth="1"/>
    <col min="7421" max="7421" width="23.42578125" style="14" customWidth="1"/>
    <col min="7422" max="7673" width="9.140625" style="14"/>
    <col min="7674" max="7674" width="9" style="14" customWidth="1"/>
    <col min="7675" max="7675" width="50" style="14" customWidth="1"/>
    <col min="7676" max="7676" width="13.140625" style="14" customWidth="1"/>
    <col min="7677" max="7677" width="23.42578125" style="14" customWidth="1"/>
    <col min="7678" max="7929" width="9.140625" style="14"/>
    <col min="7930" max="7930" width="9" style="14" customWidth="1"/>
    <col min="7931" max="7931" width="50" style="14" customWidth="1"/>
    <col min="7932" max="7932" width="13.140625" style="14" customWidth="1"/>
    <col min="7933" max="7933" width="23.42578125" style="14" customWidth="1"/>
    <col min="7934" max="8185" width="9.140625" style="14"/>
    <col min="8186" max="8186" width="9" style="14" customWidth="1"/>
    <col min="8187" max="8187" width="50" style="14" customWidth="1"/>
    <col min="8188" max="8188" width="13.140625" style="14" customWidth="1"/>
    <col min="8189" max="8189" width="23.42578125" style="14" customWidth="1"/>
    <col min="8190" max="8441" width="9.140625" style="14"/>
    <col min="8442" max="8442" width="9" style="14" customWidth="1"/>
    <col min="8443" max="8443" width="50" style="14" customWidth="1"/>
    <col min="8444" max="8444" width="13.140625" style="14" customWidth="1"/>
    <col min="8445" max="8445" width="23.42578125" style="14" customWidth="1"/>
    <col min="8446" max="8697" width="9.140625" style="14"/>
    <col min="8698" max="8698" width="9" style="14" customWidth="1"/>
    <col min="8699" max="8699" width="50" style="14" customWidth="1"/>
    <col min="8700" max="8700" width="13.140625" style="14" customWidth="1"/>
    <col min="8701" max="8701" width="23.42578125" style="14" customWidth="1"/>
    <col min="8702" max="8953" width="9.140625" style="14"/>
    <col min="8954" max="8954" width="9" style="14" customWidth="1"/>
    <col min="8955" max="8955" width="50" style="14" customWidth="1"/>
    <col min="8956" max="8956" width="13.140625" style="14" customWidth="1"/>
    <col min="8957" max="8957" width="23.42578125" style="14" customWidth="1"/>
    <col min="8958" max="9209" width="9.140625" style="14"/>
    <col min="9210" max="9210" width="9" style="14" customWidth="1"/>
    <col min="9211" max="9211" width="50" style="14" customWidth="1"/>
    <col min="9212" max="9212" width="13.140625" style="14" customWidth="1"/>
    <col min="9213" max="9213" width="23.42578125" style="14" customWidth="1"/>
    <col min="9214" max="9465" width="9.140625" style="14"/>
    <col min="9466" max="9466" width="9" style="14" customWidth="1"/>
    <col min="9467" max="9467" width="50" style="14" customWidth="1"/>
    <col min="9468" max="9468" width="13.140625" style="14" customWidth="1"/>
    <col min="9469" max="9469" width="23.42578125" style="14" customWidth="1"/>
    <col min="9470" max="9721" width="9.140625" style="14"/>
    <col min="9722" max="9722" width="9" style="14" customWidth="1"/>
    <col min="9723" max="9723" width="50" style="14" customWidth="1"/>
    <col min="9724" max="9724" width="13.140625" style="14" customWidth="1"/>
    <col min="9725" max="9725" width="23.42578125" style="14" customWidth="1"/>
    <col min="9726" max="9977" width="9.140625" style="14"/>
    <col min="9978" max="9978" width="9" style="14" customWidth="1"/>
    <col min="9979" max="9979" width="50" style="14" customWidth="1"/>
    <col min="9980" max="9980" width="13.140625" style="14" customWidth="1"/>
    <col min="9981" max="9981" width="23.42578125" style="14" customWidth="1"/>
    <col min="9982" max="10233" width="9.140625" style="14"/>
    <col min="10234" max="10234" width="9" style="14" customWidth="1"/>
    <col min="10235" max="10235" width="50" style="14" customWidth="1"/>
    <col min="10236" max="10236" width="13.140625" style="14" customWidth="1"/>
    <col min="10237" max="10237" width="23.42578125" style="14" customWidth="1"/>
    <col min="10238" max="10489" width="9.140625" style="14"/>
    <col min="10490" max="10490" width="9" style="14" customWidth="1"/>
    <col min="10491" max="10491" width="50" style="14" customWidth="1"/>
    <col min="10492" max="10492" width="13.140625" style="14" customWidth="1"/>
    <col min="10493" max="10493" width="23.42578125" style="14" customWidth="1"/>
    <col min="10494" max="10745" width="9.140625" style="14"/>
    <col min="10746" max="10746" width="9" style="14" customWidth="1"/>
    <col min="10747" max="10747" width="50" style="14" customWidth="1"/>
    <col min="10748" max="10748" width="13.140625" style="14" customWidth="1"/>
    <col min="10749" max="10749" width="23.42578125" style="14" customWidth="1"/>
    <col min="10750" max="11001" width="9.140625" style="14"/>
    <col min="11002" max="11002" width="9" style="14" customWidth="1"/>
    <col min="11003" max="11003" width="50" style="14" customWidth="1"/>
    <col min="11004" max="11004" width="13.140625" style="14" customWidth="1"/>
    <col min="11005" max="11005" width="23.42578125" style="14" customWidth="1"/>
    <col min="11006" max="11257" width="9.140625" style="14"/>
    <col min="11258" max="11258" width="9" style="14" customWidth="1"/>
    <col min="11259" max="11259" width="50" style="14" customWidth="1"/>
    <col min="11260" max="11260" width="13.140625" style="14" customWidth="1"/>
    <col min="11261" max="11261" width="23.42578125" style="14" customWidth="1"/>
    <col min="11262" max="11513" width="9.140625" style="14"/>
    <col min="11514" max="11514" width="9" style="14" customWidth="1"/>
    <col min="11515" max="11515" width="50" style="14" customWidth="1"/>
    <col min="11516" max="11516" width="13.140625" style="14" customWidth="1"/>
    <col min="11517" max="11517" width="23.42578125" style="14" customWidth="1"/>
    <col min="11518" max="11769" width="9.140625" style="14"/>
    <col min="11770" max="11770" width="9" style="14" customWidth="1"/>
    <col min="11771" max="11771" width="50" style="14" customWidth="1"/>
    <col min="11772" max="11772" width="13.140625" style="14" customWidth="1"/>
    <col min="11773" max="11773" width="23.42578125" style="14" customWidth="1"/>
    <col min="11774" max="12025" width="9.140625" style="14"/>
    <col min="12026" max="12026" width="9" style="14" customWidth="1"/>
    <col min="12027" max="12027" width="50" style="14" customWidth="1"/>
    <col min="12028" max="12028" width="13.140625" style="14" customWidth="1"/>
    <col min="12029" max="12029" width="23.42578125" style="14" customWidth="1"/>
    <col min="12030" max="12281" width="9.140625" style="14"/>
    <col min="12282" max="12282" width="9" style="14" customWidth="1"/>
    <col min="12283" max="12283" width="50" style="14" customWidth="1"/>
    <col min="12284" max="12284" width="13.140625" style="14" customWidth="1"/>
    <col min="12285" max="12285" width="23.42578125" style="14" customWidth="1"/>
    <col min="12286" max="12537" width="9.140625" style="14"/>
    <col min="12538" max="12538" width="9" style="14" customWidth="1"/>
    <col min="12539" max="12539" width="50" style="14" customWidth="1"/>
    <col min="12540" max="12540" width="13.140625" style="14" customWidth="1"/>
    <col min="12541" max="12541" width="23.42578125" style="14" customWidth="1"/>
    <col min="12542" max="12793" width="9.140625" style="14"/>
    <col min="12794" max="12794" width="9" style="14" customWidth="1"/>
    <col min="12795" max="12795" width="50" style="14" customWidth="1"/>
    <col min="12796" max="12796" width="13.140625" style="14" customWidth="1"/>
    <col min="12797" max="12797" width="23.42578125" style="14" customWidth="1"/>
    <col min="12798" max="13049" width="9.140625" style="14"/>
    <col min="13050" max="13050" width="9" style="14" customWidth="1"/>
    <col min="13051" max="13051" width="50" style="14" customWidth="1"/>
    <col min="13052" max="13052" width="13.140625" style="14" customWidth="1"/>
    <col min="13053" max="13053" width="23.42578125" style="14" customWidth="1"/>
    <col min="13054" max="13305" width="9.140625" style="14"/>
    <col min="13306" max="13306" width="9" style="14" customWidth="1"/>
    <col min="13307" max="13307" width="50" style="14" customWidth="1"/>
    <col min="13308" max="13308" width="13.140625" style="14" customWidth="1"/>
    <col min="13309" max="13309" width="23.42578125" style="14" customWidth="1"/>
    <col min="13310" max="13561" width="9.140625" style="14"/>
    <col min="13562" max="13562" width="9" style="14" customWidth="1"/>
    <col min="13563" max="13563" width="50" style="14" customWidth="1"/>
    <col min="13564" max="13564" width="13.140625" style="14" customWidth="1"/>
    <col min="13565" max="13565" width="23.42578125" style="14" customWidth="1"/>
    <col min="13566" max="13817" width="9.140625" style="14"/>
    <col min="13818" max="13818" width="9" style="14" customWidth="1"/>
    <col min="13819" max="13819" width="50" style="14" customWidth="1"/>
    <col min="13820" max="13820" width="13.140625" style="14" customWidth="1"/>
    <col min="13821" max="13821" width="23.42578125" style="14" customWidth="1"/>
    <col min="13822" max="14073" width="9.140625" style="14"/>
    <col min="14074" max="14074" width="9" style="14" customWidth="1"/>
    <col min="14075" max="14075" width="50" style="14" customWidth="1"/>
    <col min="14076" max="14076" width="13.140625" style="14" customWidth="1"/>
    <col min="14077" max="14077" width="23.42578125" style="14" customWidth="1"/>
    <col min="14078" max="14329" width="9.140625" style="14"/>
    <col min="14330" max="14330" width="9" style="14" customWidth="1"/>
    <col min="14331" max="14331" width="50" style="14" customWidth="1"/>
    <col min="14332" max="14332" width="13.140625" style="14" customWidth="1"/>
    <col min="14333" max="14333" width="23.42578125" style="14" customWidth="1"/>
    <col min="14334" max="14585" width="9.140625" style="14"/>
    <col min="14586" max="14586" width="9" style="14" customWidth="1"/>
    <col min="14587" max="14587" width="50" style="14" customWidth="1"/>
    <col min="14588" max="14588" width="13.140625" style="14" customWidth="1"/>
    <col min="14589" max="14589" width="23.42578125" style="14" customWidth="1"/>
    <col min="14590" max="14841" width="9.140625" style="14"/>
    <col min="14842" max="14842" width="9" style="14" customWidth="1"/>
    <col min="14843" max="14843" width="50" style="14" customWidth="1"/>
    <col min="14844" max="14844" width="13.140625" style="14" customWidth="1"/>
    <col min="14845" max="14845" width="23.42578125" style="14" customWidth="1"/>
    <col min="14846" max="15097" width="9.140625" style="14"/>
    <col min="15098" max="15098" width="9" style="14" customWidth="1"/>
    <col min="15099" max="15099" width="50" style="14" customWidth="1"/>
    <col min="15100" max="15100" width="13.140625" style="14" customWidth="1"/>
    <col min="15101" max="15101" width="23.42578125" style="14" customWidth="1"/>
    <col min="15102" max="15353" width="9.140625" style="14"/>
    <col min="15354" max="15354" width="9" style="14" customWidth="1"/>
    <col min="15355" max="15355" width="50" style="14" customWidth="1"/>
    <col min="15356" max="15356" width="13.140625" style="14" customWidth="1"/>
    <col min="15357" max="15357" width="23.42578125" style="14" customWidth="1"/>
    <col min="15358" max="15609" width="9.140625" style="14"/>
    <col min="15610" max="15610" width="9" style="14" customWidth="1"/>
    <col min="15611" max="15611" width="50" style="14" customWidth="1"/>
    <col min="15612" max="15612" width="13.140625" style="14" customWidth="1"/>
    <col min="15613" max="15613" width="23.42578125" style="14" customWidth="1"/>
    <col min="15614" max="15865" width="9.140625" style="14"/>
    <col min="15866" max="15866" width="9" style="14" customWidth="1"/>
    <col min="15867" max="15867" width="50" style="14" customWidth="1"/>
    <col min="15868" max="15868" width="13.140625" style="14" customWidth="1"/>
    <col min="15869" max="15869" width="23.42578125" style="14" customWidth="1"/>
    <col min="15870" max="16121" width="9.140625" style="14"/>
    <col min="16122" max="16122" width="9" style="14" customWidth="1"/>
    <col min="16123" max="16123" width="50" style="14" customWidth="1"/>
    <col min="16124" max="16124" width="13.140625" style="14" customWidth="1"/>
    <col min="16125" max="16125" width="23.42578125" style="14" customWidth="1"/>
    <col min="16126" max="16384" width="9.140625" style="14"/>
  </cols>
  <sheetData>
    <row r="1" spans="1:6" ht="16.5" customHeight="1" x14ac:dyDescent="0.25">
      <c r="A1" s="182" t="s">
        <v>25</v>
      </c>
      <c r="B1" s="182"/>
      <c r="C1" s="19" t="s">
        <v>19</v>
      </c>
      <c r="D1" s="184" t="s">
        <v>212</v>
      </c>
      <c r="E1" s="184"/>
      <c r="F1" s="184"/>
    </row>
    <row r="2" spans="1:6" ht="17.25" customHeight="1" x14ac:dyDescent="0.25">
      <c r="A2" s="182"/>
      <c r="B2" s="182"/>
      <c r="C2" s="20" t="s">
        <v>20</v>
      </c>
      <c r="D2" s="185">
        <v>0</v>
      </c>
      <c r="E2" s="185"/>
      <c r="F2" s="185"/>
    </row>
    <row r="3" spans="1:6" ht="18.75" customHeight="1" x14ac:dyDescent="0.25">
      <c r="A3" s="182"/>
      <c r="B3" s="182"/>
      <c r="C3" s="20" t="s">
        <v>21</v>
      </c>
      <c r="D3" s="186">
        <v>44775</v>
      </c>
      <c r="E3" s="186"/>
      <c r="F3" s="186"/>
    </row>
    <row r="4" spans="1:6" ht="18.75" customHeight="1" x14ac:dyDescent="0.25">
      <c r="A4" s="86" t="s">
        <v>5</v>
      </c>
      <c r="B4" s="86"/>
      <c r="C4" s="154" t="s">
        <v>155</v>
      </c>
      <c r="D4" s="154"/>
      <c r="E4" s="154"/>
      <c r="F4" s="154"/>
    </row>
    <row r="5" spans="1:6" ht="18.75" customHeight="1" x14ac:dyDescent="0.25">
      <c r="A5" s="86" t="s">
        <v>6</v>
      </c>
      <c r="B5" s="86"/>
      <c r="C5" s="154" t="s">
        <v>28</v>
      </c>
      <c r="D5" s="154"/>
      <c r="E5" s="154"/>
      <c r="F5" s="154"/>
    </row>
    <row r="6" spans="1:6" ht="18.75" customHeight="1" x14ac:dyDescent="0.25">
      <c r="A6" s="86" t="s">
        <v>7</v>
      </c>
      <c r="B6" s="86"/>
      <c r="C6" s="154" t="s">
        <v>211</v>
      </c>
      <c r="D6" s="154"/>
      <c r="E6" s="154"/>
      <c r="F6" s="154"/>
    </row>
    <row r="7" spans="1:6" ht="14.25" customHeight="1" x14ac:dyDescent="0.25">
      <c r="A7" s="48" t="s">
        <v>8</v>
      </c>
      <c r="B7" s="48" t="s">
        <v>9</v>
      </c>
      <c r="C7" s="47" t="s">
        <v>0</v>
      </c>
      <c r="D7" s="47" t="s">
        <v>2</v>
      </c>
      <c r="E7" s="183" t="s">
        <v>26</v>
      </c>
      <c r="F7" s="183"/>
    </row>
    <row r="8" spans="1:6" x14ac:dyDescent="0.25">
      <c r="A8" s="43" t="s">
        <v>29</v>
      </c>
      <c r="B8" s="180" t="s">
        <v>132</v>
      </c>
      <c r="C8" s="180"/>
      <c r="D8" s="180"/>
      <c r="E8" s="4" t="s">
        <v>46</v>
      </c>
      <c r="F8" s="4" t="s">
        <v>47</v>
      </c>
    </row>
    <row r="9" spans="1:6" x14ac:dyDescent="0.25">
      <c r="A9" s="44">
        <v>1</v>
      </c>
      <c r="B9" s="25" t="s">
        <v>184</v>
      </c>
      <c r="C9" s="181"/>
      <c r="D9" s="181"/>
      <c r="E9" s="21"/>
      <c r="F9" s="21"/>
    </row>
    <row r="10" spans="1:6" x14ac:dyDescent="0.25">
      <c r="A10" s="44" t="s">
        <v>191</v>
      </c>
      <c r="B10" s="25" t="s">
        <v>185</v>
      </c>
      <c r="C10" s="178" t="s">
        <v>186</v>
      </c>
      <c r="D10" s="178"/>
      <c r="E10" s="21"/>
      <c r="F10" s="21"/>
    </row>
    <row r="11" spans="1:6" x14ac:dyDescent="0.25">
      <c r="A11" s="44" t="s">
        <v>192</v>
      </c>
      <c r="B11" s="25" t="s">
        <v>187</v>
      </c>
      <c r="C11" s="178" t="s">
        <v>188</v>
      </c>
      <c r="D11" s="178"/>
      <c r="E11" s="21"/>
      <c r="F11" s="21"/>
    </row>
    <row r="12" spans="1:6" x14ac:dyDescent="0.25">
      <c r="A12" s="44" t="s">
        <v>193</v>
      </c>
      <c r="B12" s="25" t="s">
        <v>189</v>
      </c>
      <c r="C12" s="178" t="s">
        <v>190</v>
      </c>
      <c r="D12" s="178"/>
      <c r="E12" s="21"/>
      <c r="F12" s="21"/>
    </row>
    <row r="13" spans="1:6" ht="49.5" customHeight="1" x14ac:dyDescent="0.25">
      <c r="A13" s="44">
        <v>2</v>
      </c>
      <c r="B13" s="25" t="s">
        <v>194</v>
      </c>
      <c r="C13" s="178" t="s">
        <v>195</v>
      </c>
      <c r="D13" s="178"/>
      <c r="E13" s="21"/>
      <c r="F13" s="21"/>
    </row>
    <row r="14" spans="1:6" ht="55.5" customHeight="1" x14ac:dyDescent="0.25">
      <c r="A14" s="44">
        <f t="shared" ref="A14:A19" si="0">A13+1</f>
        <v>3</v>
      </c>
      <c r="B14" s="45" t="s">
        <v>194</v>
      </c>
      <c r="C14" s="178" t="s">
        <v>201</v>
      </c>
      <c r="D14" s="178"/>
      <c r="E14" s="21"/>
      <c r="F14" s="21"/>
    </row>
    <row r="15" spans="1:6" ht="51" customHeight="1" x14ac:dyDescent="0.25">
      <c r="A15" s="44">
        <f t="shared" si="0"/>
        <v>4</v>
      </c>
      <c r="B15" s="25" t="s">
        <v>196</v>
      </c>
      <c r="C15" s="142" t="s">
        <v>202</v>
      </c>
      <c r="D15" s="142"/>
      <c r="E15" s="21"/>
      <c r="F15" s="21"/>
    </row>
    <row r="16" spans="1:6" ht="72" customHeight="1" x14ac:dyDescent="0.25">
      <c r="A16" s="44">
        <f t="shared" si="0"/>
        <v>5</v>
      </c>
      <c r="B16" s="25" t="s">
        <v>197</v>
      </c>
      <c r="C16" s="178" t="s">
        <v>198</v>
      </c>
      <c r="D16" s="178"/>
      <c r="E16" s="21"/>
      <c r="F16" s="21"/>
    </row>
    <row r="17" spans="1:6" ht="35.25" customHeight="1" x14ac:dyDescent="0.25">
      <c r="A17" s="44">
        <f t="shared" si="0"/>
        <v>6</v>
      </c>
      <c r="B17" s="25" t="s">
        <v>199</v>
      </c>
      <c r="C17" s="178" t="s">
        <v>203</v>
      </c>
      <c r="D17" s="178"/>
      <c r="E17" s="21"/>
      <c r="F17" s="21"/>
    </row>
    <row r="18" spans="1:6" ht="28.5" customHeight="1" x14ac:dyDescent="0.25">
      <c r="A18" s="44">
        <f t="shared" si="0"/>
        <v>7</v>
      </c>
      <c r="B18" s="25" t="s">
        <v>199</v>
      </c>
      <c r="C18" s="178" t="s">
        <v>204</v>
      </c>
      <c r="D18" s="178"/>
      <c r="E18" s="21"/>
      <c r="F18" s="21"/>
    </row>
    <row r="19" spans="1:6" ht="55.5" customHeight="1" x14ac:dyDescent="0.25">
      <c r="A19" s="44">
        <f t="shared" si="0"/>
        <v>8</v>
      </c>
      <c r="B19" s="25" t="s">
        <v>200</v>
      </c>
      <c r="C19" s="178" t="s">
        <v>205</v>
      </c>
      <c r="D19" s="178"/>
      <c r="E19" s="21"/>
      <c r="F19" s="21"/>
    </row>
    <row r="20" spans="1:6" x14ac:dyDescent="0.25">
      <c r="A20" s="49">
        <v>9</v>
      </c>
      <c r="B20" s="46" t="s">
        <v>222</v>
      </c>
      <c r="C20" s="178"/>
      <c r="D20" s="178"/>
      <c r="E20" s="21"/>
      <c r="F20" s="21"/>
    </row>
    <row r="21" spans="1:6" x14ac:dyDescent="0.25">
      <c r="A21" s="50" t="s">
        <v>191</v>
      </c>
      <c r="B21" s="46" t="s">
        <v>223</v>
      </c>
      <c r="C21" s="178" t="s">
        <v>224</v>
      </c>
      <c r="D21" s="178"/>
      <c r="E21" s="21"/>
      <c r="F21" s="21"/>
    </row>
    <row r="22" spans="1:6" x14ac:dyDescent="0.25">
      <c r="A22" s="50" t="s">
        <v>192</v>
      </c>
      <c r="B22" s="46" t="s">
        <v>225</v>
      </c>
      <c r="C22" s="178" t="s">
        <v>224</v>
      </c>
      <c r="D22" s="178"/>
      <c r="E22" s="21"/>
      <c r="F22" s="21"/>
    </row>
    <row r="23" spans="1:6" x14ac:dyDescent="0.25">
      <c r="A23" s="50" t="s">
        <v>193</v>
      </c>
      <c r="B23" s="46" t="s">
        <v>226</v>
      </c>
      <c r="C23" s="178" t="s">
        <v>227</v>
      </c>
      <c r="D23" s="178"/>
      <c r="E23" s="21"/>
      <c r="F23" s="21"/>
    </row>
    <row r="24" spans="1:6" x14ac:dyDescent="0.25">
      <c r="A24" s="50" t="s">
        <v>228</v>
      </c>
      <c r="B24" s="46" t="s">
        <v>229</v>
      </c>
      <c r="C24" s="178" t="s">
        <v>227</v>
      </c>
      <c r="D24" s="178"/>
      <c r="E24" s="21"/>
      <c r="F24" s="21"/>
    </row>
    <row r="25" spans="1:6" x14ac:dyDescent="0.25">
      <c r="A25" s="50" t="s">
        <v>230</v>
      </c>
      <c r="B25" s="46" t="s">
        <v>231</v>
      </c>
      <c r="C25" s="178" t="s">
        <v>227</v>
      </c>
      <c r="D25" s="178"/>
      <c r="E25" s="21"/>
      <c r="F25" s="21"/>
    </row>
    <row r="26" spans="1:6" x14ac:dyDescent="0.25">
      <c r="A26" s="50" t="s">
        <v>232</v>
      </c>
      <c r="B26" s="46" t="s">
        <v>233</v>
      </c>
      <c r="C26" s="178" t="s">
        <v>234</v>
      </c>
      <c r="D26" s="178"/>
      <c r="E26" s="21"/>
      <c r="F26" s="21"/>
    </row>
    <row r="27" spans="1:6" x14ac:dyDescent="0.25">
      <c r="A27" s="50" t="s">
        <v>235</v>
      </c>
      <c r="B27" s="46" t="s">
        <v>236</v>
      </c>
      <c r="C27" s="178" t="s">
        <v>237</v>
      </c>
      <c r="D27" s="178"/>
      <c r="E27" s="21"/>
      <c r="F27" s="21"/>
    </row>
    <row r="28" spans="1:6" x14ac:dyDescent="0.25">
      <c r="A28" s="176" t="s">
        <v>268</v>
      </c>
      <c r="B28" s="176"/>
      <c r="C28" s="176"/>
      <c r="D28" s="177"/>
      <c r="E28" s="21"/>
      <c r="F28" s="21">
        <f>SUM(F9:F27)</f>
        <v>0</v>
      </c>
    </row>
    <row r="29" spans="1:6" ht="18.75" customHeight="1" x14ac:dyDescent="0.25">
      <c r="A29" s="86" t="s">
        <v>38</v>
      </c>
      <c r="B29" s="86"/>
      <c r="C29" s="86"/>
      <c r="D29" s="86"/>
      <c r="E29" s="86"/>
      <c r="F29" s="86"/>
    </row>
    <row r="30" spans="1:6" ht="44.25" customHeight="1" x14ac:dyDescent="0.25">
      <c r="A30" s="15" t="s">
        <v>133</v>
      </c>
      <c r="B30" s="179" t="s">
        <v>134</v>
      </c>
      <c r="C30" s="179"/>
      <c r="D30" s="179"/>
      <c r="E30" s="179"/>
      <c r="F30" s="179"/>
    </row>
    <row r="31" spans="1:6" ht="27.75" customHeight="1" x14ac:dyDescent="0.25">
      <c r="A31" s="15" t="s">
        <v>137</v>
      </c>
      <c r="B31" s="179" t="s">
        <v>138</v>
      </c>
      <c r="C31" s="179"/>
      <c r="D31" s="179"/>
      <c r="E31" s="179"/>
      <c r="F31" s="179"/>
    </row>
    <row r="32" spans="1:6" ht="52.5" customHeight="1" x14ac:dyDescent="0.25">
      <c r="A32" s="15" t="s">
        <v>135</v>
      </c>
      <c r="B32" s="179" t="s">
        <v>136</v>
      </c>
      <c r="C32" s="179"/>
      <c r="D32" s="179"/>
      <c r="E32" s="179"/>
      <c r="F32" s="179"/>
    </row>
    <row r="33" spans="1:6" ht="36.75" customHeight="1" x14ac:dyDescent="0.25">
      <c r="A33" s="15" t="s">
        <v>139</v>
      </c>
      <c r="B33" s="179" t="s">
        <v>140</v>
      </c>
      <c r="C33" s="179"/>
      <c r="D33" s="179"/>
      <c r="E33" s="179"/>
      <c r="F33" s="179"/>
    </row>
    <row r="34" spans="1:6" ht="22.5" customHeight="1" x14ac:dyDescent="0.25">
      <c r="A34" s="15" t="s">
        <v>141</v>
      </c>
      <c r="B34" s="179" t="s">
        <v>142</v>
      </c>
      <c r="C34" s="179"/>
      <c r="D34" s="179"/>
      <c r="E34" s="179"/>
      <c r="F34" s="179"/>
    </row>
    <row r="35" spans="1:6" ht="22.5" customHeight="1" x14ac:dyDescent="0.25">
      <c r="A35" s="15" t="s">
        <v>207</v>
      </c>
      <c r="B35" s="179" t="s">
        <v>206</v>
      </c>
      <c r="C35" s="179"/>
      <c r="D35" s="179"/>
      <c r="E35" s="179"/>
      <c r="F35" s="179"/>
    </row>
    <row r="36" spans="1:6" ht="15.75" customHeight="1" x14ac:dyDescent="0.25">
      <c r="A36" s="86" t="s">
        <v>10</v>
      </c>
      <c r="B36" s="86"/>
      <c r="C36" s="86"/>
      <c r="D36" s="86"/>
      <c r="E36" s="86"/>
      <c r="F36" s="86"/>
    </row>
    <row r="37" spans="1:6" ht="24.75" customHeight="1" x14ac:dyDescent="0.25">
      <c r="A37" s="16"/>
      <c r="B37" s="7"/>
      <c r="C37" s="17"/>
      <c r="D37" s="17"/>
      <c r="E37" s="18"/>
      <c r="F37" s="18"/>
    </row>
    <row r="38" spans="1:6" ht="40.5" customHeight="1" x14ac:dyDescent="0.25">
      <c r="A38" s="42"/>
      <c r="B38" s="42" t="s">
        <v>11</v>
      </c>
      <c r="C38" s="28" t="s">
        <v>12</v>
      </c>
      <c r="D38" s="42" t="s">
        <v>13</v>
      </c>
      <c r="E38" s="42" t="s">
        <v>14</v>
      </c>
      <c r="F38" s="42" t="s">
        <v>15</v>
      </c>
    </row>
  </sheetData>
  <mergeCells count="40">
    <mergeCell ref="E7:F7"/>
    <mergeCell ref="D1:F1"/>
    <mergeCell ref="D2:F2"/>
    <mergeCell ref="D3:F3"/>
    <mergeCell ref="A1:B3"/>
    <mergeCell ref="A4:B4"/>
    <mergeCell ref="A5:B5"/>
    <mergeCell ref="A6:B6"/>
    <mergeCell ref="C4:F4"/>
    <mergeCell ref="C5:F5"/>
    <mergeCell ref="C6:F6"/>
    <mergeCell ref="A36:F36"/>
    <mergeCell ref="B33:F33"/>
    <mergeCell ref="B34:F34"/>
    <mergeCell ref="B8:D8"/>
    <mergeCell ref="B32:F32"/>
    <mergeCell ref="A29:F29"/>
    <mergeCell ref="C15:D15"/>
    <mergeCell ref="C16:D16"/>
    <mergeCell ref="C19:D19"/>
    <mergeCell ref="B35:F35"/>
    <mergeCell ref="C17:D17"/>
    <mergeCell ref="C18:D18"/>
    <mergeCell ref="C9:D9"/>
    <mergeCell ref="B30:F30"/>
    <mergeCell ref="B31:F31"/>
    <mergeCell ref="C25:D25"/>
    <mergeCell ref="A28:D28"/>
    <mergeCell ref="C11:D11"/>
    <mergeCell ref="C12:D12"/>
    <mergeCell ref="C13:D13"/>
    <mergeCell ref="C10:D10"/>
    <mergeCell ref="C26:D26"/>
    <mergeCell ref="C27:D27"/>
    <mergeCell ref="C20:D20"/>
    <mergeCell ref="C21:D21"/>
    <mergeCell ref="C22:D22"/>
    <mergeCell ref="C23:D23"/>
    <mergeCell ref="C24:D24"/>
    <mergeCell ref="C14:D14"/>
  </mergeCells>
  <printOptions horizontalCentered="1"/>
  <pageMargins left="0.23622047244094491" right="0.23622047244094491" top="0.74803149606299213" bottom="0.74803149606299213" header="0.31496062992125984" footer="0.31496062992125984"/>
  <pageSetup paperSize="9" scale="67" fitToHeight="6" orientation="portrait" r:id="rId1"/>
  <rowBreaks count="1" manualBreakCount="1">
    <brk id="4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topLeftCell="A21" workbookViewId="0">
      <selection activeCell="A26" sqref="A26:J26"/>
    </sheetView>
  </sheetViews>
  <sheetFormatPr defaultRowHeight="15" x14ac:dyDescent="0.25"/>
  <cols>
    <col min="1" max="1" width="9.140625" style="200"/>
    <col min="2" max="2" width="28.140625" style="200" customWidth="1"/>
    <col min="3" max="3" width="11" style="200" customWidth="1"/>
    <col min="4" max="4" width="12.5703125" style="200" customWidth="1"/>
    <col min="5" max="5" width="21.140625" style="200" customWidth="1"/>
    <col min="6" max="6" width="39.140625" style="200" customWidth="1"/>
    <col min="7" max="7" width="20" style="200" customWidth="1"/>
    <col min="8" max="8" width="19.7109375" style="200" customWidth="1"/>
    <col min="9" max="9" width="19" style="200" customWidth="1"/>
    <col min="10" max="10" width="21.28515625" style="200" customWidth="1"/>
    <col min="11" max="257" width="9.140625" style="200"/>
    <col min="258" max="258" width="28.140625" style="200" customWidth="1"/>
    <col min="259" max="259" width="11" style="200" customWidth="1"/>
    <col min="260" max="260" width="12.5703125" style="200" customWidth="1"/>
    <col min="261" max="261" width="21.140625" style="200" customWidth="1"/>
    <col min="262" max="262" width="39.140625" style="200" customWidth="1"/>
    <col min="263" max="263" width="20" style="200" customWidth="1"/>
    <col min="264" max="264" width="19.7109375" style="200" customWidth="1"/>
    <col min="265" max="265" width="19" style="200" customWidth="1"/>
    <col min="266" max="266" width="21.28515625" style="200" customWidth="1"/>
    <col min="267" max="513" width="9.140625" style="200"/>
    <col min="514" max="514" width="28.140625" style="200" customWidth="1"/>
    <col min="515" max="515" width="11" style="200" customWidth="1"/>
    <col min="516" max="516" width="12.5703125" style="200" customWidth="1"/>
    <col min="517" max="517" width="21.140625" style="200" customWidth="1"/>
    <col min="518" max="518" width="39.140625" style="200" customWidth="1"/>
    <col min="519" max="519" width="20" style="200" customWidth="1"/>
    <col min="520" max="520" width="19.7109375" style="200" customWidth="1"/>
    <col min="521" max="521" width="19" style="200" customWidth="1"/>
    <col min="522" max="522" width="21.28515625" style="200" customWidth="1"/>
    <col min="523" max="769" width="9.140625" style="200"/>
    <col min="770" max="770" width="28.140625" style="200" customWidth="1"/>
    <col min="771" max="771" width="11" style="200" customWidth="1"/>
    <col min="772" max="772" width="12.5703125" style="200" customWidth="1"/>
    <col min="773" max="773" width="21.140625" style="200" customWidth="1"/>
    <col min="774" max="774" width="39.140625" style="200" customWidth="1"/>
    <col min="775" max="775" width="20" style="200" customWidth="1"/>
    <col min="776" max="776" width="19.7109375" style="200" customWidth="1"/>
    <col min="777" max="777" width="19" style="200" customWidth="1"/>
    <col min="778" max="778" width="21.28515625" style="200" customWidth="1"/>
    <col min="779" max="1025" width="9.140625" style="200"/>
    <col min="1026" max="1026" width="28.140625" style="200" customWidth="1"/>
    <col min="1027" max="1027" width="11" style="200" customWidth="1"/>
    <col min="1028" max="1028" width="12.5703125" style="200" customWidth="1"/>
    <col min="1029" max="1029" width="21.140625" style="200" customWidth="1"/>
    <col min="1030" max="1030" width="39.140625" style="200" customWidth="1"/>
    <col min="1031" max="1031" width="20" style="200" customWidth="1"/>
    <col min="1032" max="1032" width="19.7109375" style="200" customWidth="1"/>
    <col min="1033" max="1033" width="19" style="200" customWidth="1"/>
    <col min="1034" max="1034" width="21.28515625" style="200" customWidth="1"/>
    <col min="1035" max="1281" width="9.140625" style="200"/>
    <col min="1282" max="1282" width="28.140625" style="200" customWidth="1"/>
    <col min="1283" max="1283" width="11" style="200" customWidth="1"/>
    <col min="1284" max="1284" width="12.5703125" style="200" customWidth="1"/>
    <col min="1285" max="1285" width="21.140625" style="200" customWidth="1"/>
    <col min="1286" max="1286" width="39.140625" style="200" customWidth="1"/>
    <col min="1287" max="1287" width="20" style="200" customWidth="1"/>
    <col min="1288" max="1288" width="19.7109375" style="200" customWidth="1"/>
    <col min="1289" max="1289" width="19" style="200" customWidth="1"/>
    <col min="1290" max="1290" width="21.28515625" style="200" customWidth="1"/>
    <col min="1291" max="1537" width="9.140625" style="200"/>
    <col min="1538" max="1538" width="28.140625" style="200" customWidth="1"/>
    <col min="1539" max="1539" width="11" style="200" customWidth="1"/>
    <col min="1540" max="1540" width="12.5703125" style="200" customWidth="1"/>
    <col min="1541" max="1541" width="21.140625" style="200" customWidth="1"/>
    <col min="1542" max="1542" width="39.140625" style="200" customWidth="1"/>
    <col min="1543" max="1543" width="20" style="200" customWidth="1"/>
    <col min="1544" max="1544" width="19.7109375" style="200" customWidth="1"/>
    <col min="1545" max="1545" width="19" style="200" customWidth="1"/>
    <col min="1546" max="1546" width="21.28515625" style="200" customWidth="1"/>
    <col min="1547" max="1793" width="9.140625" style="200"/>
    <col min="1794" max="1794" width="28.140625" style="200" customWidth="1"/>
    <col min="1795" max="1795" width="11" style="200" customWidth="1"/>
    <col min="1796" max="1796" width="12.5703125" style="200" customWidth="1"/>
    <col min="1797" max="1797" width="21.140625" style="200" customWidth="1"/>
    <col min="1798" max="1798" width="39.140625" style="200" customWidth="1"/>
    <col min="1799" max="1799" width="20" style="200" customWidth="1"/>
    <col min="1800" max="1800" width="19.7109375" style="200" customWidth="1"/>
    <col min="1801" max="1801" width="19" style="200" customWidth="1"/>
    <col min="1802" max="1802" width="21.28515625" style="200" customWidth="1"/>
    <col min="1803" max="2049" width="9.140625" style="200"/>
    <col min="2050" max="2050" width="28.140625" style="200" customWidth="1"/>
    <col min="2051" max="2051" width="11" style="200" customWidth="1"/>
    <col min="2052" max="2052" width="12.5703125" style="200" customWidth="1"/>
    <col min="2053" max="2053" width="21.140625" style="200" customWidth="1"/>
    <col min="2054" max="2054" width="39.140625" style="200" customWidth="1"/>
    <col min="2055" max="2055" width="20" style="200" customWidth="1"/>
    <col min="2056" max="2056" width="19.7109375" style="200" customWidth="1"/>
    <col min="2057" max="2057" width="19" style="200" customWidth="1"/>
    <col min="2058" max="2058" width="21.28515625" style="200" customWidth="1"/>
    <col min="2059" max="2305" width="9.140625" style="200"/>
    <col min="2306" max="2306" width="28.140625" style="200" customWidth="1"/>
    <col min="2307" max="2307" width="11" style="200" customWidth="1"/>
    <col min="2308" max="2308" width="12.5703125" style="200" customWidth="1"/>
    <col min="2309" max="2309" width="21.140625" style="200" customWidth="1"/>
    <col min="2310" max="2310" width="39.140625" style="200" customWidth="1"/>
    <col min="2311" max="2311" width="20" style="200" customWidth="1"/>
    <col min="2312" max="2312" width="19.7109375" style="200" customWidth="1"/>
    <col min="2313" max="2313" width="19" style="200" customWidth="1"/>
    <col min="2314" max="2314" width="21.28515625" style="200" customWidth="1"/>
    <col min="2315" max="2561" width="9.140625" style="200"/>
    <col min="2562" max="2562" width="28.140625" style="200" customWidth="1"/>
    <col min="2563" max="2563" width="11" style="200" customWidth="1"/>
    <col min="2564" max="2564" width="12.5703125" style="200" customWidth="1"/>
    <col min="2565" max="2565" width="21.140625" style="200" customWidth="1"/>
    <col min="2566" max="2566" width="39.140625" style="200" customWidth="1"/>
    <col min="2567" max="2567" width="20" style="200" customWidth="1"/>
    <col min="2568" max="2568" width="19.7109375" style="200" customWidth="1"/>
    <col min="2569" max="2569" width="19" style="200" customWidth="1"/>
    <col min="2570" max="2570" width="21.28515625" style="200" customWidth="1"/>
    <col min="2571" max="2817" width="9.140625" style="200"/>
    <col min="2818" max="2818" width="28.140625" style="200" customWidth="1"/>
    <col min="2819" max="2819" width="11" style="200" customWidth="1"/>
    <col min="2820" max="2820" width="12.5703125" style="200" customWidth="1"/>
    <col min="2821" max="2821" width="21.140625" style="200" customWidth="1"/>
    <col min="2822" max="2822" width="39.140625" style="200" customWidth="1"/>
    <col min="2823" max="2823" width="20" style="200" customWidth="1"/>
    <col min="2824" max="2824" width="19.7109375" style="200" customWidth="1"/>
    <col min="2825" max="2825" width="19" style="200" customWidth="1"/>
    <col min="2826" max="2826" width="21.28515625" style="200" customWidth="1"/>
    <col min="2827" max="3073" width="9.140625" style="200"/>
    <col min="3074" max="3074" width="28.140625" style="200" customWidth="1"/>
    <col min="3075" max="3075" width="11" style="200" customWidth="1"/>
    <col min="3076" max="3076" width="12.5703125" style="200" customWidth="1"/>
    <col min="3077" max="3077" width="21.140625" style="200" customWidth="1"/>
    <col min="3078" max="3078" width="39.140625" style="200" customWidth="1"/>
    <col min="3079" max="3079" width="20" style="200" customWidth="1"/>
    <col min="3080" max="3080" width="19.7109375" style="200" customWidth="1"/>
    <col min="3081" max="3081" width="19" style="200" customWidth="1"/>
    <col min="3082" max="3082" width="21.28515625" style="200" customWidth="1"/>
    <col min="3083" max="3329" width="9.140625" style="200"/>
    <col min="3330" max="3330" width="28.140625" style="200" customWidth="1"/>
    <col min="3331" max="3331" width="11" style="200" customWidth="1"/>
    <col min="3332" max="3332" width="12.5703125" style="200" customWidth="1"/>
    <col min="3333" max="3333" width="21.140625" style="200" customWidth="1"/>
    <col min="3334" max="3334" width="39.140625" style="200" customWidth="1"/>
    <col min="3335" max="3335" width="20" style="200" customWidth="1"/>
    <col min="3336" max="3336" width="19.7109375" style="200" customWidth="1"/>
    <col min="3337" max="3337" width="19" style="200" customWidth="1"/>
    <col min="3338" max="3338" width="21.28515625" style="200" customWidth="1"/>
    <col min="3339" max="3585" width="9.140625" style="200"/>
    <col min="3586" max="3586" width="28.140625" style="200" customWidth="1"/>
    <col min="3587" max="3587" width="11" style="200" customWidth="1"/>
    <col min="3588" max="3588" width="12.5703125" style="200" customWidth="1"/>
    <col min="3589" max="3589" width="21.140625" style="200" customWidth="1"/>
    <col min="3590" max="3590" width="39.140625" style="200" customWidth="1"/>
    <col min="3591" max="3591" width="20" style="200" customWidth="1"/>
    <col min="3592" max="3592" width="19.7109375" style="200" customWidth="1"/>
    <col min="3593" max="3593" width="19" style="200" customWidth="1"/>
    <col min="3594" max="3594" width="21.28515625" style="200" customWidth="1"/>
    <col min="3595" max="3841" width="9.140625" style="200"/>
    <col min="3842" max="3842" width="28.140625" style="200" customWidth="1"/>
    <col min="3843" max="3843" width="11" style="200" customWidth="1"/>
    <col min="3844" max="3844" width="12.5703125" style="200" customWidth="1"/>
    <col min="3845" max="3845" width="21.140625" style="200" customWidth="1"/>
    <col min="3846" max="3846" width="39.140625" style="200" customWidth="1"/>
    <col min="3847" max="3847" width="20" style="200" customWidth="1"/>
    <col min="3848" max="3848" width="19.7109375" style="200" customWidth="1"/>
    <col min="3849" max="3849" width="19" style="200" customWidth="1"/>
    <col min="3850" max="3850" width="21.28515625" style="200" customWidth="1"/>
    <col min="3851" max="4097" width="9.140625" style="200"/>
    <col min="4098" max="4098" width="28.140625" style="200" customWidth="1"/>
    <col min="4099" max="4099" width="11" style="200" customWidth="1"/>
    <col min="4100" max="4100" width="12.5703125" style="200" customWidth="1"/>
    <col min="4101" max="4101" width="21.140625" style="200" customWidth="1"/>
    <col min="4102" max="4102" width="39.140625" style="200" customWidth="1"/>
    <col min="4103" max="4103" width="20" style="200" customWidth="1"/>
    <col min="4104" max="4104" width="19.7109375" style="200" customWidth="1"/>
    <col min="4105" max="4105" width="19" style="200" customWidth="1"/>
    <col min="4106" max="4106" width="21.28515625" style="200" customWidth="1"/>
    <col min="4107" max="4353" width="9.140625" style="200"/>
    <col min="4354" max="4354" width="28.140625" style="200" customWidth="1"/>
    <col min="4355" max="4355" width="11" style="200" customWidth="1"/>
    <col min="4356" max="4356" width="12.5703125" style="200" customWidth="1"/>
    <col min="4357" max="4357" width="21.140625" style="200" customWidth="1"/>
    <col min="4358" max="4358" width="39.140625" style="200" customWidth="1"/>
    <col min="4359" max="4359" width="20" style="200" customWidth="1"/>
    <col min="4360" max="4360" width="19.7109375" style="200" customWidth="1"/>
    <col min="4361" max="4361" width="19" style="200" customWidth="1"/>
    <col min="4362" max="4362" width="21.28515625" style="200" customWidth="1"/>
    <col min="4363" max="4609" width="9.140625" style="200"/>
    <col min="4610" max="4610" width="28.140625" style="200" customWidth="1"/>
    <col min="4611" max="4611" width="11" style="200" customWidth="1"/>
    <col min="4612" max="4612" width="12.5703125" style="200" customWidth="1"/>
    <col min="4613" max="4613" width="21.140625" style="200" customWidth="1"/>
    <col min="4614" max="4614" width="39.140625" style="200" customWidth="1"/>
    <col min="4615" max="4615" width="20" style="200" customWidth="1"/>
    <col min="4616" max="4616" width="19.7109375" style="200" customWidth="1"/>
    <col min="4617" max="4617" width="19" style="200" customWidth="1"/>
    <col min="4618" max="4618" width="21.28515625" style="200" customWidth="1"/>
    <col min="4619" max="4865" width="9.140625" style="200"/>
    <col min="4866" max="4866" width="28.140625" style="200" customWidth="1"/>
    <col min="4867" max="4867" width="11" style="200" customWidth="1"/>
    <col min="4868" max="4868" width="12.5703125" style="200" customWidth="1"/>
    <col min="4869" max="4869" width="21.140625" style="200" customWidth="1"/>
    <col min="4870" max="4870" width="39.140625" style="200" customWidth="1"/>
    <col min="4871" max="4871" width="20" style="200" customWidth="1"/>
    <col min="4872" max="4872" width="19.7109375" style="200" customWidth="1"/>
    <col min="4873" max="4873" width="19" style="200" customWidth="1"/>
    <col min="4874" max="4874" width="21.28515625" style="200" customWidth="1"/>
    <col min="4875" max="5121" width="9.140625" style="200"/>
    <col min="5122" max="5122" width="28.140625" style="200" customWidth="1"/>
    <col min="5123" max="5123" width="11" style="200" customWidth="1"/>
    <col min="5124" max="5124" width="12.5703125" style="200" customWidth="1"/>
    <col min="5125" max="5125" width="21.140625" style="200" customWidth="1"/>
    <col min="5126" max="5126" width="39.140625" style="200" customWidth="1"/>
    <col min="5127" max="5127" width="20" style="200" customWidth="1"/>
    <col min="5128" max="5128" width="19.7109375" style="200" customWidth="1"/>
    <col min="5129" max="5129" width="19" style="200" customWidth="1"/>
    <col min="5130" max="5130" width="21.28515625" style="200" customWidth="1"/>
    <col min="5131" max="5377" width="9.140625" style="200"/>
    <col min="5378" max="5378" width="28.140625" style="200" customWidth="1"/>
    <col min="5379" max="5379" width="11" style="200" customWidth="1"/>
    <col min="5380" max="5380" width="12.5703125" style="200" customWidth="1"/>
    <col min="5381" max="5381" width="21.140625" style="200" customWidth="1"/>
    <col min="5382" max="5382" width="39.140625" style="200" customWidth="1"/>
    <col min="5383" max="5383" width="20" style="200" customWidth="1"/>
    <col min="5384" max="5384" width="19.7109375" style="200" customWidth="1"/>
    <col min="5385" max="5385" width="19" style="200" customWidth="1"/>
    <col min="5386" max="5386" width="21.28515625" style="200" customWidth="1"/>
    <col min="5387" max="5633" width="9.140625" style="200"/>
    <col min="5634" max="5634" width="28.140625" style="200" customWidth="1"/>
    <col min="5635" max="5635" width="11" style="200" customWidth="1"/>
    <col min="5636" max="5636" width="12.5703125" style="200" customWidth="1"/>
    <col min="5637" max="5637" width="21.140625" style="200" customWidth="1"/>
    <col min="5638" max="5638" width="39.140625" style="200" customWidth="1"/>
    <col min="5639" max="5639" width="20" style="200" customWidth="1"/>
    <col min="5640" max="5640" width="19.7109375" style="200" customWidth="1"/>
    <col min="5641" max="5641" width="19" style="200" customWidth="1"/>
    <col min="5642" max="5642" width="21.28515625" style="200" customWidth="1"/>
    <col min="5643" max="5889" width="9.140625" style="200"/>
    <col min="5890" max="5890" width="28.140625" style="200" customWidth="1"/>
    <col min="5891" max="5891" width="11" style="200" customWidth="1"/>
    <col min="5892" max="5892" width="12.5703125" style="200" customWidth="1"/>
    <col min="5893" max="5893" width="21.140625" style="200" customWidth="1"/>
    <col min="5894" max="5894" width="39.140625" style="200" customWidth="1"/>
    <col min="5895" max="5895" width="20" style="200" customWidth="1"/>
    <col min="5896" max="5896" width="19.7109375" style="200" customWidth="1"/>
    <col min="5897" max="5897" width="19" style="200" customWidth="1"/>
    <col min="5898" max="5898" width="21.28515625" style="200" customWidth="1"/>
    <col min="5899" max="6145" width="9.140625" style="200"/>
    <col min="6146" max="6146" width="28.140625" style="200" customWidth="1"/>
    <col min="6147" max="6147" width="11" style="200" customWidth="1"/>
    <col min="6148" max="6148" width="12.5703125" style="200" customWidth="1"/>
    <col min="6149" max="6149" width="21.140625" style="200" customWidth="1"/>
    <col min="6150" max="6150" width="39.140625" style="200" customWidth="1"/>
    <col min="6151" max="6151" width="20" style="200" customWidth="1"/>
    <col min="6152" max="6152" width="19.7109375" style="200" customWidth="1"/>
    <col min="6153" max="6153" width="19" style="200" customWidth="1"/>
    <col min="6154" max="6154" width="21.28515625" style="200" customWidth="1"/>
    <col min="6155" max="6401" width="9.140625" style="200"/>
    <col min="6402" max="6402" width="28.140625" style="200" customWidth="1"/>
    <col min="6403" max="6403" width="11" style="200" customWidth="1"/>
    <col min="6404" max="6404" width="12.5703125" style="200" customWidth="1"/>
    <col min="6405" max="6405" width="21.140625" style="200" customWidth="1"/>
    <col min="6406" max="6406" width="39.140625" style="200" customWidth="1"/>
    <col min="6407" max="6407" width="20" style="200" customWidth="1"/>
    <col min="6408" max="6408" width="19.7109375" style="200" customWidth="1"/>
    <col min="6409" max="6409" width="19" style="200" customWidth="1"/>
    <col min="6410" max="6410" width="21.28515625" style="200" customWidth="1"/>
    <col min="6411" max="6657" width="9.140625" style="200"/>
    <col min="6658" max="6658" width="28.140625" style="200" customWidth="1"/>
    <col min="6659" max="6659" width="11" style="200" customWidth="1"/>
    <col min="6660" max="6660" width="12.5703125" style="200" customWidth="1"/>
    <col min="6661" max="6661" width="21.140625" style="200" customWidth="1"/>
    <col min="6662" max="6662" width="39.140625" style="200" customWidth="1"/>
    <col min="6663" max="6663" width="20" style="200" customWidth="1"/>
    <col min="6664" max="6664" width="19.7109375" style="200" customWidth="1"/>
    <col min="6665" max="6665" width="19" style="200" customWidth="1"/>
    <col min="6666" max="6666" width="21.28515625" style="200" customWidth="1"/>
    <col min="6667" max="6913" width="9.140625" style="200"/>
    <col min="6914" max="6914" width="28.140625" style="200" customWidth="1"/>
    <col min="6915" max="6915" width="11" style="200" customWidth="1"/>
    <col min="6916" max="6916" width="12.5703125" style="200" customWidth="1"/>
    <col min="6917" max="6917" width="21.140625" style="200" customWidth="1"/>
    <col min="6918" max="6918" width="39.140625" style="200" customWidth="1"/>
    <col min="6919" max="6919" width="20" style="200" customWidth="1"/>
    <col min="6920" max="6920" width="19.7109375" style="200" customWidth="1"/>
    <col min="6921" max="6921" width="19" style="200" customWidth="1"/>
    <col min="6922" max="6922" width="21.28515625" style="200" customWidth="1"/>
    <col min="6923" max="7169" width="9.140625" style="200"/>
    <col min="7170" max="7170" width="28.140625" style="200" customWidth="1"/>
    <col min="7171" max="7171" width="11" style="200" customWidth="1"/>
    <col min="7172" max="7172" width="12.5703125" style="200" customWidth="1"/>
    <col min="7173" max="7173" width="21.140625" style="200" customWidth="1"/>
    <col min="7174" max="7174" width="39.140625" style="200" customWidth="1"/>
    <col min="7175" max="7175" width="20" style="200" customWidth="1"/>
    <col min="7176" max="7176" width="19.7109375" style="200" customWidth="1"/>
    <col min="7177" max="7177" width="19" style="200" customWidth="1"/>
    <col min="7178" max="7178" width="21.28515625" style="200" customWidth="1"/>
    <col min="7179" max="7425" width="9.140625" style="200"/>
    <col min="7426" max="7426" width="28.140625" style="200" customWidth="1"/>
    <col min="7427" max="7427" width="11" style="200" customWidth="1"/>
    <col min="7428" max="7428" width="12.5703125" style="200" customWidth="1"/>
    <col min="7429" max="7429" width="21.140625" style="200" customWidth="1"/>
    <col min="7430" max="7430" width="39.140625" style="200" customWidth="1"/>
    <col min="7431" max="7431" width="20" style="200" customWidth="1"/>
    <col min="7432" max="7432" width="19.7109375" style="200" customWidth="1"/>
    <col min="7433" max="7433" width="19" style="200" customWidth="1"/>
    <col min="7434" max="7434" width="21.28515625" style="200" customWidth="1"/>
    <col min="7435" max="7681" width="9.140625" style="200"/>
    <col min="7682" max="7682" width="28.140625" style="200" customWidth="1"/>
    <col min="7683" max="7683" width="11" style="200" customWidth="1"/>
    <col min="7684" max="7684" width="12.5703125" style="200" customWidth="1"/>
    <col min="7685" max="7685" width="21.140625" style="200" customWidth="1"/>
    <col min="7686" max="7686" width="39.140625" style="200" customWidth="1"/>
    <col min="7687" max="7687" width="20" style="200" customWidth="1"/>
    <col min="7688" max="7688" width="19.7109375" style="200" customWidth="1"/>
    <col min="7689" max="7689" width="19" style="200" customWidth="1"/>
    <col min="7690" max="7690" width="21.28515625" style="200" customWidth="1"/>
    <col min="7691" max="7937" width="9.140625" style="200"/>
    <col min="7938" max="7938" width="28.140625" style="200" customWidth="1"/>
    <col min="7939" max="7939" width="11" style="200" customWidth="1"/>
    <col min="7940" max="7940" width="12.5703125" style="200" customWidth="1"/>
    <col min="7941" max="7941" width="21.140625" style="200" customWidth="1"/>
    <col min="7942" max="7942" width="39.140625" style="200" customWidth="1"/>
    <col min="7943" max="7943" width="20" style="200" customWidth="1"/>
    <col min="7944" max="7944" width="19.7109375" style="200" customWidth="1"/>
    <col min="7945" max="7945" width="19" style="200" customWidth="1"/>
    <col min="7946" max="7946" width="21.28515625" style="200" customWidth="1"/>
    <col min="7947" max="8193" width="9.140625" style="200"/>
    <col min="8194" max="8194" width="28.140625" style="200" customWidth="1"/>
    <col min="8195" max="8195" width="11" style="200" customWidth="1"/>
    <col min="8196" max="8196" width="12.5703125" style="200" customWidth="1"/>
    <col min="8197" max="8197" width="21.140625" style="200" customWidth="1"/>
    <col min="8198" max="8198" width="39.140625" style="200" customWidth="1"/>
    <col min="8199" max="8199" width="20" style="200" customWidth="1"/>
    <col min="8200" max="8200" width="19.7109375" style="200" customWidth="1"/>
    <col min="8201" max="8201" width="19" style="200" customWidth="1"/>
    <col min="8202" max="8202" width="21.28515625" style="200" customWidth="1"/>
    <col min="8203" max="8449" width="9.140625" style="200"/>
    <col min="8450" max="8450" width="28.140625" style="200" customWidth="1"/>
    <col min="8451" max="8451" width="11" style="200" customWidth="1"/>
    <col min="8452" max="8452" width="12.5703125" style="200" customWidth="1"/>
    <col min="8453" max="8453" width="21.140625" style="200" customWidth="1"/>
    <col min="8454" max="8454" width="39.140625" style="200" customWidth="1"/>
    <col min="8455" max="8455" width="20" style="200" customWidth="1"/>
    <col min="8456" max="8456" width="19.7109375" style="200" customWidth="1"/>
    <col min="8457" max="8457" width="19" style="200" customWidth="1"/>
    <col min="8458" max="8458" width="21.28515625" style="200" customWidth="1"/>
    <col min="8459" max="8705" width="9.140625" style="200"/>
    <col min="8706" max="8706" width="28.140625" style="200" customWidth="1"/>
    <col min="8707" max="8707" width="11" style="200" customWidth="1"/>
    <col min="8708" max="8708" width="12.5703125" style="200" customWidth="1"/>
    <col min="8709" max="8709" width="21.140625" style="200" customWidth="1"/>
    <col min="8710" max="8710" width="39.140625" style="200" customWidth="1"/>
    <col min="8711" max="8711" width="20" style="200" customWidth="1"/>
    <col min="8712" max="8712" width="19.7109375" style="200" customWidth="1"/>
    <col min="8713" max="8713" width="19" style="200" customWidth="1"/>
    <col min="8714" max="8714" width="21.28515625" style="200" customWidth="1"/>
    <col min="8715" max="8961" width="9.140625" style="200"/>
    <col min="8962" max="8962" width="28.140625" style="200" customWidth="1"/>
    <col min="8963" max="8963" width="11" style="200" customWidth="1"/>
    <col min="8964" max="8964" width="12.5703125" style="200" customWidth="1"/>
    <col min="8965" max="8965" width="21.140625" style="200" customWidth="1"/>
    <col min="8966" max="8966" width="39.140625" style="200" customWidth="1"/>
    <col min="8967" max="8967" width="20" style="200" customWidth="1"/>
    <col min="8968" max="8968" width="19.7109375" style="200" customWidth="1"/>
    <col min="8969" max="8969" width="19" style="200" customWidth="1"/>
    <col min="8970" max="8970" width="21.28515625" style="200" customWidth="1"/>
    <col min="8971" max="9217" width="9.140625" style="200"/>
    <col min="9218" max="9218" width="28.140625" style="200" customWidth="1"/>
    <col min="9219" max="9219" width="11" style="200" customWidth="1"/>
    <col min="9220" max="9220" width="12.5703125" style="200" customWidth="1"/>
    <col min="9221" max="9221" width="21.140625" style="200" customWidth="1"/>
    <col min="9222" max="9222" width="39.140625" style="200" customWidth="1"/>
    <col min="9223" max="9223" width="20" style="200" customWidth="1"/>
    <col min="9224" max="9224" width="19.7109375" style="200" customWidth="1"/>
    <col min="9225" max="9225" width="19" style="200" customWidth="1"/>
    <col min="9226" max="9226" width="21.28515625" style="200" customWidth="1"/>
    <col min="9227" max="9473" width="9.140625" style="200"/>
    <col min="9474" max="9474" width="28.140625" style="200" customWidth="1"/>
    <col min="9475" max="9475" width="11" style="200" customWidth="1"/>
    <col min="9476" max="9476" width="12.5703125" style="200" customWidth="1"/>
    <col min="9477" max="9477" width="21.140625" style="200" customWidth="1"/>
    <col min="9478" max="9478" width="39.140625" style="200" customWidth="1"/>
    <col min="9479" max="9479" width="20" style="200" customWidth="1"/>
    <col min="9480" max="9480" width="19.7109375" style="200" customWidth="1"/>
    <col min="9481" max="9481" width="19" style="200" customWidth="1"/>
    <col min="9482" max="9482" width="21.28515625" style="200" customWidth="1"/>
    <col min="9483" max="9729" width="9.140625" style="200"/>
    <col min="9730" max="9730" width="28.140625" style="200" customWidth="1"/>
    <col min="9731" max="9731" width="11" style="200" customWidth="1"/>
    <col min="9732" max="9732" width="12.5703125" style="200" customWidth="1"/>
    <col min="9733" max="9733" width="21.140625" style="200" customWidth="1"/>
    <col min="9734" max="9734" width="39.140625" style="200" customWidth="1"/>
    <col min="9735" max="9735" width="20" style="200" customWidth="1"/>
    <col min="9736" max="9736" width="19.7109375" style="200" customWidth="1"/>
    <col min="9737" max="9737" width="19" style="200" customWidth="1"/>
    <col min="9738" max="9738" width="21.28515625" style="200" customWidth="1"/>
    <col min="9739" max="9985" width="9.140625" style="200"/>
    <col min="9986" max="9986" width="28.140625" style="200" customWidth="1"/>
    <col min="9987" max="9987" width="11" style="200" customWidth="1"/>
    <col min="9988" max="9988" width="12.5703125" style="200" customWidth="1"/>
    <col min="9989" max="9989" width="21.140625" style="200" customWidth="1"/>
    <col min="9990" max="9990" width="39.140625" style="200" customWidth="1"/>
    <col min="9991" max="9991" width="20" style="200" customWidth="1"/>
    <col min="9992" max="9992" width="19.7109375" style="200" customWidth="1"/>
    <col min="9993" max="9993" width="19" style="200" customWidth="1"/>
    <col min="9994" max="9994" width="21.28515625" style="200" customWidth="1"/>
    <col min="9995" max="10241" width="9.140625" style="200"/>
    <col min="10242" max="10242" width="28.140625" style="200" customWidth="1"/>
    <col min="10243" max="10243" width="11" style="200" customWidth="1"/>
    <col min="10244" max="10244" width="12.5703125" style="200" customWidth="1"/>
    <col min="10245" max="10245" width="21.140625" style="200" customWidth="1"/>
    <col min="10246" max="10246" width="39.140625" style="200" customWidth="1"/>
    <col min="10247" max="10247" width="20" style="200" customWidth="1"/>
    <col min="10248" max="10248" width="19.7109375" style="200" customWidth="1"/>
    <col min="10249" max="10249" width="19" style="200" customWidth="1"/>
    <col min="10250" max="10250" width="21.28515625" style="200" customWidth="1"/>
    <col min="10251" max="10497" width="9.140625" style="200"/>
    <col min="10498" max="10498" width="28.140625" style="200" customWidth="1"/>
    <col min="10499" max="10499" width="11" style="200" customWidth="1"/>
    <col min="10500" max="10500" width="12.5703125" style="200" customWidth="1"/>
    <col min="10501" max="10501" width="21.140625" style="200" customWidth="1"/>
    <col min="10502" max="10502" width="39.140625" style="200" customWidth="1"/>
    <col min="10503" max="10503" width="20" style="200" customWidth="1"/>
    <col min="10504" max="10504" width="19.7109375" style="200" customWidth="1"/>
    <col min="10505" max="10505" width="19" style="200" customWidth="1"/>
    <col min="10506" max="10506" width="21.28515625" style="200" customWidth="1"/>
    <col min="10507" max="10753" width="9.140625" style="200"/>
    <col min="10754" max="10754" width="28.140625" style="200" customWidth="1"/>
    <col min="10755" max="10755" width="11" style="200" customWidth="1"/>
    <col min="10756" max="10756" width="12.5703125" style="200" customWidth="1"/>
    <col min="10757" max="10757" width="21.140625" style="200" customWidth="1"/>
    <col min="10758" max="10758" width="39.140625" style="200" customWidth="1"/>
    <col min="10759" max="10759" width="20" style="200" customWidth="1"/>
    <col min="10760" max="10760" width="19.7109375" style="200" customWidth="1"/>
    <col min="10761" max="10761" width="19" style="200" customWidth="1"/>
    <col min="10762" max="10762" width="21.28515625" style="200" customWidth="1"/>
    <col min="10763" max="11009" width="9.140625" style="200"/>
    <col min="11010" max="11010" width="28.140625" style="200" customWidth="1"/>
    <col min="11011" max="11011" width="11" style="200" customWidth="1"/>
    <col min="11012" max="11012" width="12.5703125" style="200" customWidth="1"/>
    <col min="11013" max="11013" width="21.140625" style="200" customWidth="1"/>
    <col min="11014" max="11014" width="39.140625" style="200" customWidth="1"/>
    <col min="11015" max="11015" width="20" style="200" customWidth="1"/>
    <col min="11016" max="11016" width="19.7109375" style="200" customWidth="1"/>
    <col min="11017" max="11017" width="19" style="200" customWidth="1"/>
    <col min="11018" max="11018" width="21.28515625" style="200" customWidth="1"/>
    <col min="11019" max="11265" width="9.140625" style="200"/>
    <col min="11266" max="11266" width="28.140625" style="200" customWidth="1"/>
    <col min="11267" max="11267" width="11" style="200" customWidth="1"/>
    <col min="11268" max="11268" width="12.5703125" style="200" customWidth="1"/>
    <col min="11269" max="11269" width="21.140625" style="200" customWidth="1"/>
    <col min="11270" max="11270" width="39.140625" style="200" customWidth="1"/>
    <col min="11271" max="11271" width="20" style="200" customWidth="1"/>
    <col min="11272" max="11272" width="19.7109375" style="200" customWidth="1"/>
    <col min="11273" max="11273" width="19" style="200" customWidth="1"/>
    <col min="11274" max="11274" width="21.28515625" style="200" customWidth="1"/>
    <col min="11275" max="11521" width="9.140625" style="200"/>
    <col min="11522" max="11522" width="28.140625" style="200" customWidth="1"/>
    <col min="11523" max="11523" width="11" style="200" customWidth="1"/>
    <col min="11524" max="11524" width="12.5703125" style="200" customWidth="1"/>
    <col min="11525" max="11525" width="21.140625" style="200" customWidth="1"/>
    <col min="11526" max="11526" width="39.140625" style="200" customWidth="1"/>
    <col min="11527" max="11527" width="20" style="200" customWidth="1"/>
    <col min="11528" max="11528" width="19.7109375" style="200" customWidth="1"/>
    <col min="11529" max="11529" width="19" style="200" customWidth="1"/>
    <col min="11530" max="11530" width="21.28515625" style="200" customWidth="1"/>
    <col min="11531" max="11777" width="9.140625" style="200"/>
    <col min="11778" max="11778" width="28.140625" style="200" customWidth="1"/>
    <col min="11779" max="11779" width="11" style="200" customWidth="1"/>
    <col min="11780" max="11780" width="12.5703125" style="200" customWidth="1"/>
    <col min="11781" max="11781" width="21.140625" style="200" customWidth="1"/>
    <col min="11782" max="11782" width="39.140625" style="200" customWidth="1"/>
    <col min="11783" max="11783" width="20" style="200" customWidth="1"/>
    <col min="11784" max="11784" width="19.7109375" style="200" customWidth="1"/>
    <col min="11785" max="11785" width="19" style="200" customWidth="1"/>
    <col min="11786" max="11786" width="21.28515625" style="200" customWidth="1"/>
    <col min="11787" max="12033" width="9.140625" style="200"/>
    <col min="12034" max="12034" width="28.140625" style="200" customWidth="1"/>
    <col min="12035" max="12035" width="11" style="200" customWidth="1"/>
    <col min="12036" max="12036" width="12.5703125" style="200" customWidth="1"/>
    <col min="12037" max="12037" width="21.140625" style="200" customWidth="1"/>
    <col min="12038" max="12038" width="39.140625" style="200" customWidth="1"/>
    <col min="12039" max="12039" width="20" style="200" customWidth="1"/>
    <col min="12040" max="12040" width="19.7109375" style="200" customWidth="1"/>
    <col min="12041" max="12041" width="19" style="200" customWidth="1"/>
    <col min="12042" max="12042" width="21.28515625" style="200" customWidth="1"/>
    <col min="12043" max="12289" width="9.140625" style="200"/>
    <col min="12290" max="12290" width="28.140625" style="200" customWidth="1"/>
    <col min="12291" max="12291" width="11" style="200" customWidth="1"/>
    <col min="12292" max="12292" width="12.5703125" style="200" customWidth="1"/>
    <col min="12293" max="12293" width="21.140625" style="200" customWidth="1"/>
    <col min="12294" max="12294" width="39.140625" style="200" customWidth="1"/>
    <col min="12295" max="12295" width="20" style="200" customWidth="1"/>
    <col min="12296" max="12296" width="19.7109375" style="200" customWidth="1"/>
    <col min="12297" max="12297" width="19" style="200" customWidth="1"/>
    <col min="12298" max="12298" width="21.28515625" style="200" customWidth="1"/>
    <col min="12299" max="12545" width="9.140625" style="200"/>
    <col min="12546" max="12546" width="28.140625" style="200" customWidth="1"/>
    <col min="12547" max="12547" width="11" style="200" customWidth="1"/>
    <col min="12548" max="12548" width="12.5703125" style="200" customWidth="1"/>
    <col min="12549" max="12549" width="21.140625" style="200" customWidth="1"/>
    <col min="12550" max="12550" width="39.140625" style="200" customWidth="1"/>
    <col min="12551" max="12551" width="20" style="200" customWidth="1"/>
    <col min="12552" max="12552" width="19.7109375" style="200" customWidth="1"/>
    <col min="12553" max="12553" width="19" style="200" customWidth="1"/>
    <col min="12554" max="12554" width="21.28515625" style="200" customWidth="1"/>
    <col min="12555" max="12801" width="9.140625" style="200"/>
    <col min="12802" max="12802" width="28.140625" style="200" customWidth="1"/>
    <col min="12803" max="12803" width="11" style="200" customWidth="1"/>
    <col min="12804" max="12804" width="12.5703125" style="200" customWidth="1"/>
    <col min="12805" max="12805" width="21.140625" style="200" customWidth="1"/>
    <col min="12806" max="12806" width="39.140625" style="200" customWidth="1"/>
    <col min="12807" max="12807" width="20" style="200" customWidth="1"/>
    <col min="12808" max="12808" width="19.7109375" style="200" customWidth="1"/>
    <col min="12809" max="12809" width="19" style="200" customWidth="1"/>
    <col min="12810" max="12810" width="21.28515625" style="200" customWidth="1"/>
    <col min="12811" max="13057" width="9.140625" style="200"/>
    <col min="13058" max="13058" width="28.140625" style="200" customWidth="1"/>
    <col min="13059" max="13059" width="11" style="200" customWidth="1"/>
    <col min="13060" max="13060" width="12.5703125" style="200" customWidth="1"/>
    <col min="13061" max="13061" width="21.140625" style="200" customWidth="1"/>
    <col min="13062" max="13062" width="39.140625" style="200" customWidth="1"/>
    <col min="13063" max="13063" width="20" style="200" customWidth="1"/>
    <col min="13064" max="13064" width="19.7109375" style="200" customWidth="1"/>
    <col min="13065" max="13065" width="19" style="200" customWidth="1"/>
    <col min="13066" max="13066" width="21.28515625" style="200" customWidth="1"/>
    <col min="13067" max="13313" width="9.140625" style="200"/>
    <col min="13314" max="13314" width="28.140625" style="200" customWidth="1"/>
    <col min="13315" max="13315" width="11" style="200" customWidth="1"/>
    <col min="13316" max="13316" width="12.5703125" style="200" customWidth="1"/>
    <col min="13317" max="13317" width="21.140625" style="200" customWidth="1"/>
    <col min="13318" max="13318" width="39.140625" style="200" customWidth="1"/>
    <col min="13319" max="13319" width="20" style="200" customWidth="1"/>
    <col min="13320" max="13320" width="19.7109375" style="200" customWidth="1"/>
    <col min="13321" max="13321" width="19" style="200" customWidth="1"/>
    <col min="13322" max="13322" width="21.28515625" style="200" customWidth="1"/>
    <col min="13323" max="13569" width="9.140625" style="200"/>
    <col min="13570" max="13570" width="28.140625" style="200" customWidth="1"/>
    <col min="13571" max="13571" width="11" style="200" customWidth="1"/>
    <col min="13572" max="13572" width="12.5703125" style="200" customWidth="1"/>
    <col min="13573" max="13573" width="21.140625" style="200" customWidth="1"/>
    <col min="13574" max="13574" width="39.140625" style="200" customWidth="1"/>
    <col min="13575" max="13575" width="20" style="200" customWidth="1"/>
    <col min="13576" max="13576" width="19.7109375" style="200" customWidth="1"/>
    <col min="13577" max="13577" width="19" style="200" customWidth="1"/>
    <col min="13578" max="13578" width="21.28515625" style="200" customWidth="1"/>
    <col min="13579" max="13825" width="9.140625" style="200"/>
    <col min="13826" max="13826" width="28.140625" style="200" customWidth="1"/>
    <col min="13827" max="13827" width="11" style="200" customWidth="1"/>
    <col min="13828" max="13828" width="12.5703125" style="200" customWidth="1"/>
    <col min="13829" max="13829" width="21.140625" style="200" customWidth="1"/>
    <col min="13830" max="13830" width="39.140625" style="200" customWidth="1"/>
    <col min="13831" max="13831" width="20" style="200" customWidth="1"/>
    <col min="13832" max="13832" width="19.7109375" style="200" customWidth="1"/>
    <col min="13833" max="13833" width="19" style="200" customWidth="1"/>
    <col min="13834" max="13834" width="21.28515625" style="200" customWidth="1"/>
    <col min="13835" max="14081" width="9.140625" style="200"/>
    <col min="14082" max="14082" width="28.140625" style="200" customWidth="1"/>
    <col min="14083" max="14083" width="11" style="200" customWidth="1"/>
    <col min="14084" max="14084" width="12.5703125" style="200" customWidth="1"/>
    <col min="14085" max="14085" width="21.140625" style="200" customWidth="1"/>
    <col min="14086" max="14086" width="39.140625" style="200" customWidth="1"/>
    <col min="14087" max="14087" width="20" style="200" customWidth="1"/>
    <col min="14088" max="14088" width="19.7109375" style="200" customWidth="1"/>
    <col min="14089" max="14089" width="19" style="200" customWidth="1"/>
    <col min="14090" max="14090" width="21.28515625" style="200" customWidth="1"/>
    <col min="14091" max="14337" width="9.140625" style="200"/>
    <col min="14338" max="14338" width="28.140625" style="200" customWidth="1"/>
    <col min="14339" max="14339" width="11" style="200" customWidth="1"/>
    <col min="14340" max="14340" width="12.5703125" style="200" customWidth="1"/>
    <col min="14341" max="14341" width="21.140625" style="200" customWidth="1"/>
    <col min="14342" max="14342" width="39.140625" style="200" customWidth="1"/>
    <col min="14343" max="14343" width="20" style="200" customWidth="1"/>
    <col min="14344" max="14344" width="19.7109375" style="200" customWidth="1"/>
    <col min="14345" max="14345" width="19" style="200" customWidth="1"/>
    <col min="14346" max="14346" width="21.28515625" style="200" customWidth="1"/>
    <col min="14347" max="14593" width="9.140625" style="200"/>
    <col min="14594" max="14594" width="28.140625" style="200" customWidth="1"/>
    <col min="14595" max="14595" width="11" style="200" customWidth="1"/>
    <col min="14596" max="14596" width="12.5703125" style="200" customWidth="1"/>
    <col min="14597" max="14597" width="21.140625" style="200" customWidth="1"/>
    <col min="14598" max="14598" width="39.140625" style="200" customWidth="1"/>
    <col min="14599" max="14599" width="20" style="200" customWidth="1"/>
    <col min="14600" max="14600" width="19.7109375" style="200" customWidth="1"/>
    <col min="14601" max="14601" width="19" style="200" customWidth="1"/>
    <col min="14602" max="14602" width="21.28515625" style="200" customWidth="1"/>
    <col min="14603" max="14849" width="9.140625" style="200"/>
    <col min="14850" max="14850" width="28.140625" style="200" customWidth="1"/>
    <col min="14851" max="14851" width="11" style="200" customWidth="1"/>
    <col min="14852" max="14852" width="12.5703125" style="200" customWidth="1"/>
    <col min="14853" max="14853" width="21.140625" style="200" customWidth="1"/>
    <col min="14854" max="14854" width="39.140625" style="200" customWidth="1"/>
    <col min="14855" max="14855" width="20" style="200" customWidth="1"/>
    <col min="14856" max="14856" width="19.7109375" style="200" customWidth="1"/>
    <col min="14857" max="14857" width="19" style="200" customWidth="1"/>
    <col min="14858" max="14858" width="21.28515625" style="200" customWidth="1"/>
    <col min="14859" max="15105" width="9.140625" style="200"/>
    <col min="15106" max="15106" width="28.140625" style="200" customWidth="1"/>
    <col min="15107" max="15107" width="11" style="200" customWidth="1"/>
    <col min="15108" max="15108" width="12.5703125" style="200" customWidth="1"/>
    <col min="15109" max="15109" width="21.140625" style="200" customWidth="1"/>
    <col min="15110" max="15110" width="39.140625" style="200" customWidth="1"/>
    <col min="15111" max="15111" width="20" style="200" customWidth="1"/>
    <col min="15112" max="15112" width="19.7109375" style="200" customWidth="1"/>
    <col min="15113" max="15113" width="19" style="200" customWidth="1"/>
    <col min="15114" max="15114" width="21.28515625" style="200" customWidth="1"/>
    <col min="15115" max="15361" width="9.140625" style="200"/>
    <col min="15362" max="15362" width="28.140625" style="200" customWidth="1"/>
    <col min="15363" max="15363" width="11" style="200" customWidth="1"/>
    <col min="15364" max="15364" width="12.5703125" style="200" customWidth="1"/>
    <col min="15365" max="15365" width="21.140625" style="200" customWidth="1"/>
    <col min="15366" max="15366" width="39.140625" style="200" customWidth="1"/>
    <col min="15367" max="15367" width="20" style="200" customWidth="1"/>
    <col min="15368" max="15368" width="19.7109375" style="200" customWidth="1"/>
    <col min="15369" max="15369" width="19" style="200" customWidth="1"/>
    <col min="15370" max="15370" width="21.28515625" style="200" customWidth="1"/>
    <col min="15371" max="15617" width="9.140625" style="200"/>
    <col min="15618" max="15618" width="28.140625" style="200" customWidth="1"/>
    <col min="15619" max="15619" width="11" style="200" customWidth="1"/>
    <col min="15620" max="15620" width="12.5703125" style="200" customWidth="1"/>
    <col min="15621" max="15621" width="21.140625" style="200" customWidth="1"/>
    <col min="15622" max="15622" width="39.140625" style="200" customWidth="1"/>
    <col min="15623" max="15623" width="20" style="200" customWidth="1"/>
    <col min="15624" max="15624" width="19.7109375" style="200" customWidth="1"/>
    <col min="15625" max="15625" width="19" style="200" customWidth="1"/>
    <col min="15626" max="15626" width="21.28515625" style="200" customWidth="1"/>
    <col min="15627" max="15873" width="9.140625" style="200"/>
    <col min="15874" max="15874" width="28.140625" style="200" customWidth="1"/>
    <col min="15875" max="15875" width="11" style="200" customWidth="1"/>
    <col min="15876" max="15876" width="12.5703125" style="200" customWidth="1"/>
    <col min="15877" max="15877" width="21.140625" style="200" customWidth="1"/>
    <col min="15878" max="15878" width="39.140625" style="200" customWidth="1"/>
    <col min="15879" max="15879" width="20" style="200" customWidth="1"/>
    <col min="15880" max="15880" width="19.7109375" style="200" customWidth="1"/>
    <col min="15881" max="15881" width="19" style="200" customWidth="1"/>
    <col min="15882" max="15882" width="21.28515625" style="200" customWidth="1"/>
    <col min="15883" max="16129" width="9.140625" style="200"/>
    <col min="16130" max="16130" width="28.140625" style="200" customWidth="1"/>
    <col min="16131" max="16131" width="11" style="200" customWidth="1"/>
    <col min="16132" max="16132" width="12.5703125" style="200" customWidth="1"/>
    <col min="16133" max="16133" width="21.140625" style="200" customWidth="1"/>
    <col min="16134" max="16134" width="39.140625" style="200" customWidth="1"/>
    <col min="16135" max="16135" width="20" style="200" customWidth="1"/>
    <col min="16136" max="16136" width="19.7109375" style="200" customWidth="1"/>
    <col min="16137" max="16137" width="19" style="200" customWidth="1"/>
    <col min="16138" max="16138" width="21.28515625" style="200" customWidth="1"/>
    <col min="16139" max="16384" width="9.140625" style="200"/>
  </cols>
  <sheetData>
    <row r="1" spans="1:10" s="188" customFormat="1" ht="18.75" x14ac:dyDescent="0.25">
      <c r="A1" s="187" t="s">
        <v>288</v>
      </c>
      <c r="B1" s="187"/>
      <c r="C1" s="187"/>
      <c r="D1" s="187"/>
      <c r="E1" s="187"/>
      <c r="F1" s="187"/>
      <c r="G1" s="187"/>
      <c r="H1" s="187"/>
      <c r="I1" s="187"/>
      <c r="J1" s="187"/>
    </row>
    <row r="2" spans="1:10" s="193" customFormat="1" x14ac:dyDescent="0.25">
      <c r="A2" s="189" t="s">
        <v>289</v>
      </c>
      <c r="B2" s="189"/>
      <c r="C2" s="189"/>
      <c r="D2" s="189"/>
      <c r="E2" s="189"/>
      <c r="F2" s="189"/>
      <c r="G2" s="190"/>
      <c r="H2" s="191"/>
      <c r="I2" s="191"/>
      <c r="J2" s="192"/>
    </row>
    <row r="3" spans="1:10" s="193" customFormat="1" x14ac:dyDescent="0.25">
      <c r="A3" s="189" t="s">
        <v>290</v>
      </c>
      <c r="B3" s="189"/>
      <c r="C3" s="189"/>
      <c r="D3" s="189"/>
      <c r="E3" s="189"/>
      <c r="F3" s="189"/>
      <c r="G3" s="194"/>
      <c r="H3" s="194"/>
      <c r="I3" s="194"/>
      <c r="J3" s="194"/>
    </row>
    <row r="4" spans="1:10" s="193" customFormat="1" x14ac:dyDescent="0.25">
      <c r="A4" s="189" t="s">
        <v>291</v>
      </c>
      <c r="B4" s="189"/>
      <c r="C4" s="189"/>
      <c r="D4" s="189"/>
      <c r="E4" s="189"/>
      <c r="F4" s="189"/>
      <c r="G4" s="195"/>
      <c r="H4" s="195"/>
      <c r="I4" s="195"/>
      <c r="J4" s="195"/>
    </row>
    <row r="5" spans="1:10" s="193" customFormat="1" x14ac:dyDescent="0.25">
      <c r="A5" s="189" t="s">
        <v>292</v>
      </c>
      <c r="B5" s="189"/>
      <c r="C5" s="189"/>
      <c r="D5" s="189"/>
      <c r="E5" s="189"/>
      <c r="F5" s="189"/>
      <c r="G5" s="196"/>
      <c r="H5" s="196"/>
      <c r="I5" s="196"/>
      <c r="J5" s="196"/>
    </row>
    <row r="6" spans="1:10" ht="90" x14ac:dyDescent="0.25">
      <c r="A6" s="197" t="s">
        <v>293</v>
      </c>
      <c r="B6" s="197" t="s">
        <v>294</v>
      </c>
      <c r="C6" s="197" t="s">
        <v>295</v>
      </c>
      <c r="D6" s="197" t="s">
        <v>296</v>
      </c>
      <c r="E6" s="197" t="s">
        <v>297</v>
      </c>
      <c r="F6" s="198" t="s">
        <v>298</v>
      </c>
      <c r="G6" s="199" t="s">
        <v>299</v>
      </c>
      <c r="H6" s="197" t="s">
        <v>300</v>
      </c>
      <c r="I6" s="197" t="s">
        <v>301</v>
      </c>
      <c r="J6" s="197" t="s">
        <v>302</v>
      </c>
    </row>
    <row r="7" spans="1:10" s="193" customFormat="1" x14ac:dyDescent="0.25">
      <c r="A7" s="201">
        <v>1</v>
      </c>
      <c r="B7" s="202" t="s">
        <v>303</v>
      </c>
      <c r="C7" s="203"/>
      <c r="D7" s="203"/>
      <c r="E7" s="204"/>
      <c r="F7" s="204"/>
      <c r="G7" s="205"/>
      <c r="H7" s="204"/>
      <c r="I7" s="206"/>
      <c r="J7" s="204"/>
    </row>
    <row r="8" spans="1:10" ht="38.25" customHeight="1" x14ac:dyDescent="0.25">
      <c r="A8" s="207">
        <v>1.01</v>
      </c>
      <c r="B8" s="208"/>
      <c r="C8" s="209"/>
      <c r="D8" s="209"/>
      <c r="E8" s="210"/>
      <c r="F8" s="211"/>
      <c r="G8" s="212"/>
      <c r="H8" s="210"/>
      <c r="I8" s="213"/>
      <c r="J8" s="214"/>
    </row>
    <row r="9" spans="1:10" ht="38.25" customHeight="1" x14ac:dyDescent="0.25">
      <c r="A9" s="215">
        <v>1.02</v>
      </c>
      <c r="B9" s="208"/>
      <c r="C9" s="209"/>
      <c r="D9" s="209"/>
      <c r="E9" s="210"/>
      <c r="F9" s="211"/>
      <c r="G9" s="212"/>
      <c r="H9" s="210"/>
      <c r="I9" s="213"/>
      <c r="J9" s="214"/>
    </row>
    <row r="10" spans="1:10" ht="38.25" customHeight="1" x14ac:dyDescent="0.25">
      <c r="A10" s="207">
        <v>1.03</v>
      </c>
      <c r="B10" s="208"/>
      <c r="C10" s="209"/>
      <c r="D10" s="209"/>
      <c r="E10" s="210"/>
      <c r="F10" s="211"/>
      <c r="G10" s="212"/>
      <c r="H10" s="210"/>
      <c r="I10" s="213"/>
      <c r="J10" s="214"/>
    </row>
    <row r="11" spans="1:10" ht="38.25" customHeight="1" x14ac:dyDescent="0.25">
      <c r="A11" s="215">
        <v>1.04</v>
      </c>
      <c r="B11" s="208"/>
      <c r="C11" s="209"/>
      <c r="D11" s="209"/>
      <c r="E11" s="210"/>
      <c r="F11" s="211"/>
      <c r="G11" s="212"/>
      <c r="H11" s="210"/>
      <c r="I11" s="213"/>
      <c r="J11" s="214"/>
    </row>
    <row r="12" spans="1:10" ht="38.25" customHeight="1" x14ac:dyDescent="0.25">
      <c r="A12" s="207">
        <v>1.05</v>
      </c>
      <c r="B12" s="208"/>
      <c r="C12" s="209"/>
      <c r="D12" s="209"/>
      <c r="E12" s="210"/>
      <c r="F12" s="211"/>
      <c r="G12" s="212"/>
      <c r="H12" s="210"/>
      <c r="I12" s="213"/>
      <c r="J12" s="214"/>
    </row>
    <row r="13" spans="1:10" ht="38.25" customHeight="1" x14ac:dyDescent="0.25">
      <c r="A13" s="215">
        <v>1.06</v>
      </c>
      <c r="B13" s="208"/>
      <c r="C13" s="209"/>
      <c r="D13" s="209"/>
      <c r="E13" s="210"/>
      <c r="F13" s="211"/>
      <c r="G13" s="212"/>
      <c r="H13" s="210"/>
      <c r="I13" s="213"/>
      <c r="J13" s="214"/>
    </row>
    <row r="14" spans="1:10" ht="38.25" customHeight="1" x14ac:dyDescent="0.25">
      <c r="A14" s="207">
        <v>1.07</v>
      </c>
      <c r="B14" s="208"/>
      <c r="C14" s="209"/>
      <c r="D14" s="209"/>
      <c r="E14" s="210"/>
      <c r="F14" s="211"/>
      <c r="G14" s="212"/>
      <c r="H14" s="210"/>
      <c r="I14" s="213"/>
      <c r="J14" s="214"/>
    </row>
    <row r="15" spans="1:10" ht="38.25" customHeight="1" x14ac:dyDescent="0.25">
      <c r="A15" s="215">
        <v>1.08</v>
      </c>
      <c r="B15" s="208"/>
      <c r="C15" s="209"/>
      <c r="D15" s="209"/>
      <c r="E15" s="210"/>
      <c r="F15" s="211"/>
      <c r="G15" s="212"/>
      <c r="H15" s="210"/>
      <c r="I15" s="213"/>
      <c r="J15" s="214"/>
    </row>
    <row r="16" spans="1:10" s="193" customFormat="1" x14ac:dyDescent="0.25">
      <c r="A16" s="201">
        <v>2</v>
      </c>
      <c r="B16" s="202" t="s">
        <v>304</v>
      </c>
      <c r="C16" s="203"/>
      <c r="D16" s="203"/>
      <c r="E16" s="204"/>
      <c r="F16" s="204"/>
      <c r="G16" s="205"/>
      <c r="H16" s="204"/>
      <c r="I16" s="204"/>
      <c r="J16" s="204"/>
    </row>
    <row r="17" spans="1:10" ht="50.25" customHeight="1" x14ac:dyDescent="0.25">
      <c r="A17" s="215">
        <v>2.0099999999999998</v>
      </c>
      <c r="B17" s="208"/>
      <c r="C17" s="209"/>
      <c r="D17" s="209"/>
      <c r="E17" s="210"/>
      <c r="F17" s="211"/>
      <c r="G17" s="212"/>
      <c r="H17" s="210"/>
      <c r="I17" s="213"/>
      <c r="J17" s="214"/>
    </row>
    <row r="18" spans="1:10" ht="50.25" customHeight="1" x14ac:dyDescent="0.25">
      <c r="A18" s="207">
        <v>2.02</v>
      </c>
      <c r="B18" s="208"/>
      <c r="C18" s="209"/>
      <c r="D18" s="209"/>
      <c r="E18" s="210"/>
      <c r="F18" s="211"/>
      <c r="G18" s="212"/>
      <c r="H18" s="210"/>
      <c r="I18" s="213"/>
      <c r="J18" s="214"/>
    </row>
    <row r="19" spans="1:10" ht="50.25" customHeight="1" x14ac:dyDescent="0.25">
      <c r="A19" s="215">
        <v>2.0299999999999998</v>
      </c>
      <c r="B19" s="208"/>
      <c r="C19" s="209"/>
      <c r="D19" s="209"/>
      <c r="E19" s="210"/>
      <c r="F19" s="211"/>
      <c r="G19" s="212"/>
      <c r="H19" s="210"/>
      <c r="I19" s="213"/>
      <c r="J19" s="214"/>
    </row>
    <row r="20" spans="1:10" ht="50.25" customHeight="1" x14ac:dyDescent="0.25">
      <c r="A20" s="207">
        <v>2.04</v>
      </c>
      <c r="B20" s="208"/>
      <c r="C20" s="209"/>
      <c r="D20" s="209"/>
      <c r="E20" s="210"/>
      <c r="F20" s="211"/>
      <c r="G20" s="212"/>
      <c r="H20" s="210"/>
      <c r="I20" s="213"/>
      <c r="J20" s="214"/>
    </row>
    <row r="21" spans="1:10" ht="50.25" customHeight="1" x14ac:dyDescent="0.25">
      <c r="A21" s="215">
        <v>2.0499999999999998</v>
      </c>
      <c r="B21" s="208"/>
      <c r="C21" s="209"/>
      <c r="D21" s="209"/>
      <c r="E21" s="210"/>
      <c r="F21" s="211"/>
      <c r="G21" s="212"/>
      <c r="H21" s="210"/>
      <c r="I21" s="213"/>
      <c r="J21" s="214"/>
    </row>
    <row r="22" spans="1:10" ht="50.25" customHeight="1" x14ac:dyDescent="0.25">
      <c r="A22" s="207">
        <v>2.06</v>
      </c>
      <c r="B22" s="208"/>
      <c r="C22" s="209"/>
      <c r="D22" s="209"/>
      <c r="E22" s="210"/>
      <c r="F22" s="211"/>
      <c r="G22" s="212"/>
      <c r="H22" s="210"/>
      <c r="I22" s="213"/>
      <c r="J22" s="214"/>
    </row>
    <row r="23" spans="1:10" ht="50.25" customHeight="1" x14ac:dyDescent="0.25">
      <c r="A23" s="215">
        <v>2.0699999999999998</v>
      </c>
      <c r="B23" s="208"/>
      <c r="C23" s="209"/>
      <c r="D23" s="209"/>
      <c r="E23" s="210"/>
      <c r="F23" s="211"/>
      <c r="G23" s="212"/>
      <c r="H23" s="210"/>
      <c r="I23" s="213"/>
      <c r="J23" s="214"/>
    </row>
    <row r="24" spans="1:10" ht="50.25" customHeight="1" x14ac:dyDescent="0.25">
      <c r="A24" s="207">
        <v>2.08</v>
      </c>
      <c r="B24" s="208"/>
      <c r="C24" s="209"/>
      <c r="D24" s="209"/>
      <c r="E24" s="210"/>
      <c r="F24" s="211"/>
      <c r="G24" s="212"/>
      <c r="H24" s="210"/>
      <c r="I24" s="213"/>
      <c r="J24" s="214"/>
    </row>
    <row r="25" spans="1:10" ht="17.25" customHeight="1" x14ac:dyDescent="0.25">
      <c r="A25" s="216"/>
      <c r="B25" s="216"/>
      <c r="C25" s="216"/>
      <c r="D25" s="216"/>
      <c r="E25" s="216"/>
      <c r="F25" s="216"/>
      <c r="G25" s="216"/>
      <c r="H25" s="216"/>
      <c r="I25" s="216"/>
      <c r="J25" s="216"/>
    </row>
    <row r="26" spans="1:10" ht="274.5" customHeight="1" x14ac:dyDescent="0.25">
      <c r="A26" s="217" t="s">
        <v>305</v>
      </c>
      <c r="B26" s="217"/>
      <c r="C26" s="217"/>
      <c r="D26" s="217"/>
      <c r="E26" s="217"/>
      <c r="F26" s="217"/>
      <c r="G26" s="217"/>
      <c r="H26" s="217"/>
      <c r="I26" s="217"/>
      <c r="J26" s="217"/>
    </row>
  </sheetData>
  <mergeCells count="11">
    <mergeCell ref="A5:F5"/>
    <mergeCell ref="G5:J5"/>
    <mergeCell ref="A25:J25"/>
    <mergeCell ref="A26:J26"/>
    <mergeCell ref="A1:J1"/>
    <mergeCell ref="A2:F2"/>
    <mergeCell ref="G2:J2"/>
    <mergeCell ref="A3:F3"/>
    <mergeCell ref="G3:J3"/>
    <mergeCell ref="A4:F4"/>
    <mergeCell ref="G4:J4"/>
  </mergeCells>
  <conditionalFormatting sqref="B12:B15">
    <cfRule type="cellIs" dxfId="4" priority="5" stopIfTrue="1" operator="equal">
      <formula>"Technical Deviation"</formula>
    </cfRule>
  </conditionalFormatting>
  <conditionalFormatting sqref="B17:B20">
    <cfRule type="cellIs" dxfId="3" priority="4" stopIfTrue="1" operator="equal">
      <formula>"Commercial Deviation"</formula>
    </cfRule>
  </conditionalFormatting>
  <conditionalFormatting sqref="B8:B11">
    <cfRule type="cellIs" dxfId="2" priority="3" stopIfTrue="1" operator="equal">
      <formula>"Technical Deviation"</formula>
    </cfRule>
  </conditionalFormatting>
  <conditionalFormatting sqref="B21:B24">
    <cfRule type="cellIs" dxfId="1" priority="2" stopIfTrue="1" operator="equal">
      <formula>"Commercial Deviation"</formula>
    </cfRule>
  </conditionalFormatting>
  <conditionalFormatting sqref="G5:J5">
    <cfRule type="containsText" dxfId="0" priority="1" stopIfTrue="1" operator="containsText" text="FILL IN MAIN SHEET">
      <formula>NOT(ISERROR(SEARCH("FILL IN MAIN SHEET",G5)))</formula>
    </cfRule>
  </conditionalFormatting>
  <dataValidations count="4">
    <dataValidation type="list" allowBlank="1" showInputMessage="1" showErrorMessage="1" sqref="I8:I15 JE8:JE15 TA8:TA15 ACW8:ACW15 AMS8:AMS15 AWO8:AWO15 BGK8:BGK15 BQG8:BQG15 CAC8:CAC15 CJY8:CJY15 CTU8:CTU15 DDQ8:DDQ15 DNM8:DNM15 DXI8:DXI15 EHE8:EHE15 ERA8:ERA15 FAW8:FAW15 FKS8:FKS15 FUO8:FUO15 GEK8:GEK15 GOG8:GOG15 GYC8:GYC15 HHY8:HHY15 HRU8:HRU15 IBQ8:IBQ15 ILM8:ILM15 IVI8:IVI15 JFE8:JFE15 JPA8:JPA15 JYW8:JYW15 KIS8:KIS15 KSO8:KSO15 LCK8:LCK15 LMG8:LMG15 LWC8:LWC15 MFY8:MFY15 MPU8:MPU15 MZQ8:MZQ15 NJM8:NJM15 NTI8:NTI15 ODE8:ODE15 ONA8:ONA15 OWW8:OWW15 PGS8:PGS15 PQO8:PQO15 QAK8:QAK15 QKG8:QKG15 QUC8:QUC15 RDY8:RDY15 RNU8:RNU15 RXQ8:RXQ15 SHM8:SHM15 SRI8:SRI15 TBE8:TBE15 TLA8:TLA15 TUW8:TUW15 UES8:UES15 UOO8:UOO15 UYK8:UYK15 VIG8:VIG15 VSC8:VSC15 WBY8:WBY15 WLU8:WLU15 WVQ8:WVQ15 I65544:I65551 JE65544:JE65551 TA65544:TA65551 ACW65544:ACW65551 AMS65544:AMS65551 AWO65544:AWO65551 BGK65544:BGK65551 BQG65544:BQG65551 CAC65544:CAC65551 CJY65544:CJY65551 CTU65544:CTU65551 DDQ65544:DDQ65551 DNM65544:DNM65551 DXI65544:DXI65551 EHE65544:EHE65551 ERA65544:ERA65551 FAW65544:FAW65551 FKS65544:FKS65551 FUO65544:FUO65551 GEK65544:GEK65551 GOG65544:GOG65551 GYC65544:GYC65551 HHY65544:HHY65551 HRU65544:HRU65551 IBQ65544:IBQ65551 ILM65544:ILM65551 IVI65544:IVI65551 JFE65544:JFE65551 JPA65544:JPA65551 JYW65544:JYW65551 KIS65544:KIS65551 KSO65544:KSO65551 LCK65544:LCK65551 LMG65544:LMG65551 LWC65544:LWC65551 MFY65544:MFY65551 MPU65544:MPU65551 MZQ65544:MZQ65551 NJM65544:NJM65551 NTI65544:NTI65551 ODE65544:ODE65551 ONA65544:ONA65551 OWW65544:OWW65551 PGS65544:PGS65551 PQO65544:PQO65551 QAK65544:QAK65551 QKG65544:QKG65551 QUC65544:QUC65551 RDY65544:RDY65551 RNU65544:RNU65551 RXQ65544:RXQ65551 SHM65544:SHM65551 SRI65544:SRI65551 TBE65544:TBE65551 TLA65544:TLA65551 TUW65544:TUW65551 UES65544:UES65551 UOO65544:UOO65551 UYK65544:UYK65551 VIG65544:VIG65551 VSC65544:VSC65551 WBY65544:WBY65551 WLU65544:WLU65551 WVQ65544:WVQ65551 I131080:I131087 JE131080:JE131087 TA131080:TA131087 ACW131080:ACW131087 AMS131080:AMS131087 AWO131080:AWO131087 BGK131080:BGK131087 BQG131080:BQG131087 CAC131080:CAC131087 CJY131080:CJY131087 CTU131080:CTU131087 DDQ131080:DDQ131087 DNM131080:DNM131087 DXI131080:DXI131087 EHE131080:EHE131087 ERA131080:ERA131087 FAW131080:FAW131087 FKS131080:FKS131087 FUO131080:FUO131087 GEK131080:GEK131087 GOG131080:GOG131087 GYC131080:GYC131087 HHY131080:HHY131087 HRU131080:HRU131087 IBQ131080:IBQ131087 ILM131080:ILM131087 IVI131080:IVI131087 JFE131080:JFE131087 JPA131080:JPA131087 JYW131080:JYW131087 KIS131080:KIS131087 KSO131080:KSO131087 LCK131080:LCK131087 LMG131080:LMG131087 LWC131080:LWC131087 MFY131080:MFY131087 MPU131080:MPU131087 MZQ131080:MZQ131087 NJM131080:NJM131087 NTI131080:NTI131087 ODE131080:ODE131087 ONA131080:ONA131087 OWW131080:OWW131087 PGS131080:PGS131087 PQO131080:PQO131087 QAK131080:QAK131087 QKG131080:QKG131087 QUC131080:QUC131087 RDY131080:RDY131087 RNU131080:RNU131087 RXQ131080:RXQ131087 SHM131080:SHM131087 SRI131080:SRI131087 TBE131080:TBE131087 TLA131080:TLA131087 TUW131080:TUW131087 UES131080:UES131087 UOO131080:UOO131087 UYK131080:UYK131087 VIG131080:VIG131087 VSC131080:VSC131087 WBY131080:WBY131087 WLU131080:WLU131087 WVQ131080:WVQ131087 I196616:I196623 JE196616:JE196623 TA196616:TA196623 ACW196616:ACW196623 AMS196616:AMS196623 AWO196616:AWO196623 BGK196616:BGK196623 BQG196616:BQG196623 CAC196616:CAC196623 CJY196616:CJY196623 CTU196616:CTU196623 DDQ196616:DDQ196623 DNM196616:DNM196623 DXI196616:DXI196623 EHE196616:EHE196623 ERA196616:ERA196623 FAW196616:FAW196623 FKS196616:FKS196623 FUO196616:FUO196623 GEK196616:GEK196623 GOG196616:GOG196623 GYC196616:GYC196623 HHY196616:HHY196623 HRU196616:HRU196623 IBQ196616:IBQ196623 ILM196616:ILM196623 IVI196616:IVI196623 JFE196616:JFE196623 JPA196616:JPA196623 JYW196616:JYW196623 KIS196616:KIS196623 KSO196616:KSO196623 LCK196616:LCK196623 LMG196616:LMG196623 LWC196616:LWC196623 MFY196616:MFY196623 MPU196616:MPU196623 MZQ196616:MZQ196623 NJM196616:NJM196623 NTI196616:NTI196623 ODE196616:ODE196623 ONA196616:ONA196623 OWW196616:OWW196623 PGS196616:PGS196623 PQO196616:PQO196623 QAK196616:QAK196623 QKG196616:QKG196623 QUC196616:QUC196623 RDY196616:RDY196623 RNU196616:RNU196623 RXQ196616:RXQ196623 SHM196616:SHM196623 SRI196616:SRI196623 TBE196616:TBE196623 TLA196616:TLA196623 TUW196616:TUW196623 UES196616:UES196623 UOO196616:UOO196623 UYK196616:UYK196623 VIG196616:VIG196623 VSC196616:VSC196623 WBY196616:WBY196623 WLU196616:WLU196623 WVQ196616:WVQ196623 I262152:I262159 JE262152:JE262159 TA262152:TA262159 ACW262152:ACW262159 AMS262152:AMS262159 AWO262152:AWO262159 BGK262152:BGK262159 BQG262152:BQG262159 CAC262152:CAC262159 CJY262152:CJY262159 CTU262152:CTU262159 DDQ262152:DDQ262159 DNM262152:DNM262159 DXI262152:DXI262159 EHE262152:EHE262159 ERA262152:ERA262159 FAW262152:FAW262159 FKS262152:FKS262159 FUO262152:FUO262159 GEK262152:GEK262159 GOG262152:GOG262159 GYC262152:GYC262159 HHY262152:HHY262159 HRU262152:HRU262159 IBQ262152:IBQ262159 ILM262152:ILM262159 IVI262152:IVI262159 JFE262152:JFE262159 JPA262152:JPA262159 JYW262152:JYW262159 KIS262152:KIS262159 KSO262152:KSO262159 LCK262152:LCK262159 LMG262152:LMG262159 LWC262152:LWC262159 MFY262152:MFY262159 MPU262152:MPU262159 MZQ262152:MZQ262159 NJM262152:NJM262159 NTI262152:NTI262159 ODE262152:ODE262159 ONA262152:ONA262159 OWW262152:OWW262159 PGS262152:PGS262159 PQO262152:PQO262159 QAK262152:QAK262159 QKG262152:QKG262159 QUC262152:QUC262159 RDY262152:RDY262159 RNU262152:RNU262159 RXQ262152:RXQ262159 SHM262152:SHM262159 SRI262152:SRI262159 TBE262152:TBE262159 TLA262152:TLA262159 TUW262152:TUW262159 UES262152:UES262159 UOO262152:UOO262159 UYK262152:UYK262159 VIG262152:VIG262159 VSC262152:VSC262159 WBY262152:WBY262159 WLU262152:WLU262159 WVQ262152:WVQ262159 I327688:I327695 JE327688:JE327695 TA327688:TA327695 ACW327688:ACW327695 AMS327688:AMS327695 AWO327688:AWO327695 BGK327688:BGK327695 BQG327688:BQG327695 CAC327688:CAC327695 CJY327688:CJY327695 CTU327688:CTU327695 DDQ327688:DDQ327695 DNM327688:DNM327695 DXI327688:DXI327695 EHE327688:EHE327695 ERA327688:ERA327695 FAW327688:FAW327695 FKS327688:FKS327695 FUO327688:FUO327695 GEK327688:GEK327695 GOG327688:GOG327695 GYC327688:GYC327695 HHY327688:HHY327695 HRU327688:HRU327695 IBQ327688:IBQ327695 ILM327688:ILM327695 IVI327688:IVI327695 JFE327688:JFE327695 JPA327688:JPA327695 JYW327688:JYW327695 KIS327688:KIS327695 KSO327688:KSO327695 LCK327688:LCK327695 LMG327688:LMG327695 LWC327688:LWC327695 MFY327688:MFY327695 MPU327688:MPU327695 MZQ327688:MZQ327695 NJM327688:NJM327695 NTI327688:NTI327695 ODE327688:ODE327695 ONA327688:ONA327695 OWW327688:OWW327695 PGS327688:PGS327695 PQO327688:PQO327695 QAK327688:QAK327695 QKG327688:QKG327695 QUC327688:QUC327695 RDY327688:RDY327695 RNU327688:RNU327695 RXQ327688:RXQ327695 SHM327688:SHM327695 SRI327688:SRI327695 TBE327688:TBE327695 TLA327688:TLA327695 TUW327688:TUW327695 UES327688:UES327695 UOO327688:UOO327695 UYK327688:UYK327695 VIG327688:VIG327695 VSC327688:VSC327695 WBY327688:WBY327695 WLU327688:WLU327695 WVQ327688:WVQ327695 I393224:I393231 JE393224:JE393231 TA393224:TA393231 ACW393224:ACW393231 AMS393224:AMS393231 AWO393224:AWO393231 BGK393224:BGK393231 BQG393224:BQG393231 CAC393224:CAC393231 CJY393224:CJY393231 CTU393224:CTU393231 DDQ393224:DDQ393231 DNM393224:DNM393231 DXI393224:DXI393231 EHE393224:EHE393231 ERA393224:ERA393231 FAW393224:FAW393231 FKS393224:FKS393231 FUO393224:FUO393231 GEK393224:GEK393231 GOG393224:GOG393231 GYC393224:GYC393231 HHY393224:HHY393231 HRU393224:HRU393231 IBQ393224:IBQ393231 ILM393224:ILM393231 IVI393224:IVI393231 JFE393224:JFE393231 JPA393224:JPA393231 JYW393224:JYW393231 KIS393224:KIS393231 KSO393224:KSO393231 LCK393224:LCK393231 LMG393224:LMG393231 LWC393224:LWC393231 MFY393224:MFY393231 MPU393224:MPU393231 MZQ393224:MZQ393231 NJM393224:NJM393231 NTI393224:NTI393231 ODE393224:ODE393231 ONA393224:ONA393231 OWW393224:OWW393231 PGS393224:PGS393231 PQO393224:PQO393231 QAK393224:QAK393231 QKG393224:QKG393231 QUC393224:QUC393231 RDY393224:RDY393231 RNU393224:RNU393231 RXQ393224:RXQ393231 SHM393224:SHM393231 SRI393224:SRI393231 TBE393224:TBE393231 TLA393224:TLA393231 TUW393224:TUW393231 UES393224:UES393231 UOO393224:UOO393231 UYK393224:UYK393231 VIG393224:VIG393231 VSC393224:VSC393231 WBY393224:WBY393231 WLU393224:WLU393231 WVQ393224:WVQ393231 I458760:I458767 JE458760:JE458767 TA458760:TA458767 ACW458760:ACW458767 AMS458760:AMS458767 AWO458760:AWO458767 BGK458760:BGK458767 BQG458760:BQG458767 CAC458760:CAC458767 CJY458760:CJY458767 CTU458760:CTU458767 DDQ458760:DDQ458767 DNM458760:DNM458767 DXI458760:DXI458767 EHE458760:EHE458767 ERA458760:ERA458767 FAW458760:FAW458767 FKS458760:FKS458767 FUO458760:FUO458767 GEK458760:GEK458767 GOG458760:GOG458767 GYC458760:GYC458767 HHY458760:HHY458767 HRU458760:HRU458767 IBQ458760:IBQ458767 ILM458760:ILM458767 IVI458760:IVI458767 JFE458760:JFE458767 JPA458760:JPA458767 JYW458760:JYW458767 KIS458760:KIS458767 KSO458760:KSO458767 LCK458760:LCK458767 LMG458760:LMG458767 LWC458760:LWC458767 MFY458760:MFY458767 MPU458760:MPU458767 MZQ458760:MZQ458767 NJM458760:NJM458767 NTI458760:NTI458767 ODE458760:ODE458767 ONA458760:ONA458767 OWW458760:OWW458767 PGS458760:PGS458767 PQO458760:PQO458767 QAK458760:QAK458767 QKG458760:QKG458767 QUC458760:QUC458767 RDY458760:RDY458767 RNU458760:RNU458767 RXQ458760:RXQ458767 SHM458760:SHM458767 SRI458760:SRI458767 TBE458760:TBE458767 TLA458760:TLA458767 TUW458760:TUW458767 UES458760:UES458767 UOO458760:UOO458767 UYK458760:UYK458767 VIG458760:VIG458767 VSC458760:VSC458767 WBY458760:WBY458767 WLU458760:WLU458767 WVQ458760:WVQ458767 I524296:I524303 JE524296:JE524303 TA524296:TA524303 ACW524296:ACW524303 AMS524296:AMS524303 AWO524296:AWO524303 BGK524296:BGK524303 BQG524296:BQG524303 CAC524296:CAC524303 CJY524296:CJY524303 CTU524296:CTU524303 DDQ524296:DDQ524303 DNM524296:DNM524303 DXI524296:DXI524303 EHE524296:EHE524303 ERA524296:ERA524303 FAW524296:FAW524303 FKS524296:FKS524303 FUO524296:FUO524303 GEK524296:GEK524303 GOG524296:GOG524303 GYC524296:GYC524303 HHY524296:HHY524303 HRU524296:HRU524303 IBQ524296:IBQ524303 ILM524296:ILM524303 IVI524296:IVI524303 JFE524296:JFE524303 JPA524296:JPA524303 JYW524296:JYW524303 KIS524296:KIS524303 KSO524296:KSO524303 LCK524296:LCK524303 LMG524296:LMG524303 LWC524296:LWC524303 MFY524296:MFY524303 MPU524296:MPU524303 MZQ524296:MZQ524303 NJM524296:NJM524303 NTI524296:NTI524303 ODE524296:ODE524303 ONA524296:ONA524303 OWW524296:OWW524303 PGS524296:PGS524303 PQO524296:PQO524303 QAK524296:QAK524303 QKG524296:QKG524303 QUC524296:QUC524303 RDY524296:RDY524303 RNU524296:RNU524303 RXQ524296:RXQ524303 SHM524296:SHM524303 SRI524296:SRI524303 TBE524296:TBE524303 TLA524296:TLA524303 TUW524296:TUW524303 UES524296:UES524303 UOO524296:UOO524303 UYK524296:UYK524303 VIG524296:VIG524303 VSC524296:VSC524303 WBY524296:WBY524303 WLU524296:WLU524303 WVQ524296:WVQ524303 I589832:I589839 JE589832:JE589839 TA589832:TA589839 ACW589832:ACW589839 AMS589832:AMS589839 AWO589832:AWO589839 BGK589832:BGK589839 BQG589832:BQG589839 CAC589832:CAC589839 CJY589832:CJY589839 CTU589832:CTU589839 DDQ589832:DDQ589839 DNM589832:DNM589839 DXI589832:DXI589839 EHE589832:EHE589839 ERA589832:ERA589839 FAW589832:FAW589839 FKS589832:FKS589839 FUO589832:FUO589839 GEK589832:GEK589839 GOG589832:GOG589839 GYC589832:GYC589839 HHY589832:HHY589839 HRU589832:HRU589839 IBQ589832:IBQ589839 ILM589832:ILM589839 IVI589832:IVI589839 JFE589832:JFE589839 JPA589832:JPA589839 JYW589832:JYW589839 KIS589832:KIS589839 KSO589832:KSO589839 LCK589832:LCK589839 LMG589832:LMG589839 LWC589832:LWC589839 MFY589832:MFY589839 MPU589832:MPU589839 MZQ589832:MZQ589839 NJM589832:NJM589839 NTI589832:NTI589839 ODE589832:ODE589839 ONA589832:ONA589839 OWW589832:OWW589839 PGS589832:PGS589839 PQO589832:PQO589839 QAK589832:QAK589839 QKG589832:QKG589839 QUC589832:QUC589839 RDY589832:RDY589839 RNU589832:RNU589839 RXQ589832:RXQ589839 SHM589832:SHM589839 SRI589832:SRI589839 TBE589832:TBE589839 TLA589832:TLA589839 TUW589832:TUW589839 UES589832:UES589839 UOO589832:UOO589839 UYK589832:UYK589839 VIG589832:VIG589839 VSC589832:VSC589839 WBY589832:WBY589839 WLU589832:WLU589839 WVQ589832:WVQ589839 I655368:I655375 JE655368:JE655375 TA655368:TA655375 ACW655368:ACW655375 AMS655368:AMS655375 AWO655368:AWO655375 BGK655368:BGK655375 BQG655368:BQG655375 CAC655368:CAC655375 CJY655368:CJY655375 CTU655368:CTU655375 DDQ655368:DDQ655375 DNM655368:DNM655375 DXI655368:DXI655375 EHE655368:EHE655375 ERA655368:ERA655375 FAW655368:FAW655375 FKS655368:FKS655375 FUO655368:FUO655375 GEK655368:GEK655375 GOG655368:GOG655375 GYC655368:GYC655375 HHY655368:HHY655375 HRU655368:HRU655375 IBQ655368:IBQ655375 ILM655368:ILM655375 IVI655368:IVI655375 JFE655368:JFE655375 JPA655368:JPA655375 JYW655368:JYW655375 KIS655368:KIS655375 KSO655368:KSO655375 LCK655368:LCK655375 LMG655368:LMG655375 LWC655368:LWC655375 MFY655368:MFY655375 MPU655368:MPU655375 MZQ655368:MZQ655375 NJM655368:NJM655375 NTI655368:NTI655375 ODE655368:ODE655375 ONA655368:ONA655375 OWW655368:OWW655375 PGS655368:PGS655375 PQO655368:PQO655375 QAK655368:QAK655375 QKG655368:QKG655375 QUC655368:QUC655375 RDY655368:RDY655375 RNU655368:RNU655375 RXQ655368:RXQ655375 SHM655368:SHM655375 SRI655368:SRI655375 TBE655368:TBE655375 TLA655368:TLA655375 TUW655368:TUW655375 UES655368:UES655375 UOO655368:UOO655375 UYK655368:UYK655375 VIG655368:VIG655375 VSC655368:VSC655375 WBY655368:WBY655375 WLU655368:WLU655375 WVQ655368:WVQ655375 I720904:I720911 JE720904:JE720911 TA720904:TA720911 ACW720904:ACW720911 AMS720904:AMS720911 AWO720904:AWO720911 BGK720904:BGK720911 BQG720904:BQG720911 CAC720904:CAC720911 CJY720904:CJY720911 CTU720904:CTU720911 DDQ720904:DDQ720911 DNM720904:DNM720911 DXI720904:DXI720911 EHE720904:EHE720911 ERA720904:ERA720911 FAW720904:FAW720911 FKS720904:FKS720911 FUO720904:FUO720911 GEK720904:GEK720911 GOG720904:GOG720911 GYC720904:GYC720911 HHY720904:HHY720911 HRU720904:HRU720911 IBQ720904:IBQ720911 ILM720904:ILM720911 IVI720904:IVI720911 JFE720904:JFE720911 JPA720904:JPA720911 JYW720904:JYW720911 KIS720904:KIS720911 KSO720904:KSO720911 LCK720904:LCK720911 LMG720904:LMG720911 LWC720904:LWC720911 MFY720904:MFY720911 MPU720904:MPU720911 MZQ720904:MZQ720911 NJM720904:NJM720911 NTI720904:NTI720911 ODE720904:ODE720911 ONA720904:ONA720911 OWW720904:OWW720911 PGS720904:PGS720911 PQO720904:PQO720911 QAK720904:QAK720911 QKG720904:QKG720911 QUC720904:QUC720911 RDY720904:RDY720911 RNU720904:RNU720911 RXQ720904:RXQ720911 SHM720904:SHM720911 SRI720904:SRI720911 TBE720904:TBE720911 TLA720904:TLA720911 TUW720904:TUW720911 UES720904:UES720911 UOO720904:UOO720911 UYK720904:UYK720911 VIG720904:VIG720911 VSC720904:VSC720911 WBY720904:WBY720911 WLU720904:WLU720911 WVQ720904:WVQ720911 I786440:I786447 JE786440:JE786447 TA786440:TA786447 ACW786440:ACW786447 AMS786440:AMS786447 AWO786440:AWO786447 BGK786440:BGK786447 BQG786440:BQG786447 CAC786440:CAC786447 CJY786440:CJY786447 CTU786440:CTU786447 DDQ786440:DDQ786447 DNM786440:DNM786447 DXI786440:DXI786447 EHE786440:EHE786447 ERA786440:ERA786447 FAW786440:FAW786447 FKS786440:FKS786447 FUO786440:FUO786447 GEK786440:GEK786447 GOG786440:GOG786447 GYC786440:GYC786447 HHY786440:HHY786447 HRU786440:HRU786447 IBQ786440:IBQ786447 ILM786440:ILM786447 IVI786440:IVI786447 JFE786440:JFE786447 JPA786440:JPA786447 JYW786440:JYW786447 KIS786440:KIS786447 KSO786440:KSO786447 LCK786440:LCK786447 LMG786440:LMG786447 LWC786440:LWC786447 MFY786440:MFY786447 MPU786440:MPU786447 MZQ786440:MZQ786447 NJM786440:NJM786447 NTI786440:NTI786447 ODE786440:ODE786447 ONA786440:ONA786447 OWW786440:OWW786447 PGS786440:PGS786447 PQO786440:PQO786447 QAK786440:QAK786447 QKG786440:QKG786447 QUC786440:QUC786447 RDY786440:RDY786447 RNU786440:RNU786447 RXQ786440:RXQ786447 SHM786440:SHM786447 SRI786440:SRI786447 TBE786440:TBE786447 TLA786440:TLA786447 TUW786440:TUW786447 UES786440:UES786447 UOO786440:UOO786447 UYK786440:UYK786447 VIG786440:VIG786447 VSC786440:VSC786447 WBY786440:WBY786447 WLU786440:WLU786447 WVQ786440:WVQ786447 I851976:I851983 JE851976:JE851983 TA851976:TA851983 ACW851976:ACW851983 AMS851976:AMS851983 AWO851976:AWO851983 BGK851976:BGK851983 BQG851976:BQG851983 CAC851976:CAC851983 CJY851976:CJY851983 CTU851976:CTU851983 DDQ851976:DDQ851983 DNM851976:DNM851983 DXI851976:DXI851983 EHE851976:EHE851983 ERA851976:ERA851983 FAW851976:FAW851983 FKS851976:FKS851983 FUO851976:FUO851983 GEK851976:GEK851983 GOG851976:GOG851983 GYC851976:GYC851983 HHY851976:HHY851983 HRU851976:HRU851983 IBQ851976:IBQ851983 ILM851976:ILM851983 IVI851976:IVI851983 JFE851976:JFE851983 JPA851976:JPA851983 JYW851976:JYW851983 KIS851976:KIS851983 KSO851976:KSO851983 LCK851976:LCK851983 LMG851976:LMG851983 LWC851976:LWC851983 MFY851976:MFY851983 MPU851976:MPU851983 MZQ851976:MZQ851983 NJM851976:NJM851983 NTI851976:NTI851983 ODE851976:ODE851983 ONA851976:ONA851983 OWW851976:OWW851983 PGS851976:PGS851983 PQO851976:PQO851983 QAK851976:QAK851983 QKG851976:QKG851983 QUC851976:QUC851983 RDY851976:RDY851983 RNU851976:RNU851983 RXQ851976:RXQ851983 SHM851976:SHM851983 SRI851976:SRI851983 TBE851976:TBE851983 TLA851976:TLA851983 TUW851976:TUW851983 UES851976:UES851983 UOO851976:UOO851983 UYK851976:UYK851983 VIG851976:VIG851983 VSC851976:VSC851983 WBY851976:WBY851983 WLU851976:WLU851983 WVQ851976:WVQ851983 I917512:I917519 JE917512:JE917519 TA917512:TA917519 ACW917512:ACW917519 AMS917512:AMS917519 AWO917512:AWO917519 BGK917512:BGK917519 BQG917512:BQG917519 CAC917512:CAC917519 CJY917512:CJY917519 CTU917512:CTU917519 DDQ917512:DDQ917519 DNM917512:DNM917519 DXI917512:DXI917519 EHE917512:EHE917519 ERA917512:ERA917519 FAW917512:FAW917519 FKS917512:FKS917519 FUO917512:FUO917519 GEK917512:GEK917519 GOG917512:GOG917519 GYC917512:GYC917519 HHY917512:HHY917519 HRU917512:HRU917519 IBQ917512:IBQ917519 ILM917512:ILM917519 IVI917512:IVI917519 JFE917512:JFE917519 JPA917512:JPA917519 JYW917512:JYW917519 KIS917512:KIS917519 KSO917512:KSO917519 LCK917512:LCK917519 LMG917512:LMG917519 LWC917512:LWC917519 MFY917512:MFY917519 MPU917512:MPU917519 MZQ917512:MZQ917519 NJM917512:NJM917519 NTI917512:NTI917519 ODE917512:ODE917519 ONA917512:ONA917519 OWW917512:OWW917519 PGS917512:PGS917519 PQO917512:PQO917519 QAK917512:QAK917519 QKG917512:QKG917519 QUC917512:QUC917519 RDY917512:RDY917519 RNU917512:RNU917519 RXQ917512:RXQ917519 SHM917512:SHM917519 SRI917512:SRI917519 TBE917512:TBE917519 TLA917512:TLA917519 TUW917512:TUW917519 UES917512:UES917519 UOO917512:UOO917519 UYK917512:UYK917519 VIG917512:VIG917519 VSC917512:VSC917519 WBY917512:WBY917519 WLU917512:WLU917519 WVQ917512:WVQ917519 I983048:I983055 JE983048:JE983055 TA983048:TA983055 ACW983048:ACW983055 AMS983048:AMS983055 AWO983048:AWO983055 BGK983048:BGK983055 BQG983048:BQG983055 CAC983048:CAC983055 CJY983048:CJY983055 CTU983048:CTU983055 DDQ983048:DDQ983055 DNM983048:DNM983055 DXI983048:DXI983055 EHE983048:EHE983055 ERA983048:ERA983055 FAW983048:FAW983055 FKS983048:FKS983055 FUO983048:FUO983055 GEK983048:GEK983055 GOG983048:GOG983055 GYC983048:GYC983055 HHY983048:HHY983055 HRU983048:HRU983055 IBQ983048:IBQ983055 ILM983048:ILM983055 IVI983048:IVI983055 JFE983048:JFE983055 JPA983048:JPA983055 JYW983048:JYW983055 KIS983048:KIS983055 KSO983048:KSO983055 LCK983048:LCK983055 LMG983048:LMG983055 LWC983048:LWC983055 MFY983048:MFY983055 MPU983048:MPU983055 MZQ983048:MZQ983055 NJM983048:NJM983055 NTI983048:NTI983055 ODE983048:ODE983055 ONA983048:ONA983055 OWW983048:OWW983055 PGS983048:PGS983055 PQO983048:PQO983055 QAK983048:QAK983055 QKG983048:QKG983055 QUC983048:QUC983055 RDY983048:RDY983055 RNU983048:RNU983055 RXQ983048:RXQ983055 SHM983048:SHM983055 SRI983048:SRI983055 TBE983048:TBE983055 TLA983048:TLA983055 TUW983048:TUW983055 UES983048:UES983055 UOO983048:UOO983055 UYK983048:UYK983055 VIG983048:VIG983055 VSC983048:VSC983055 WBY983048:WBY983055 WLU983048:WLU983055 WVQ983048:WVQ983055 I17:I24 JE17:JE24 TA17:TA24 ACW17:ACW24 AMS17:AMS24 AWO17:AWO24 BGK17:BGK24 BQG17:BQG24 CAC17:CAC24 CJY17:CJY24 CTU17:CTU24 DDQ17:DDQ24 DNM17:DNM24 DXI17:DXI24 EHE17:EHE24 ERA17:ERA24 FAW17:FAW24 FKS17:FKS24 FUO17:FUO24 GEK17:GEK24 GOG17:GOG24 GYC17:GYC24 HHY17:HHY24 HRU17:HRU24 IBQ17:IBQ24 ILM17:ILM24 IVI17:IVI24 JFE17:JFE24 JPA17:JPA24 JYW17:JYW24 KIS17:KIS24 KSO17:KSO24 LCK17:LCK24 LMG17:LMG24 LWC17:LWC24 MFY17:MFY24 MPU17:MPU24 MZQ17:MZQ24 NJM17:NJM24 NTI17:NTI24 ODE17:ODE24 ONA17:ONA24 OWW17:OWW24 PGS17:PGS24 PQO17:PQO24 QAK17:QAK24 QKG17:QKG24 QUC17:QUC24 RDY17:RDY24 RNU17:RNU24 RXQ17:RXQ24 SHM17:SHM24 SRI17:SRI24 TBE17:TBE24 TLA17:TLA24 TUW17:TUW24 UES17:UES24 UOO17:UOO24 UYK17:UYK24 VIG17:VIG24 VSC17:VSC24 WBY17:WBY24 WLU17:WLU24 WVQ17:WVQ24 I65553:I65560 JE65553:JE65560 TA65553:TA65560 ACW65553:ACW65560 AMS65553:AMS65560 AWO65553:AWO65560 BGK65553:BGK65560 BQG65553:BQG65560 CAC65553:CAC65560 CJY65553:CJY65560 CTU65553:CTU65560 DDQ65553:DDQ65560 DNM65553:DNM65560 DXI65553:DXI65560 EHE65553:EHE65560 ERA65553:ERA65560 FAW65553:FAW65560 FKS65553:FKS65560 FUO65553:FUO65560 GEK65553:GEK65560 GOG65553:GOG65560 GYC65553:GYC65560 HHY65553:HHY65560 HRU65553:HRU65560 IBQ65553:IBQ65560 ILM65553:ILM65560 IVI65553:IVI65560 JFE65553:JFE65560 JPA65553:JPA65560 JYW65553:JYW65560 KIS65553:KIS65560 KSO65553:KSO65560 LCK65553:LCK65560 LMG65553:LMG65560 LWC65553:LWC65560 MFY65553:MFY65560 MPU65553:MPU65560 MZQ65553:MZQ65560 NJM65553:NJM65560 NTI65553:NTI65560 ODE65553:ODE65560 ONA65553:ONA65560 OWW65553:OWW65560 PGS65553:PGS65560 PQO65553:PQO65560 QAK65553:QAK65560 QKG65553:QKG65560 QUC65553:QUC65560 RDY65553:RDY65560 RNU65553:RNU65560 RXQ65553:RXQ65560 SHM65553:SHM65560 SRI65553:SRI65560 TBE65553:TBE65560 TLA65553:TLA65560 TUW65553:TUW65560 UES65553:UES65560 UOO65553:UOO65560 UYK65553:UYK65560 VIG65553:VIG65560 VSC65553:VSC65560 WBY65553:WBY65560 WLU65553:WLU65560 WVQ65553:WVQ65560 I131089:I131096 JE131089:JE131096 TA131089:TA131096 ACW131089:ACW131096 AMS131089:AMS131096 AWO131089:AWO131096 BGK131089:BGK131096 BQG131089:BQG131096 CAC131089:CAC131096 CJY131089:CJY131096 CTU131089:CTU131096 DDQ131089:DDQ131096 DNM131089:DNM131096 DXI131089:DXI131096 EHE131089:EHE131096 ERA131089:ERA131096 FAW131089:FAW131096 FKS131089:FKS131096 FUO131089:FUO131096 GEK131089:GEK131096 GOG131089:GOG131096 GYC131089:GYC131096 HHY131089:HHY131096 HRU131089:HRU131096 IBQ131089:IBQ131096 ILM131089:ILM131096 IVI131089:IVI131096 JFE131089:JFE131096 JPA131089:JPA131096 JYW131089:JYW131096 KIS131089:KIS131096 KSO131089:KSO131096 LCK131089:LCK131096 LMG131089:LMG131096 LWC131089:LWC131096 MFY131089:MFY131096 MPU131089:MPU131096 MZQ131089:MZQ131096 NJM131089:NJM131096 NTI131089:NTI131096 ODE131089:ODE131096 ONA131089:ONA131096 OWW131089:OWW131096 PGS131089:PGS131096 PQO131089:PQO131096 QAK131089:QAK131096 QKG131089:QKG131096 QUC131089:QUC131096 RDY131089:RDY131096 RNU131089:RNU131096 RXQ131089:RXQ131096 SHM131089:SHM131096 SRI131089:SRI131096 TBE131089:TBE131096 TLA131089:TLA131096 TUW131089:TUW131096 UES131089:UES131096 UOO131089:UOO131096 UYK131089:UYK131096 VIG131089:VIG131096 VSC131089:VSC131096 WBY131089:WBY131096 WLU131089:WLU131096 WVQ131089:WVQ131096 I196625:I196632 JE196625:JE196632 TA196625:TA196632 ACW196625:ACW196632 AMS196625:AMS196632 AWO196625:AWO196632 BGK196625:BGK196632 BQG196625:BQG196632 CAC196625:CAC196632 CJY196625:CJY196632 CTU196625:CTU196632 DDQ196625:DDQ196632 DNM196625:DNM196632 DXI196625:DXI196632 EHE196625:EHE196632 ERA196625:ERA196632 FAW196625:FAW196632 FKS196625:FKS196632 FUO196625:FUO196632 GEK196625:GEK196632 GOG196625:GOG196632 GYC196625:GYC196632 HHY196625:HHY196632 HRU196625:HRU196632 IBQ196625:IBQ196632 ILM196625:ILM196632 IVI196625:IVI196632 JFE196625:JFE196632 JPA196625:JPA196632 JYW196625:JYW196632 KIS196625:KIS196632 KSO196625:KSO196632 LCK196625:LCK196632 LMG196625:LMG196632 LWC196625:LWC196632 MFY196625:MFY196632 MPU196625:MPU196632 MZQ196625:MZQ196632 NJM196625:NJM196632 NTI196625:NTI196632 ODE196625:ODE196632 ONA196625:ONA196632 OWW196625:OWW196632 PGS196625:PGS196632 PQO196625:PQO196632 QAK196625:QAK196632 QKG196625:QKG196632 QUC196625:QUC196632 RDY196625:RDY196632 RNU196625:RNU196632 RXQ196625:RXQ196632 SHM196625:SHM196632 SRI196625:SRI196632 TBE196625:TBE196632 TLA196625:TLA196632 TUW196625:TUW196632 UES196625:UES196632 UOO196625:UOO196632 UYK196625:UYK196632 VIG196625:VIG196632 VSC196625:VSC196632 WBY196625:WBY196632 WLU196625:WLU196632 WVQ196625:WVQ196632 I262161:I262168 JE262161:JE262168 TA262161:TA262168 ACW262161:ACW262168 AMS262161:AMS262168 AWO262161:AWO262168 BGK262161:BGK262168 BQG262161:BQG262168 CAC262161:CAC262168 CJY262161:CJY262168 CTU262161:CTU262168 DDQ262161:DDQ262168 DNM262161:DNM262168 DXI262161:DXI262168 EHE262161:EHE262168 ERA262161:ERA262168 FAW262161:FAW262168 FKS262161:FKS262168 FUO262161:FUO262168 GEK262161:GEK262168 GOG262161:GOG262168 GYC262161:GYC262168 HHY262161:HHY262168 HRU262161:HRU262168 IBQ262161:IBQ262168 ILM262161:ILM262168 IVI262161:IVI262168 JFE262161:JFE262168 JPA262161:JPA262168 JYW262161:JYW262168 KIS262161:KIS262168 KSO262161:KSO262168 LCK262161:LCK262168 LMG262161:LMG262168 LWC262161:LWC262168 MFY262161:MFY262168 MPU262161:MPU262168 MZQ262161:MZQ262168 NJM262161:NJM262168 NTI262161:NTI262168 ODE262161:ODE262168 ONA262161:ONA262168 OWW262161:OWW262168 PGS262161:PGS262168 PQO262161:PQO262168 QAK262161:QAK262168 QKG262161:QKG262168 QUC262161:QUC262168 RDY262161:RDY262168 RNU262161:RNU262168 RXQ262161:RXQ262168 SHM262161:SHM262168 SRI262161:SRI262168 TBE262161:TBE262168 TLA262161:TLA262168 TUW262161:TUW262168 UES262161:UES262168 UOO262161:UOO262168 UYK262161:UYK262168 VIG262161:VIG262168 VSC262161:VSC262168 WBY262161:WBY262168 WLU262161:WLU262168 WVQ262161:WVQ262168 I327697:I327704 JE327697:JE327704 TA327697:TA327704 ACW327697:ACW327704 AMS327697:AMS327704 AWO327697:AWO327704 BGK327697:BGK327704 BQG327697:BQG327704 CAC327697:CAC327704 CJY327697:CJY327704 CTU327697:CTU327704 DDQ327697:DDQ327704 DNM327697:DNM327704 DXI327697:DXI327704 EHE327697:EHE327704 ERA327697:ERA327704 FAW327697:FAW327704 FKS327697:FKS327704 FUO327697:FUO327704 GEK327697:GEK327704 GOG327697:GOG327704 GYC327697:GYC327704 HHY327697:HHY327704 HRU327697:HRU327704 IBQ327697:IBQ327704 ILM327697:ILM327704 IVI327697:IVI327704 JFE327697:JFE327704 JPA327697:JPA327704 JYW327697:JYW327704 KIS327697:KIS327704 KSO327697:KSO327704 LCK327697:LCK327704 LMG327697:LMG327704 LWC327697:LWC327704 MFY327697:MFY327704 MPU327697:MPU327704 MZQ327697:MZQ327704 NJM327697:NJM327704 NTI327697:NTI327704 ODE327697:ODE327704 ONA327697:ONA327704 OWW327697:OWW327704 PGS327697:PGS327704 PQO327697:PQO327704 QAK327697:QAK327704 QKG327697:QKG327704 QUC327697:QUC327704 RDY327697:RDY327704 RNU327697:RNU327704 RXQ327697:RXQ327704 SHM327697:SHM327704 SRI327697:SRI327704 TBE327697:TBE327704 TLA327697:TLA327704 TUW327697:TUW327704 UES327697:UES327704 UOO327697:UOO327704 UYK327697:UYK327704 VIG327697:VIG327704 VSC327697:VSC327704 WBY327697:WBY327704 WLU327697:WLU327704 WVQ327697:WVQ327704 I393233:I393240 JE393233:JE393240 TA393233:TA393240 ACW393233:ACW393240 AMS393233:AMS393240 AWO393233:AWO393240 BGK393233:BGK393240 BQG393233:BQG393240 CAC393233:CAC393240 CJY393233:CJY393240 CTU393233:CTU393240 DDQ393233:DDQ393240 DNM393233:DNM393240 DXI393233:DXI393240 EHE393233:EHE393240 ERA393233:ERA393240 FAW393233:FAW393240 FKS393233:FKS393240 FUO393233:FUO393240 GEK393233:GEK393240 GOG393233:GOG393240 GYC393233:GYC393240 HHY393233:HHY393240 HRU393233:HRU393240 IBQ393233:IBQ393240 ILM393233:ILM393240 IVI393233:IVI393240 JFE393233:JFE393240 JPA393233:JPA393240 JYW393233:JYW393240 KIS393233:KIS393240 KSO393233:KSO393240 LCK393233:LCK393240 LMG393233:LMG393240 LWC393233:LWC393240 MFY393233:MFY393240 MPU393233:MPU393240 MZQ393233:MZQ393240 NJM393233:NJM393240 NTI393233:NTI393240 ODE393233:ODE393240 ONA393233:ONA393240 OWW393233:OWW393240 PGS393233:PGS393240 PQO393233:PQO393240 QAK393233:QAK393240 QKG393233:QKG393240 QUC393233:QUC393240 RDY393233:RDY393240 RNU393233:RNU393240 RXQ393233:RXQ393240 SHM393233:SHM393240 SRI393233:SRI393240 TBE393233:TBE393240 TLA393233:TLA393240 TUW393233:TUW393240 UES393233:UES393240 UOO393233:UOO393240 UYK393233:UYK393240 VIG393233:VIG393240 VSC393233:VSC393240 WBY393233:WBY393240 WLU393233:WLU393240 WVQ393233:WVQ393240 I458769:I458776 JE458769:JE458776 TA458769:TA458776 ACW458769:ACW458776 AMS458769:AMS458776 AWO458769:AWO458776 BGK458769:BGK458776 BQG458769:BQG458776 CAC458769:CAC458776 CJY458769:CJY458776 CTU458769:CTU458776 DDQ458769:DDQ458776 DNM458769:DNM458776 DXI458769:DXI458776 EHE458769:EHE458776 ERA458769:ERA458776 FAW458769:FAW458776 FKS458769:FKS458776 FUO458769:FUO458776 GEK458769:GEK458776 GOG458769:GOG458776 GYC458769:GYC458776 HHY458769:HHY458776 HRU458769:HRU458776 IBQ458769:IBQ458776 ILM458769:ILM458776 IVI458769:IVI458776 JFE458769:JFE458776 JPA458769:JPA458776 JYW458769:JYW458776 KIS458769:KIS458776 KSO458769:KSO458776 LCK458769:LCK458776 LMG458769:LMG458776 LWC458769:LWC458776 MFY458769:MFY458776 MPU458769:MPU458776 MZQ458769:MZQ458776 NJM458769:NJM458776 NTI458769:NTI458776 ODE458769:ODE458776 ONA458769:ONA458776 OWW458769:OWW458776 PGS458769:PGS458776 PQO458769:PQO458776 QAK458769:QAK458776 QKG458769:QKG458776 QUC458769:QUC458776 RDY458769:RDY458776 RNU458769:RNU458776 RXQ458769:RXQ458776 SHM458769:SHM458776 SRI458769:SRI458776 TBE458769:TBE458776 TLA458769:TLA458776 TUW458769:TUW458776 UES458769:UES458776 UOO458769:UOO458776 UYK458769:UYK458776 VIG458769:VIG458776 VSC458769:VSC458776 WBY458769:WBY458776 WLU458769:WLU458776 WVQ458769:WVQ458776 I524305:I524312 JE524305:JE524312 TA524305:TA524312 ACW524305:ACW524312 AMS524305:AMS524312 AWO524305:AWO524312 BGK524305:BGK524312 BQG524305:BQG524312 CAC524305:CAC524312 CJY524305:CJY524312 CTU524305:CTU524312 DDQ524305:DDQ524312 DNM524305:DNM524312 DXI524305:DXI524312 EHE524305:EHE524312 ERA524305:ERA524312 FAW524305:FAW524312 FKS524305:FKS524312 FUO524305:FUO524312 GEK524305:GEK524312 GOG524305:GOG524312 GYC524305:GYC524312 HHY524305:HHY524312 HRU524305:HRU524312 IBQ524305:IBQ524312 ILM524305:ILM524312 IVI524305:IVI524312 JFE524305:JFE524312 JPA524305:JPA524312 JYW524305:JYW524312 KIS524305:KIS524312 KSO524305:KSO524312 LCK524305:LCK524312 LMG524305:LMG524312 LWC524305:LWC524312 MFY524305:MFY524312 MPU524305:MPU524312 MZQ524305:MZQ524312 NJM524305:NJM524312 NTI524305:NTI524312 ODE524305:ODE524312 ONA524305:ONA524312 OWW524305:OWW524312 PGS524305:PGS524312 PQO524305:PQO524312 QAK524305:QAK524312 QKG524305:QKG524312 QUC524305:QUC524312 RDY524305:RDY524312 RNU524305:RNU524312 RXQ524305:RXQ524312 SHM524305:SHM524312 SRI524305:SRI524312 TBE524305:TBE524312 TLA524305:TLA524312 TUW524305:TUW524312 UES524305:UES524312 UOO524305:UOO524312 UYK524305:UYK524312 VIG524305:VIG524312 VSC524305:VSC524312 WBY524305:WBY524312 WLU524305:WLU524312 WVQ524305:WVQ524312 I589841:I589848 JE589841:JE589848 TA589841:TA589848 ACW589841:ACW589848 AMS589841:AMS589848 AWO589841:AWO589848 BGK589841:BGK589848 BQG589841:BQG589848 CAC589841:CAC589848 CJY589841:CJY589848 CTU589841:CTU589848 DDQ589841:DDQ589848 DNM589841:DNM589848 DXI589841:DXI589848 EHE589841:EHE589848 ERA589841:ERA589848 FAW589841:FAW589848 FKS589841:FKS589848 FUO589841:FUO589848 GEK589841:GEK589848 GOG589841:GOG589848 GYC589841:GYC589848 HHY589841:HHY589848 HRU589841:HRU589848 IBQ589841:IBQ589848 ILM589841:ILM589848 IVI589841:IVI589848 JFE589841:JFE589848 JPA589841:JPA589848 JYW589841:JYW589848 KIS589841:KIS589848 KSO589841:KSO589848 LCK589841:LCK589848 LMG589841:LMG589848 LWC589841:LWC589848 MFY589841:MFY589848 MPU589841:MPU589848 MZQ589841:MZQ589848 NJM589841:NJM589848 NTI589841:NTI589848 ODE589841:ODE589848 ONA589841:ONA589848 OWW589841:OWW589848 PGS589841:PGS589848 PQO589841:PQO589848 QAK589841:QAK589848 QKG589841:QKG589848 QUC589841:QUC589848 RDY589841:RDY589848 RNU589841:RNU589848 RXQ589841:RXQ589848 SHM589841:SHM589848 SRI589841:SRI589848 TBE589841:TBE589848 TLA589841:TLA589848 TUW589841:TUW589848 UES589841:UES589848 UOO589841:UOO589848 UYK589841:UYK589848 VIG589841:VIG589848 VSC589841:VSC589848 WBY589841:WBY589848 WLU589841:WLU589848 WVQ589841:WVQ589848 I655377:I655384 JE655377:JE655384 TA655377:TA655384 ACW655377:ACW655384 AMS655377:AMS655384 AWO655377:AWO655384 BGK655377:BGK655384 BQG655377:BQG655384 CAC655377:CAC655384 CJY655377:CJY655384 CTU655377:CTU655384 DDQ655377:DDQ655384 DNM655377:DNM655384 DXI655377:DXI655384 EHE655377:EHE655384 ERA655377:ERA655384 FAW655377:FAW655384 FKS655377:FKS655384 FUO655377:FUO655384 GEK655377:GEK655384 GOG655377:GOG655384 GYC655377:GYC655384 HHY655377:HHY655384 HRU655377:HRU655384 IBQ655377:IBQ655384 ILM655377:ILM655384 IVI655377:IVI655384 JFE655377:JFE655384 JPA655377:JPA655384 JYW655377:JYW655384 KIS655377:KIS655384 KSO655377:KSO655384 LCK655377:LCK655384 LMG655377:LMG655384 LWC655377:LWC655384 MFY655377:MFY655384 MPU655377:MPU655384 MZQ655377:MZQ655384 NJM655377:NJM655384 NTI655377:NTI655384 ODE655377:ODE655384 ONA655377:ONA655384 OWW655377:OWW655384 PGS655377:PGS655384 PQO655377:PQO655384 QAK655377:QAK655384 QKG655377:QKG655384 QUC655377:QUC655384 RDY655377:RDY655384 RNU655377:RNU655384 RXQ655377:RXQ655384 SHM655377:SHM655384 SRI655377:SRI655384 TBE655377:TBE655384 TLA655377:TLA655384 TUW655377:TUW655384 UES655377:UES655384 UOO655377:UOO655384 UYK655377:UYK655384 VIG655377:VIG655384 VSC655377:VSC655384 WBY655377:WBY655384 WLU655377:WLU655384 WVQ655377:WVQ655384 I720913:I720920 JE720913:JE720920 TA720913:TA720920 ACW720913:ACW720920 AMS720913:AMS720920 AWO720913:AWO720920 BGK720913:BGK720920 BQG720913:BQG720920 CAC720913:CAC720920 CJY720913:CJY720920 CTU720913:CTU720920 DDQ720913:DDQ720920 DNM720913:DNM720920 DXI720913:DXI720920 EHE720913:EHE720920 ERA720913:ERA720920 FAW720913:FAW720920 FKS720913:FKS720920 FUO720913:FUO720920 GEK720913:GEK720920 GOG720913:GOG720920 GYC720913:GYC720920 HHY720913:HHY720920 HRU720913:HRU720920 IBQ720913:IBQ720920 ILM720913:ILM720920 IVI720913:IVI720920 JFE720913:JFE720920 JPA720913:JPA720920 JYW720913:JYW720920 KIS720913:KIS720920 KSO720913:KSO720920 LCK720913:LCK720920 LMG720913:LMG720920 LWC720913:LWC720920 MFY720913:MFY720920 MPU720913:MPU720920 MZQ720913:MZQ720920 NJM720913:NJM720920 NTI720913:NTI720920 ODE720913:ODE720920 ONA720913:ONA720920 OWW720913:OWW720920 PGS720913:PGS720920 PQO720913:PQO720920 QAK720913:QAK720920 QKG720913:QKG720920 QUC720913:QUC720920 RDY720913:RDY720920 RNU720913:RNU720920 RXQ720913:RXQ720920 SHM720913:SHM720920 SRI720913:SRI720920 TBE720913:TBE720920 TLA720913:TLA720920 TUW720913:TUW720920 UES720913:UES720920 UOO720913:UOO720920 UYK720913:UYK720920 VIG720913:VIG720920 VSC720913:VSC720920 WBY720913:WBY720920 WLU720913:WLU720920 WVQ720913:WVQ720920 I786449:I786456 JE786449:JE786456 TA786449:TA786456 ACW786449:ACW786456 AMS786449:AMS786456 AWO786449:AWO786456 BGK786449:BGK786456 BQG786449:BQG786456 CAC786449:CAC786456 CJY786449:CJY786456 CTU786449:CTU786456 DDQ786449:DDQ786456 DNM786449:DNM786456 DXI786449:DXI786456 EHE786449:EHE786456 ERA786449:ERA786456 FAW786449:FAW786456 FKS786449:FKS786456 FUO786449:FUO786456 GEK786449:GEK786456 GOG786449:GOG786456 GYC786449:GYC786456 HHY786449:HHY786456 HRU786449:HRU786456 IBQ786449:IBQ786456 ILM786449:ILM786456 IVI786449:IVI786456 JFE786449:JFE786456 JPA786449:JPA786456 JYW786449:JYW786456 KIS786449:KIS786456 KSO786449:KSO786456 LCK786449:LCK786456 LMG786449:LMG786456 LWC786449:LWC786456 MFY786449:MFY786456 MPU786449:MPU786456 MZQ786449:MZQ786456 NJM786449:NJM786456 NTI786449:NTI786456 ODE786449:ODE786456 ONA786449:ONA786456 OWW786449:OWW786456 PGS786449:PGS786456 PQO786449:PQO786456 QAK786449:QAK786456 QKG786449:QKG786456 QUC786449:QUC786456 RDY786449:RDY786456 RNU786449:RNU786456 RXQ786449:RXQ786456 SHM786449:SHM786456 SRI786449:SRI786456 TBE786449:TBE786456 TLA786449:TLA786456 TUW786449:TUW786456 UES786449:UES786456 UOO786449:UOO786456 UYK786449:UYK786456 VIG786449:VIG786456 VSC786449:VSC786456 WBY786449:WBY786456 WLU786449:WLU786456 WVQ786449:WVQ786456 I851985:I851992 JE851985:JE851992 TA851985:TA851992 ACW851985:ACW851992 AMS851985:AMS851992 AWO851985:AWO851992 BGK851985:BGK851992 BQG851985:BQG851992 CAC851985:CAC851992 CJY851985:CJY851992 CTU851985:CTU851992 DDQ851985:DDQ851992 DNM851985:DNM851992 DXI851985:DXI851992 EHE851985:EHE851992 ERA851985:ERA851992 FAW851985:FAW851992 FKS851985:FKS851992 FUO851985:FUO851992 GEK851985:GEK851992 GOG851985:GOG851992 GYC851985:GYC851992 HHY851985:HHY851992 HRU851985:HRU851992 IBQ851985:IBQ851992 ILM851985:ILM851992 IVI851985:IVI851992 JFE851985:JFE851992 JPA851985:JPA851992 JYW851985:JYW851992 KIS851985:KIS851992 KSO851985:KSO851992 LCK851985:LCK851992 LMG851985:LMG851992 LWC851985:LWC851992 MFY851985:MFY851992 MPU851985:MPU851992 MZQ851985:MZQ851992 NJM851985:NJM851992 NTI851985:NTI851992 ODE851985:ODE851992 ONA851985:ONA851992 OWW851985:OWW851992 PGS851985:PGS851992 PQO851985:PQO851992 QAK851985:QAK851992 QKG851985:QKG851992 QUC851985:QUC851992 RDY851985:RDY851992 RNU851985:RNU851992 RXQ851985:RXQ851992 SHM851985:SHM851992 SRI851985:SRI851992 TBE851985:TBE851992 TLA851985:TLA851992 TUW851985:TUW851992 UES851985:UES851992 UOO851985:UOO851992 UYK851985:UYK851992 VIG851985:VIG851992 VSC851985:VSC851992 WBY851985:WBY851992 WLU851985:WLU851992 WVQ851985:WVQ851992 I917521:I917528 JE917521:JE917528 TA917521:TA917528 ACW917521:ACW917528 AMS917521:AMS917528 AWO917521:AWO917528 BGK917521:BGK917528 BQG917521:BQG917528 CAC917521:CAC917528 CJY917521:CJY917528 CTU917521:CTU917528 DDQ917521:DDQ917528 DNM917521:DNM917528 DXI917521:DXI917528 EHE917521:EHE917528 ERA917521:ERA917528 FAW917521:FAW917528 FKS917521:FKS917528 FUO917521:FUO917528 GEK917521:GEK917528 GOG917521:GOG917528 GYC917521:GYC917528 HHY917521:HHY917528 HRU917521:HRU917528 IBQ917521:IBQ917528 ILM917521:ILM917528 IVI917521:IVI917528 JFE917521:JFE917528 JPA917521:JPA917528 JYW917521:JYW917528 KIS917521:KIS917528 KSO917521:KSO917528 LCK917521:LCK917528 LMG917521:LMG917528 LWC917521:LWC917528 MFY917521:MFY917528 MPU917521:MPU917528 MZQ917521:MZQ917528 NJM917521:NJM917528 NTI917521:NTI917528 ODE917521:ODE917528 ONA917521:ONA917528 OWW917521:OWW917528 PGS917521:PGS917528 PQO917521:PQO917528 QAK917521:QAK917528 QKG917521:QKG917528 QUC917521:QUC917528 RDY917521:RDY917528 RNU917521:RNU917528 RXQ917521:RXQ917528 SHM917521:SHM917528 SRI917521:SRI917528 TBE917521:TBE917528 TLA917521:TLA917528 TUW917521:TUW917528 UES917521:UES917528 UOO917521:UOO917528 UYK917521:UYK917528 VIG917521:VIG917528 VSC917521:VSC917528 WBY917521:WBY917528 WLU917521:WLU917528 WVQ917521:WVQ917528 I983057:I983064 JE983057:JE983064 TA983057:TA983064 ACW983057:ACW983064 AMS983057:AMS983064 AWO983057:AWO983064 BGK983057:BGK983064 BQG983057:BQG983064 CAC983057:CAC983064 CJY983057:CJY983064 CTU983057:CTU983064 DDQ983057:DDQ983064 DNM983057:DNM983064 DXI983057:DXI983064 EHE983057:EHE983064 ERA983057:ERA983064 FAW983057:FAW983064 FKS983057:FKS983064 FUO983057:FUO983064 GEK983057:GEK983064 GOG983057:GOG983064 GYC983057:GYC983064 HHY983057:HHY983064 HRU983057:HRU983064 IBQ983057:IBQ983064 ILM983057:ILM983064 IVI983057:IVI983064 JFE983057:JFE983064 JPA983057:JPA983064 JYW983057:JYW983064 KIS983057:KIS983064 KSO983057:KSO983064 LCK983057:LCK983064 LMG983057:LMG983064 LWC983057:LWC983064 MFY983057:MFY983064 MPU983057:MPU983064 MZQ983057:MZQ983064 NJM983057:NJM983064 NTI983057:NTI983064 ODE983057:ODE983064 ONA983057:ONA983064 OWW983057:OWW983064 PGS983057:PGS983064 PQO983057:PQO983064 QAK983057:QAK983064 QKG983057:QKG983064 QUC983057:QUC983064 RDY983057:RDY983064 RNU983057:RNU983064 RXQ983057:RXQ983064 SHM983057:SHM983064 SRI983057:SRI983064 TBE983057:TBE983064 TLA983057:TLA983064 TUW983057:TUW983064 UES983057:UES983064 UOO983057:UOO983064 UYK983057:UYK983064 VIG983057:VIG983064 VSC983057:VSC983064 WBY983057:WBY983064 WLU983057:WLU983064 WVQ983057:WVQ983064">
      <formula1>"Positive, Negative, No Deviation, Not Applicable"</formula1>
    </dataValidation>
    <dataValidation type="decimal" allowBlank="1" showInputMessage="1" showErrorMessage="1" errorTitle="Invaid Entry" error="Only Numeric Values are allowed. " promptTitle="Cost of withdrawal price " prompt="Please enter Cost of withdrawal price in Rupees. " sqref="G8:G15 JC8:JC15 SY8:SY15 ACU8:ACU15 AMQ8:AMQ15 AWM8:AWM15 BGI8:BGI15 BQE8:BQE15 CAA8:CAA15 CJW8:CJW15 CTS8:CTS15 DDO8:DDO15 DNK8:DNK15 DXG8:DXG15 EHC8:EHC15 EQY8:EQY15 FAU8:FAU15 FKQ8:FKQ15 FUM8:FUM15 GEI8:GEI15 GOE8:GOE15 GYA8:GYA15 HHW8:HHW15 HRS8:HRS15 IBO8:IBO15 ILK8:ILK15 IVG8:IVG15 JFC8:JFC15 JOY8:JOY15 JYU8:JYU15 KIQ8:KIQ15 KSM8:KSM15 LCI8:LCI15 LME8:LME15 LWA8:LWA15 MFW8:MFW15 MPS8:MPS15 MZO8:MZO15 NJK8:NJK15 NTG8:NTG15 ODC8:ODC15 OMY8:OMY15 OWU8:OWU15 PGQ8:PGQ15 PQM8:PQM15 QAI8:QAI15 QKE8:QKE15 QUA8:QUA15 RDW8:RDW15 RNS8:RNS15 RXO8:RXO15 SHK8:SHK15 SRG8:SRG15 TBC8:TBC15 TKY8:TKY15 TUU8:TUU15 UEQ8:UEQ15 UOM8:UOM15 UYI8:UYI15 VIE8:VIE15 VSA8:VSA15 WBW8:WBW15 WLS8:WLS15 WVO8:WVO15 G65544:G65551 JC65544:JC65551 SY65544:SY65551 ACU65544:ACU65551 AMQ65544:AMQ65551 AWM65544:AWM65551 BGI65544:BGI65551 BQE65544:BQE65551 CAA65544:CAA65551 CJW65544:CJW65551 CTS65544:CTS65551 DDO65544:DDO65551 DNK65544:DNK65551 DXG65544:DXG65551 EHC65544:EHC65551 EQY65544:EQY65551 FAU65544:FAU65551 FKQ65544:FKQ65551 FUM65544:FUM65551 GEI65544:GEI65551 GOE65544:GOE65551 GYA65544:GYA65551 HHW65544:HHW65551 HRS65544:HRS65551 IBO65544:IBO65551 ILK65544:ILK65551 IVG65544:IVG65551 JFC65544:JFC65551 JOY65544:JOY65551 JYU65544:JYU65551 KIQ65544:KIQ65551 KSM65544:KSM65551 LCI65544:LCI65551 LME65544:LME65551 LWA65544:LWA65551 MFW65544:MFW65551 MPS65544:MPS65551 MZO65544:MZO65551 NJK65544:NJK65551 NTG65544:NTG65551 ODC65544:ODC65551 OMY65544:OMY65551 OWU65544:OWU65551 PGQ65544:PGQ65551 PQM65544:PQM65551 QAI65544:QAI65551 QKE65544:QKE65551 QUA65544:QUA65551 RDW65544:RDW65551 RNS65544:RNS65551 RXO65544:RXO65551 SHK65544:SHK65551 SRG65544:SRG65551 TBC65544:TBC65551 TKY65544:TKY65551 TUU65544:TUU65551 UEQ65544:UEQ65551 UOM65544:UOM65551 UYI65544:UYI65551 VIE65544:VIE65551 VSA65544:VSA65551 WBW65544:WBW65551 WLS65544:WLS65551 WVO65544:WVO65551 G131080:G131087 JC131080:JC131087 SY131080:SY131087 ACU131080:ACU131087 AMQ131080:AMQ131087 AWM131080:AWM131087 BGI131080:BGI131087 BQE131080:BQE131087 CAA131080:CAA131087 CJW131080:CJW131087 CTS131080:CTS131087 DDO131080:DDO131087 DNK131080:DNK131087 DXG131080:DXG131087 EHC131080:EHC131087 EQY131080:EQY131087 FAU131080:FAU131087 FKQ131080:FKQ131087 FUM131080:FUM131087 GEI131080:GEI131087 GOE131080:GOE131087 GYA131080:GYA131087 HHW131080:HHW131087 HRS131080:HRS131087 IBO131080:IBO131087 ILK131080:ILK131087 IVG131080:IVG131087 JFC131080:JFC131087 JOY131080:JOY131087 JYU131080:JYU131087 KIQ131080:KIQ131087 KSM131080:KSM131087 LCI131080:LCI131087 LME131080:LME131087 LWA131080:LWA131087 MFW131080:MFW131087 MPS131080:MPS131087 MZO131080:MZO131087 NJK131080:NJK131087 NTG131080:NTG131087 ODC131080:ODC131087 OMY131080:OMY131087 OWU131080:OWU131087 PGQ131080:PGQ131087 PQM131080:PQM131087 QAI131080:QAI131087 QKE131080:QKE131087 QUA131080:QUA131087 RDW131080:RDW131087 RNS131080:RNS131087 RXO131080:RXO131087 SHK131080:SHK131087 SRG131080:SRG131087 TBC131080:TBC131087 TKY131080:TKY131087 TUU131080:TUU131087 UEQ131080:UEQ131087 UOM131080:UOM131087 UYI131080:UYI131087 VIE131080:VIE131087 VSA131080:VSA131087 WBW131080:WBW131087 WLS131080:WLS131087 WVO131080:WVO131087 G196616:G196623 JC196616:JC196623 SY196616:SY196623 ACU196616:ACU196623 AMQ196616:AMQ196623 AWM196616:AWM196623 BGI196616:BGI196623 BQE196616:BQE196623 CAA196616:CAA196623 CJW196616:CJW196623 CTS196616:CTS196623 DDO196616:DDO196623 DNK196616:DNK196623 DXG196616:DXG196623 EHC196616:EHC196623 EQY196616:EQY196623 FAU196616:FAU196623 FKQ196616:FKQ196623 FUM196616:FUM196623 GEI196616:GEI196623 GOE196616:GOE196623 GYA196616:GYA196623 HHW196616:HHW196623 HRS196616:HRS196623 IBO196616:IBO196623 ILK196616:ILK196623 IVG196616:IVG196623 JFC196616:JFC196623 JOY196616:JOY196623 JYU196616:JYU196623 KIQ196616:KIQ196623 KSM196616:KSM196623 LCI196616:LCI196623 LME196616:LME196623 LWA196616:LWA196623 MFW196616:MFW196623 MPS196616:MPS196623 MZO196616:MZO196623 NJK196616:NJK196623 NTG196616:NTG196623 ODC196616:ODC196623 OMY196616:OMY196623 OWU196616:OWU196623 PGQ196616:PGQ196623 PQM196616:PQM196623 QAI196616:QAI196623 QKE196616:QKE196623 QUA196616:QUA196623 RDW196616:RDW196623 RNS196616:RNS196623 RXO196616:RXO196623 SHK196616:SHK196623 SRG196616:SRG196623 TBC196616:TBC196623 TKY196616:TKY196623 TUU196616:TUU196623 UEQ196616:UEQ196623 UOM196616:UOM196623 UYI196616:UYI196623 VIE196616:VIE196623 VSA196616:VSA196623 WBW196616:WBW196623 WLS196616:WLS196623 WVO196616:WVO196623 G262152:G262159 JC262152:JC262159 SY262152:SY262159 ACU262152:ACU262159 AMQ262152:AMQ262159 AWM262152:AWM262159 BGI262152:BGI262159 BQE262152:BQE262159 CAA262152:CAA262159 CJW262152:CJW262159 CTS262152:CTS262159 DDO262152:DDO262159 DNK262152:DNK262159 DXG262152:DXG262159 EHC262152:EHC262159 EQY262152:EQY262159 FAU262152:FAU262159 FKQ262152:FKQ262159 FUM262152:FUM262159 GEI262152:GEI262159 GOE262152:GOE262159 GYA262152:GYA262159 HHW262152:HHW262159 HRS262152:HRS262159 IBO262152:IBO262159 ILK262152:ILK262159 IVG262152:IVG262159 JFC262152:JFC262159 JOY262152:JOY262159 JYU262152:JYU262159 KIQ262152:KIQ262159 KSM262152:KSM262159 LCI262152:LCI262159 LME262152:LME262159 LWA262152:LWA262159 MFW262152:MFW262159 MPS262152:MPS262159 MZO262152:MZO262159 NJK262152:NJK262159 NTG262152:NTG262159 ODC262152:ODC262159 OMY262152:OMY262159 OWU262152:OWU262159 PGQ262152:PGQ262159 PQM262152:PQM262159 QAI262152:QAI262159 QKE262152:QKE262159 QUA262152:QUA262159 RDW262152:RDW262159 RNS262152:RNS262159 RXO262152:RXO262159 SHK262152:SHK262159 SRG262152:SRG262159 TBC262152:TBC262159 TKY262152:TKY262159 TUU262152:TUU262159 UEQ262152:UEQ262159 UOM262152:UOM262159 UYI262152:UYI262159 VIE262152:VIE262159 VSA262152:VSA262159 WBW262152:WBW262159 WLS262152:WLS262159 WVO262152:WVO262159 G327688:G327695 JC327688:JC327695 SY327688:SY327695 ACU327688:ACU327695 AMQ327688:AMQ327695 AWM327688:AWM327695 BGI327688:BGI327695 BQE327688:BQE327695 CAA327688:CAA327695 CJW327688:CJW327695 CTS327688:CTS327695 DDO327688:DDO327695 DNK327688:DNK327695 DXG327688:DXG327695 EHC327688:EHC327695 EQY327688:EQY327695 FAU327688:FAU327695 FKQ327688:FKQ327695 FUM327688:FUM327695 GEI327688:GEI327695 GOE327688:GOE327695 GYA327688:GYA327695 HHW327688:HHW327695 HRS327688:HRS327695 IBO327688:IBO327695 ILK327688:ILK327695 IVG327688:IVG327695 JFC327688:JFC327695 JOY327688:JOY327695 JYU327688:JYU327695 KIQ327688:KIQ327695 KSM327688:KSM327695 LCI327688:LCI327695 LME327688:LME327695 LWA327688:LWA327695 MFW327688:MFW327695 MPS327688:MPS327695 MZO327688:MZO327695 NJK327688:NJK327695 NTG327688:NTG327695 ODC327688:ODC327695 OMY327688:OMY327695 OWU327688:OWU327695 PGQ327688:PGQ327695 PQM327688:PQM327695 QAI327688:QAI327695 QKE327688:QKE327695 QUA327688:QUA327695 RDW327688:RDW327695 RNS327688:RNS327695 RXO327688:RXO327695 SHK327688:SHK327695 SRG327688:SRG327695 TBC327688:TBC327695 TKY327688:TKY327695 TUU327688:TUU327695 UEQ327688:UEQ327695 UOM327688:UOM327695 UYI327688:UYI327695 VIE327688:VIE327695 VSA327688:VSA327695 WBW327688:WBW327695 WLS327688:WLS327695 WVO327688:WVO327695 G393224:G393231 JC393224:JC393231 SY393224:SY393231 ACU393224:ACU393231 AMQ393224:AMQ393231 AWM393224:AWM393231 BGI393224:BGI393231 BQE393224:BQE393231 CAA393224:CAA393231 CJW393224:CJW393231 CTS393224:CTS393231 DDO393224:DDO393231 DNK393224:DNK393231 DXG393224:DXG393231 EHC393224:EHC393231 EQY393224:EQY393231 FAU393224:FAU393231 FKQ393224:FKQ393231 FUM393224:FUM393231 GEI393224:GEI393231 GOE393224:GOE393231 GYA393224:GYA393231 HHW393224:HHW393231 HRS393224:HRS393231 IBO393224:IBO393231 ILK393224:ILK393231 IVG393224:IVG393231 JFC393224:JFC393231 JOY393224:JOY393231 JYU393224:JYU393231 KIQ393224:KIQ393231 KSM393224:KSM393231 LCI393224:LCI393231 LME393224:LME393231 LWA393224:LWA393231 MFW393224:MFW393231 MPS393224:MPS393231 MZO393224:MZO393231 NJK393224:NJK393231 NTG393224:NTG393231 ODC393224:ODC393231 OMY393224:OMY393231 OWU393224:OWU393231 PGQ393224:PGQ393231 PQM393224:PQM393231 QAI393224:QAI393231 QKE393224:QKE393231 QUA393224:QUA393231 RDW393224:RDW393231 RNS393224:RNS393231 RXO393224:RXO393231 SHK393224:SHK393231 SRG393224:SRG393231 TBC393224:TBC393231 TKY393224:TKY393231 TUU393224:TUU393231 UEQ393224:UEQ393231 UOM393224:UOM393231 UYI393224:UYI393231 VIE393224:VIE393231 VSA393224:VSA393231 WBW393224:WBW393231 WLS393224:WLS393231 WVO393224:WVO393231 G458760:G458767 JC458760:JC458767 SY458760:SY458767 ACU458760:ACU458767 AMQ458760:AMQ458767 AWM458760:AWM458767 BGI458760:BGI458767 BQE458760:BQE458767 CAA458760:CAA458767 CJW458760:CJW458767 CTS458760:CTS458767 DDO458760:DDO458767 DNK458760:DNK458767 DXG458760:DXG458767 EHC458760:EHC458767 EQY458760:EQY458767 FAU458760:FAU458767 FKQ458760:FKQ458767 FUM458760:FUM458767 GEI458760:GEI458767 GOE458760:GOE458767 GYA458760:GYA458767 HHW458760:HHW458767 HRS458760:HRS458767 IBO458760:IBO458767 ILK458760:ILK458767 IVG458760:IVG458767 JFC458760:JFC458767 JOY458760:JOY458767 JYU458760:JYU458767 KIQ458760:KIQ458767 KSM458760:KSM458767 LCI458760:LCI458767 LME458760:LME458767 LWA458760:LWA458767 MFW458760:MFW458767 MPS458760:MPS458767 MZO458760:MZO458767 NJK458760:NJK458767 NTG458760:NTG458767 ODC458760:ODC458767 OMY458760:OMY458767 OWU458760:OWU458767 PGQ458760:PGQ458767 PQM458760:PQM458767 QAI458760:QAI458767 QKE458760:QKE458767 QUA458760:QUA458767 RDW458760:RDW458767 RNS458760:RNS458767 RXO458760:RXO458767 SHK458760:SHK458767 SRG458760:SRG458767 TBC458760:TBC458767 TKY458760:TKY458767 TUU458760:TUU458767 UEQ458760:UEQ458767 UOM458760:UOM458767 UYI458760:UYI458767 VIE458760:VIE458767 VSA458760:VSA458767 WBW458760:WBW458767 WLS458760:WLS458767 WVO458760:WVO458767 G524296:G524303 JC524296:JC524303 SY524296:SY524303 ACU524296:ACU524303 AMQ524296:AMQ524303 AWM524296:AWM524303 BGI524296:BGI524303 BQE524296:BQE524303 CAA524296:CAA524303 CJW524296:CJW524303 CTS524296:CTS524303 DDO524296:DDO524303 DNK524296:DNK524303 DXG524296:DXG524303 EHC524296:EHC524303 EQY524296:EQY524303 FAU524296:FAU524303 FKQ524296:FKQ524303 FUM524296:FUM524303 GEI524296:GEI524303 GOE524296:GOE524303 GYA524296:GYA524303 HHW524296:HHW524303 HRS524296:HRS524303 IBO524296:IBO524303 ILK524296:ILK524303 IVG524296:IVG524303 JFC524296:JFC524303 JOY524296:JOY524303 JYU524296:JYU524303 KIQ524296:KIQ524303 KSM524296:KSM524303 LCI524296:LCI524303 LME524296:LME524303 LWA524296:LWA524303 MFW524296:MFW524303 MPS524296:MPS524303 MZO524296:MZO524303 NJK524296:NJK524303 NTG524296:NTG524303 ODC524296:ODC524303 OMY524296:OMY524303 OWU524296:OWU524303 PGQ524296:PGQ524303 PQM524296:PQM524303 QAI524296:QAI524303 QKE524296:QKE524303 QUA524296:QUA524303 RDW524296:RDW524303 RNS524296:RNS524303 RXO524296:RXO524303 SHK524296:SHK524303 SRG524296:SRG524303 TBC524296:TBC524303 TKY524296:TKY524303 TUU524296:TUU524303 UEQ524296:UEQ524303 UOM524296:UOM524303 UYI524296:UYI524303 VIE524296:VIE524303 VSA524296:VSA524303 WBW524296:WBW524303 WLS524296:WLS524303 WVO524296:WVO524303 G589832:G589839 JC589832:JC589839 SY589832:SY589839 ACU589832:ACU589839 AMQ589832:AMQ589839 AWM589832:AWM589839 BGI589832:BGI589839 BQE589832:BQE589839 CAA589832:CAA589839 CJW589832:CJW589839 CTS589832:CTS589839 DDO589832:DDO589839 DNK589832:DNK589839 DXG589832:DXG589839 EHC589832:EHC589839 EQY589832:EQY589839 FAU589832:FAU589839 FKQ589832:FKQ589839 FUM589832:FUM589839 GEI589832:GEI589839 GOE589832:GOE589839 GYA589832:GYA589839 HHW589832:HHW589839 HRS589832:HRS589839 IBO589832:IBO589839 ILK589832:ILK589839 IVG589832:IVG589839 JFC589832:JFC589839 JOY589832:JOY589839 JYU589832:JYU589839 KIQ589832:KIQ589839 KSM589832:KSM589839 LCI589832:LCI589839 LME589832:LME589839 LWA589832:LWA589839 MFW589832:MFW589839 MPS589832:MPS589839 MZO589832:MZO589839 NJK589832:NJK589839 NTG589832:NTG589839 ODC589832:ODC589839 OMY589832:OMY589839 OWU589832:OWU589839 PGQ589832:PGQ589839 PQM589832:PQM589839 QAI589832:QAI589839 QKE589832:QKE589839 QUA589832:QUA589839 RDW589832:RDW589839 RNS589832:RNS589839 RXO589832:RXO589839 SHK589832:SHK589839 SRG589832:SRG589839 TBC589832:TBC589839 TKY589832:TKY589839 TUU589832:TUU589839 UEQ589832:UEQ589839 UOM589832:UOM589839 UYI589832:UYI589839 VIE589832:VIE589839 VSA589832:VSA589839 WBW589832:WBW589839 WLS589832:WLS589839 WVO589832:WVO589839 G655368:G655375 JC655368:JC655375 SY655368:SY655375 ACU655368:ACU655375 AMQ655368:AMQ655375 AWM655368:AWM655375 BGI655368:BGI655375 BQE655368:BQE655375 CAA655368:CAA655375 CJW655368:CJW655375 CTS655368:CTS655375 DDO655368:DDO655375 DNK655368:DNK655375 DXG655368:DXG655375 EHC655368:EHC655375 EQY655368:EQY655375 FAU655368:FAU655375 FKQ655368:FKQ655375 FUM655368:FUM655375 GEI655368:GEI655375 GOE655368:GOE655375 GYA655368:GYA655375 HHW655368:HHW655375 HRS655368:HRS655375 IBO655368:IBO655375 ILK655368:ILK655375 IVG655368:IVG655375 JFC655368:JFC655375 JOY655368:JOY655375 JYU655368:JYU655375 KIQ655368:KIQ655375 KSM655368:KSM655375 LCI655368:LCI655375 LME655368:LME655375 LWA655368:LWA655375 MFW655368:MFW655375 MPS655368:MPS655375 MZO655368:MZO655375 NJK655368:NJK655375 NTG655368:NTG655375 ODC655368:ODC655375 OMY655368:OMY655375 OWU655368:OWU655375 PGQ655368:PGQ655375 PQM655368:PQM655375 QAI655368:QAI655375 QKE655368:QKE655375 QUA655368:QUA655375 RDW655368:RDW655375 RNS655368:RNS655375 RXO655368:RXO655375 SHK655368:SHK655375 SRG655368:SRG655375 TBC655368:TBC655375 TKY655368:TKY655375 TUU655368:TUU655375 UEQ655368:UEQ655375 UOM655368:UOM655375 UYI655368:UYI655375 VIE655368:VIE655375 VSA655368:VSA655375 WBW655368:WBW655375 WLS655368:WLS655375 WVO655368:WVO655375 G720904:G720911 JC720904:JC720911 SY720904:SY720911 ACU720904:ACU720911 AMQ720904:AMQ720911 AWM720904:AWM720911 BGI720904:BGI720911 BQE720904:BQE720911 CAA720904:CAA720911 CJW720904:CJW720911 CTS720904:CTS720911 DDO720904:DDO720911 DNK720904:DNK720911 DXG720904:DXG720911 EHC720904:EHC720911 EQY720904:EQY720911 FAU720904:FAU720911 FKQ720904:FKQ720911 FUM720904:FUM720911 GEI720904:GEI720911 GOE720904:GOE720911 GYA720904:GYA720911 HHW720904:HHW720911 HRS720904:HRS720911 IBO720904:IBO720911 ILK720904:ILK720911 IVG720904:IVG720911 JFC720904:JFC720911 JOY720904:JOY720911 JYU720904:JYU720911 KIQ720904:KIQ720911 KSM720904:KSM720911 LCI720904:LCI720911 LME720904:LME720911 LWA720904:LWA720911 MFW720904:MFW720911 MPS720904:MPS720911 MZO720904:MZO720911 NJK720904:NJK720911 NTG720904:NTG720911 ODC720904:ODC720911 OMY720904:OMY720911 OWU720904:OWU720911 PGQ720904:PGQ720911 PQM720904:PQM720911 QAI720904:QAI720911 QKE720904:QKE720911 QUA720904:QUA720911 RDW720904:RDW720911 RNS720904:RNS720911 RXO720904:RXO720911 SHK720904:SHK720911 SRG720904:SRG720911 TBC720904:TBC720911 TKY720904:TKY720911 TUU720904:TUU720911 UEQ720904:UEQ720911 UOM720904:UOM720911 UYI720904:UYI720911 VIE720904:VIE720911 VSA720904:VSA720911 WBW720904:WBW720911 WLS720904:WLS720911 WVO720904:WVO720911 G786440:G786447 JC786440:JC786447 SY786440:SY786447 ACU786440:ACU786447 AMQ786440:AMQ786447 AWM786440:AWM786447 BGI786440:BGI786447 BQE786440:BQE786447 CAA786440:CAA786447 CJW786440:CJW786447 CTS786440:CTS786447 DDO786440:DDO786447 DNK786440:DNK786447 DXG786440:DXG786447 EHC786440:EHC786447 EQY786440:EQY786447 FAU786440:FAU786447 FKQ786440:FKQ786447 FUM786440:FUM786447 GEI786440:GEI786447 GOE786440:GOE786447 GYA786440:GYA786447 HHW786440:HHW786447 HRS786440:HRS786447 IBO786440:IBO786447 ILK786440:ILK786447 IVG786440:IVG786447 JFC786440:JFC786447 JOY786440:JOY786447 JYU786440:JYU786447 KIQ786440:KIQ786447 KSM786440:KSM786447 LCI786440:LCI786447 LME786440:LME786447 LWA786440:LWA786447 MFW786440:MFW786447 MPS786440:MPS786447 MZO786440:MZO786447 NJK786440:NJK786447 NTG786440:NTG786447 ODC786440:ODC786447 OMY786440:OMY786447 OWU786440:OWU786447 PGQ786440:PGQ786447 PQM786440:PQM786447 QAI786440:QAI786447 QKE786440:QKE786447 QUA786440:QUA786447 RDW786440:RDW786447 RNS786440:RNS786447 RXO786440:RXO786447 SHK786440:SHK786447 SRG786440:SRG786447 TBC786440:TBC786447 TKY786440:TKY786447 TUU786440:TUU786447 UEQ786440:UEQ786447 UOM786440:UOM786447 UYI786440:UYI786447 VIE786440:VIE786447 VSA786440:VSA786447 WBW786440:WBW786447 WLS786440:WLS786447 WVO786440:WVO786447 G851976:G851983 JC851976:JC851983 SY851976:SY851983 ACU851976:ACU851983 AMQ851976:AMQ851983 AWM851976:AWM851983 BGI851976:BGI851983 BQE851976:BQE851983 CAA851976:CAA851983 CJW851976:CJW851983 CTS851976:CTS851983 DDO851976:DDO851983 DNK851976:DNK851983 DXG851976:DXG851983 EHC851976:EHC851983 EQY851976:EQY851983 FAU851976:FAU851983 FKQ851976:FKQ851983 FUM851976:FUM851983 GEI851976:GEI851983 GOE851976:GOE851983 GYA851976:GYA851983 HHW851976:HHW851983 HRS851976:HRS851983 IBO851976:IBO851983 ILK851976:ILK851983 IVG851976:IVG851983 JFC851976:JFC851983 JOY851976:JOY851983 JYU851976:JYU851983 KIQ851976:KIQ851983 KSM851976:KSM851983 LCI851976:LCI851983 LME851976:LME851983 LWA851976:LWA851983 MFW851976:MFW851983 MPS851976:MPS851983 MZO851976:MZO851983 NJK851976:NJK851983 NTG851976:NTG851983 ODC851976:ODC851983 OMY851976:OMY851983 OWU851976:OWU851983 PGQ851976:PGQ851983 PQM851976:PQM851983 QAI851976:QAI851983 QKE851976:QKE851983 QUA851976:QUA851983 RDW851976:RDW851983 RNS851976:RNS851983 RXO851976:RXO851983 SHK851976:SHK851983 SRG851976:SRG851983 TBC851976:TBC851983 TKY851976:TKY851983 TUU851976:TUU851983 UEQ851976:UEQ851983 UOM851976:UOM851983 UYI851976:UYI851983 VIE851976:VIE851983 VSA851976:VSA851983 WBW851976:WBW851983 WLS851976:WLS851983 WVO851976:WVO851983 G917512:G917519 JC917512:JC917519 SY917512:SY917519 ACU917512:ACU917519 AMQ917512:AMQ917519 AWM917512:AWM917519 BGI917512:BGI917519 BQE917512:BQE917519 CAA917512:CAA917519 CJW917512:CJW917519 CTS917512:CTS917519 DDO917512:DDO917519 DNK917512:DNK917519 DXG917512:DXG917519 EHC917512:EHC917519 EQY917512:EQY917519 FAU917512:FAU917519 FKQ917512:FKQ917519 FUM917512:FUM917519 GEI917512:GEI917519 GOE917512:GOE917519 GYA917512:GYA917519 HHW917512:HHW917519 HRS917512:HRS917519 IBO917512:IBO917519 ILK917512:ILK917519 IVG917512:IVG917519 JFC917512:JFC917519 JOY917512:JOY917519 JYU917512:JYU917519 KIQ917512:KIQ917519 KSM917512:KSM917519 LCI917512:LCI917519 LME917512:LME917519 LWA917512:LWA917519 MFW917512:MFW917519 MPS917512:MPS917519 MZO917512:MZO917519 NJK917512:NJK917519 NTG917512:NTG917519 ODC917512:ODC917519 OMY917512:OMY917519 OWU917512:OWU917519 PGQ917512:PGQ917519 PQM917512:PQM917519 QAI917512:QAI917519 QKE917512:QKE917519 QUA917512:QUA917519 RDW917512:RDW917519 RNS917512:RNS917519 RXO917512:RXO917519 SHK917512:SHK917519 SRG917512:SRG917519 TBC917512:TBC917519 TKY917512:TKY917519 TUU917512:TUU917519 UEQ917512:UEQ917519 UOM917512:UOM917519 UYI917512:UYI917519 VIE917512:VIE917519 VSA917512:VSA917519 WBW917512:WBW917519 WLS917512:WLS917519 WVO917512:WVO917519 G983048:G983055 JC983048:JC983055 SY983048:SY983055 ACU983048:ACU983055 AMQ983048:AMQ983055 AWM983048:AWM983055 BGI983048:BGI983055 BQE983048:BQE983055 CAA983048:CAA983055 CJW983048:CJW983055 CTS983048:CTS983055 DDO983048:DDO983055 DNK983048:DNK983055 DXG983048:DXG983055 EHC983048:EHC983055 EQY983048:EQY983055 FAU983048:FAU983055 FKQ983048:FKQ983055 FUM983048:FUM983055 GEI983048:GEI983055 GOE983048:GOE983055 GYA983048:GYA983055 HHW983048:HHW983055 HRS983048:HRS983055 IBO983048:IBO983055 ILK983048:ILK983055 IVG983048:IVG983055 JFC983048:JFC983055 JOY983048:JOY983055 JYU983048:JYU983055 KIQ983048:KIQ983055 KSM983048:KSM983055 LCI983048:LCI983055 LME983048:LME983055 LWA983048:LWA983055 MFW983048:MFW983055 MPS983048:MPS983055 MZO983048:MZO983055 NJK983048:NJK983055 NTG983048:NTG983055 ODC983048:ODC983055 OMY983048:OMY983055 OWU983048:OWU983055 PGQ983048:PGQ983055 PQM983048:PQM983055 QAI983048:QAI983055 QKE983048:QKE983055 QUA983048:QUA983055 RDW983048:RDW983055 RNS983048:RNS983055 RXO983048:RXO983055 SHK983048:SHK983055 SRG983048:SRG983055 TBC983048:TBC983055 TKY983048:TKY983055 TUU983048:TUU983055 UEQ983048:UEQ983055 UOM983048:UOM983055 UYI983048:UYI983055 VIE983048:VIE983055 VSA983048:VSA983055 WBW983048:WBW983055 WLS983048:WLS983055 WVO983048:WVO983055 G17:G24 JC17:JC24 SY17:SY24 ACU17:ACU24 AMQ17:AMQ24 AWM17:AWM24 BGI17:BGI24 BQE17:BQE24 CAA17:CAA24 CJW17:CJW24 CTS17:CTS24 DDO17:DDO24 DNK17:DNK24 DXG17:DXG24 EHC17:EHC24 EQY17:EQY24 FAU17:FAU24 FKQ17:FKQ24 FUM17:FUM24 GEI17:GEI24 GOE17:GOE24 GYA17:GYA24 HHW17:HHW24 HRS17:HRS24 IBO17:IBO24 ILK17:ILK24 IVG17:IVG24 JFC17:JFC24 JOY17:JOY24 JYU17:JYU24 KIQ17:KIQ24 KSM17:KSM24 LCI17:LCI24 LME17:LME24 LWA17:LWA24 MFW17:MFW24 MPS17:MPS24 MZO17:MZO24 NJK17:NJK24 NTG17:NTG24 ODC17:ODC24 OMY17:OMY24 OWU17:OWU24 PGQ17:PGQ24 PQM17:PQM24 QAI17:QAI24 QKE17:QKE24 QUA17:QUA24 RDW17:RDW24 RNS17:RNS24 RXO17:RXO24 SHK17:SHK24 SRG17:SRG24 TBC17:TBC24 TKY17:TKY24 TUU17:TUU24 UEQ17:UEQ24 UOM17:UOM24 UYI17:UYI24 VIE17:VIE24 VSA17:VSA24 WBW17:WBW24 WLS17:WLS24 WVO17:WVO24 G65553:G65560 JC65553:JC65560 SY65553:SY65560 ACU65553:ACU65560 AMQ65553:AMQ65560 AWM65553:AWM65560 BGI65553:BGI65560 BQE65553:BQE65560 CAA65553:CAA65560 CJW65553:CJW65560 CTS65553:CTS65560 DDO65553:DDO65560 DNK65553:DNK65560 DXG65553:DXG65560 EHC65553:EHC65560 EQY65553:EQY65560 FAU65553:FAU65560 FKQ65553:FKQ65560 FUM65553:FUM65560 GEI65553:GEI65560 GOE65553:GOE65560 GYA65553:GYA65560 HHW65553:HHW65560 HRS65553:HRS65560 IBO65553:IBO65560 ILK65553:ILK65560 IVG65553:IVG65560 JFC65553:JFC65560 JOY65553:JOY65560 JYU65553:JYU65560 KIQ65553:KIQ65560 KSM65553:KSM65560 LCI65553:LCI65560 LME65553:LME65560 LWA65553:LWA65560 MFW65553:MFW65560 MPS65553:MPS65560 MZO65553:MZO65560 NJK65553:NJK65560 NTG65553:NTG65560 ODC65553:ODC65560 OMY65553:OMY65560 OWU65553:OWU65560 PGQ65553:PGQ65560 PQM65553:PQM65560 QAI65553:QAI65560 QKE65553:QKE65560 QUA65553:QUA65560 RDW65553:RDW65560 RNS65553:RNS65560 RXO65553:RXO65560 SHK65553:SHK65560 SRG65553:SRG65560 TBC65553:TBC65560 TKY65553:TKY65560 TUU65553:TUU65560 UEQ65553:UEQ65560 UOM65553:UOM65560 UYI65553:UYI65560 VIE65553:VIE65560 VSA65553:VSA65560 WBW65553:WBW65560 WLS65553:WLS65560 WVO65553:WVO65560 G131089:G131096 JC131089:JC131096 SY131089:SY131096 ACU131089:ACU131096 AMQ131089:AMQ131096 AWM131089:AWM131096 BGI131089:BGI131096 BQE131089:BQE131096 CAA131089:CAA131096 CJW131089:CJW131096 CTS131089:CTS131096 DDO131089:DDO131096 DNK131089:DNK131096 DXG131089:DXG131096 EHC131089:EHC131096 EQY131089:EQY131096 FAU131089:FAU131096 FKQ131089:FKQ131096 FUM131089:FUM131096 GEI131089:GEI131096 GOE131089:GOE131096 GYA131089:GYA131096 HHW131089:HHW131096 HRS131089:HRS131096 IBO131089:IBO131096 ILK131089:ILK131096 IVG131089:IVG131096 JFC131089:JFC131096 JOY131089:JOY131096 JYU131089:JYU131096 KIQ131089:KIQ131096 KSM131089:KSM131096 LCI131089:LCI131096 LME131089:LME131096 LWA131089:LWA131096 MFW131089:MFW131096 MPS131089:MPS131096 MZO131089:MZO131096 NJK131089:NJK131096 NTG131089:NTG131096 ODC131089:ODC131096 OMY131089:OMY131096 OWU131089:OWU131096 PGQ131089:PGQ131096 PQM131089:PQM131096 QAI131089:QAI131096 QKE131089:QKE131096 QUA131089:QUA131096 RDW131089:RDW131096 RNS131089:RNS131096 RXO131089:RXO131096 SHK131089:SHK131096 SRG131089:SRG131096 TBC131089:TBC131096 TKY131089:TKY131096 TUU131089:TUU131096 UEQ131089:UEQ131096 UOM131089:UOM131096 UYI131089:UYI131096 VIE131089:VIE131096 VSA131089:VSA131096 WBW131089:WBW131096 WLS131089:WLS131096 WVO131089:WVO131096 G196625:G196632 JC196625:JC196632 SY196625:SY196632 ACU196625:ACU196632 AMQ196625:AMQ196632 AWM196625:AWM196632 BGI196625:BGI196632 BQE196625:BQE196632 CAA196625:CAA196632 CJW196625:CJW196632 CTS196625:CTS196632 DDO196625:DDO196632 DNK196625:DNK196632 DXG196625:DXG196632 EHC196625:EHC196632 EQY196625:EQY196632 FAU196625:FAU196632 FKQ196625:FKQ196632 FUM196625:FUM196632 GEI196625:GEI196632 GOE196625:GOE196632 GYA196625:GYA196632 HHW196625:HHW196632 HRS196625:HRS196632 IBO196625:IBO196632 ILK196625:ILK196632 IVG196625:IVG196632 JFC196625:JFC196632 JOY196625:JOY196632 JYU196625:JYU196632 KIQ196625:KIQ196632 KSM196625:KSM196632 LCI196625:LCI196632 LME196625:LME196632 LWA196625:LWA196632 MFW196625:MFW196632 MPS196625:MPS196632 MZO196625:MZO196632 NJK196625:NJK196632 NTG196625:NTG196632 ODC196625:ODC196632 OMY196625:OMY196632 OWU196625:OWU196632 PGQ196625:PGQ196632 PQM196625:PQM196632 QAI196625:QAI196632 QKE196625:QKE196632 QUA196625:QUA196632 RDW196625:RDW196632 RNS196625:RNS196632 RXO196625:RXO196632 SHK196625:SHK196632 SRG196625:SRG196632 TBC196625:TBC196632 TKY196625:TKY196632 TUU196625:TUU196632 UEQ196625:UEQ196632 UOM196625:UOM196632 UYI196625:UYI196632 VIE196625:VIE196632 VSA196625:VSA196632 WBW196625:WBW196632 WLS196625:WLS196632 WVO196625:WVO196632 G262161:G262168 JC262161:JC262168 SY262161:SY262168 ACU262161:ACU262168 AMQ262161:AMQ262168 AWM262161:AWM262168 BGI262161:BGI262168 BQE262161:BQE262168 CAA262161:CAA262168 CJW262161:CJW262168 CTS262161:CTS262168 DDO262161:DDO262168 DNK262161:DNK262168 DXG262161:DXG262168 EHC262161:EHC262168 EQY262161:EQY262168 FAU262161:FAU262168 FKQ262161:FKQ262168 FUM262161:FUM262168 GEI262161:GEI262168 GOE262161:GOE262168 GYA262161:GYA262168 HHW262161:HHW262168 HRS262161:HRS262168 IBO262161:IBO262168 ILK262161:ILK262168 IVG262161:IVG262168 JFC262161:JFC262168 JOY262161:JOY262168 JYU262161:JYU262168 KIQ262161:KIQ262168 KSM262161:KSM262168 LCI262161:LCI262168 LME262161:LME262168 LWA262161:LWA262168 MFW262161:MFW262168 MPS262161:MPS262168 MZO262161:MZO262168 NJK262161:NJK262168 NTG262161:NTG262168 ODC262161:ODC262168 OMY262161:OMY262168 OWU262161:OWU262168 PGQ262161:PGQ262168 PQM262161:PQM262168 QAI262161:QAI262168 QKE262161:QKE262168 QUA262161:QUA262168 RDW262161:RDW262168 RNS262161:RNS262168 RXO262161:RXO262168 SHK262161:SHK262168 SRG262161:SRG262168 TBC262161:TBC262168 TKY262161:TKY262168 TUU262161:TUU262168 UEQ262161:UEQ262168 UOM262161:UOM262168 UYI262161:UYI262168 VIE262161:VIE262168 VSA262161:VSA262168 WBW262161:WBW262168 WLS262161:WLS262168 WVO262161:WVO262168 G327697:G327704 JC327697:JC327704 SY327697:SY327704 ACU327697:ACU327704 AMQ327697:AMQ327704 AWM327697:AWM327704 BGI327697:BGI327704 BQE327697:BQE327704 CAA327697:CAA327704 CJW327697:CJW327704 CTS327697:CTS327704 DDO327697:DDO327704 DNK327697:DNK327704 DXG327697:DXG327704 EHC327697:EHC327704 EQY327697:EQY327704 FAU327697:FAU327704 FKQ327697:FKQ327704 FUM327697:FUM327704 GEI327697:GEI327704 GOE327697:GOE327704 GYA327697:GYA327704 HHW327697:HHW327704 HRS327697:HRS327704 IBO327697:IBO327704 ILK327697:ILK327704 IVG327697:IVG327704 JFC327697:JFC327704 JOY327697:JOY327704 JYU327697:JYU327704 KIQ327697:KIQ327704 KSM327697:KSM327704 LCI327697:LCI327704 LME327697:LME327704 LWA327697:LWA327704 MFW327697:MFW327704 MPS327697:MPS327704 MZO327697:MZO327704 NJK327697:NJK327704 NTG327697:NTG327704 ODC327697:ODC327704 OMY327697:OMY327704 OWU327697:OWU327704 PGQ327697:PGQ327704 PQM327697:PQM327704 QAI327697:QAI327704 QKE327697:QKE327704 QUA327697:QUA327704 RDW327697:RDW327704 RNS327697:RNS327704 RXO327697:RXO327704 SHK327697:SHK327704 SRG327697:SRG327704 TBC327697:TBC327704 TKY327697:TKY327704 TUU327697:TUU327704 UEQ327697:UEQ327704 UOM327697:UOM327704 UYI327697:UYI327704 VIE327697:VIE327704 VSA327697:VSA327704 WBW327697:WBW327704 WLS327697:WLS327704 WVO327697:WVO327704 G393233:G393240 JC393233:JC393240 SY393233:SY393240 ACU393233:ACU393240 AMQ393233:AMQ393240 AWM393233:AWM393240 BGI393233:BGI393240 BQE393233:BQE393240 CAA393233:CAA393240 CJW393233:CJW393240 CTS393233:CTS393240 DDO393233:DDO393240 DNK393233:DNK393240 DXG393233:DXG393240 EHC393233:EHC393240 EQY393233:EQY393240 FAU393233:FAU393240 FKQ393233:FKQ393240 FUM393233:FUM393240 GEI393233:GEI393240 GOE393233:GOE393240 GYA393233:GYA393240 HHW393233:HHW393240 HRS393233:HRS393240 IBO393233:IBO393240 ILK393233:ILK393240 IVG393233:IVG393240 JFC393233:JFC393240 JOY393233:JOY393240 JYU393233:JYU393240 KIQ393233:KIQ393240 KSM393233:KSM393240 LCI393233:LCI393240 LME393233:LME393240 LWA393233:LWA393240 MFW393233:MFW393240 MPS393233:MPS393240 MZO393233:MZO393240 NJK393233:NJK393240 NTG393233:NTG393240 ODC393233:ODC393240 OMY393233:OMY393240 OWU393233:OWU393240 PGQ393233:PGQ393240 PQM393233:PQM393240 QAI393233:QAI393240 QKE393233:QKE393240 QUA393233:QUA393240 RDW393233:RDW393240 RNS393233:RNS393240 RXO393233:RXO393240 SHK393233:SHK393240 SRG393233:SRG393240 TBC393233:TBC393240 TKY393233:TKY393240 TUU393233:TUU393240 UEQ393233:UEQ393240 UOM393233:UOM393240 UYI393233:UYI393240 VIE393233:VIE393240 VSA393233:VSA393240 WBW393233:WBW393240 WLS393233:WLS393240 WVO393233:WVO393240 G458769:G458776 JC458769:JC458776 SY458769:SY458776 ACU458769:ACU458776 AMQ458769:AMQ458776 AWM458769:AWM458776 BGI458769:BGI458776 BQE458769:BQE458776 CAA458769:CAA458776 CJW458769:CJW458776 CTS458769:CTS458776 DDO458769:DDO458776 DNK458769:DNK458776 DXG458769:DXG458776 EHC458769:EHC458776 EQY458769:EQY458776 FAU458769:FAU458776 FKQ458769:FKQ458776 FUM458769:FUM458776 GEI458769:GEI458776 GOE458769:GOE458776 GYA458769:GYA458776 HHW458769:HHW458776 HRS458769:HRS458776 IBO458769:IBO458776 ILK458769:ILK458776 IVG458769:IVG458776 JFC458769:JFC458776 JOY458769:JOY458776 JYU458769:JYU458776 KIQ458769:KIQ458776 KSM458769:KSM458776 LCI458769:LCI458776 LME458769:LME458776 LWA458769:LWA458776 MFW458769:MFW458776 MPS458769:MPS458776 MZO458769:MZO458776 NJK458769:NJK458776 NTG458769:NTG458776 ODC458769:ODC458776 OMY458769:OMY458776 OWU458769:OWU458776 PGQ458769:PGQ458776 PQM458769:PQM458776 QAI458769:QAI458776 QKE458769:QKE458776 QUA458769:QUA458776 RDW458769:RDW458776 RNS458769:RNS458776 RXO458769:RXO458776 SHK458769:SHK458776 SRG458769:SRG458776 TBC458769:TBC458776 TKY458769:TKY458776 TUU458769:TUU458776 UEQ458769:UEQ458776 UOM458769:UOM458776 UYI458769:UYI458776 VIE458769:VIE458776 VSA458769:VSA458776 WBW458769:WBW458776 WLS458769:WLS458776 WVO458769:WVO458776 G524305:G524312 JC524305:JC524312 SY524305:SY524312 ACU524305:ACU524312 AMQ524305:AMQ524312 AWM524305:AWM524312 BGI524305:BGI524312 BQE524305:BQE524312 CAA524305:CAA524312 CJW524305:CJW524312 CTS524305:CTS524312 DDO524305:DDO524312 DNK524305:DNK524312 DXG524305:DXG524312 EHC524305:EHC524312 EQY524305:EQY524312 FAU524305:FAU524312 FKQ524305:FKQ524312 FUM524305:FUM524312 GEI524305:GEI524312 GOE524305:GOE524312 GYA524305:GYA524312 HHW524305:HHW524312 HRS524305:HRS524312 IBO524305:IBO524312 ILK524305:ILK524312 IVG524305:IVG524312 JFC524305:JFC524312 JOY524305:JOY524312 JYU524305:JYU524312 KIQ524305:KIQ524312 KSM524305:KSM524312 LCI524305:LCI524312 LME524305:LME524312 LWA524305:LWA524312 MFW524305:MFW524312 MPS524305:MPS524312 MZO524305:MZO524312 NJK524305:NJK524312 NTG524305:NTG524312 ODC524305:ODC524312 OMY524305:OMY524312 OWU524305:OWU524312 PGQ524305:PGQ524312 PQM524305:PQM524312 QAI524305:QAI524312 QKE524305:QKE524312 QUA524305:QUA524312 RDW524305:RDW524312 RNS524305:RNS524312 RXO524305:RXO524312 SHK524305:SHK524312 SRG524305:SRG524312 TBC524305:TBC524312 TKY524305:TKY524312 TUU524305:TUU524312 UEQ524305:UEQ524312 UOM524305:UOM524312 UYI524305:UYI524312 VIE524305:VIE524312 VSA524305:VSA524312 WBW524305:WBW524312 WLS524305:WLS524312 WVO524305:WVO524312 G589841:G589848 JC589841:JC589848 SY589841:SY589848 ACU589841:ACU589848 AMQ589841:AMQ589848 AWM589841:AWM589848 BGI589841:BGI589848 BQE589841:BQE589848 CAA589841:CAA589848 CJW589841:CJW589848 CTS589841:CTS589848 DDO589841:DDO589848 DNK589841:DNK589848 DXG589841:DXG589848 EHC589841:EHC589848 EQY589841:EQY589848 FAU589841:FAU589848 FKQ589841:FKQ589848 FUM589841:FUM589848 GEI589841:GEI589848 GOE589841:GOE589848 GYA589841:GYA589848 HHW589841:HHW589848 HRS589841:HRS589848 IBO589841:IBO589848 ILK589841:ILK589848 IVG589841:IVG589848 JFC589841:JFC589848 JOY589841:JOY589848 JYU589841:JYU589848 KIQ589841:KIQ589848 KSM589841:KSM589848 LCI589841:LCI589848 LME589841:LME589848 LWA589841:LWA589848 MFW589841:MFW589848 MPS589841:MPS589848 MZO589841:MZO589848 NJK589841:NJK589848 NTG589841:NTG589848 ODC589841:ODC589848 OMY589841:OMY589848 OWU589841:OWU589848 PGQ589841:PGQ589848 PQM589841:PQM589848 QAI589841:QAI589848 QKE589841:QKE589848 QUA589841:QUA589848 RDW589841:RDW589848 RNS589841:RNS589848 RXO589841:RXO589848 SHK589841:SHK589848 SRG589841:SRG589848 TBC589841:TBC589848 TKY589841:TKY589848 TUU589841:TUU589848 UEQ589841:UEQ589848 UOM589841:UOM589848 UYI589841:UYI589848 VIE589841:VIE589848 VSA589841:VSA589848 WBW589841:WBW589848 WLS589841:WLS589848 WVO589841:WVO589848 G655377:G655384 JC655377:JC655384 SY655377:SY655384 ACU655377:ACU655384 AMQ655377:AMQ655384 AWM655377:AWM655384 BGI655377:BGI655384 BQE655377:BQE655384 CAA655377:CAA655384 CJW655377:CJW655384 CTS655377:CTS655384 DDO655377:DDO655384 DNK655377:DNK655384 DXG655377:DXG655384 EHC655377:EHC655384 EQY655377:EQY655384 FAU655377:FAU655384 FKQ655377:FKQ655384 FUM655377:FUM655384 GEI655377:GEI655384 GOE655377:GOE655384 GYA655377:GYA655384 HHW655377:HHW655384 HRS655377:HRS655384 IBO655377:IBO655384 ILK655377:ILK655384 IVG655377:IVG655384 JFC655377:JFC655384 JOY655377:JOY655384 JYU655377:JYU655384 KIQ655377:KIQ655384 KSM655377:KSM655384 LCI655377:LCI655384 LME655377:LME655384 LWA655377:LWA655384 MFW655377:MFW655384 MPS655377:MPS655384 MZO655377:MZO655384 NJK655377:NJK655384 NTG655377:NTG655384 ODC655377:ODC655384 OMY655377:OMY655384 OWU655377:OWU655384 PGQ655377:PGQ655384 PQM655377:PQM655384 QAI655377:QAI655384 QKE655377:QKE655384 QUA655377:QUA655384 RDW655377:RDW655384 RNS655377:RNS655384 RXO655377:RXO655384 SHK655377:SHK655384 SRG655377:SRG655384 TBC655377:TBC655384 TKY655377:TKY655384 TUU655377:TUU655384 UEQ655377:UEQ655384 UOM655377:UOM655384 UYI655377:UYI655384 VIE655377:VIE655384 VSA655377:VSA655384 WBW655377:WBW655384 WLS655377:WLS655384 WVO655377:WVO655384 G720913:G720920 JC720913:JC720920 SY720913:SY720920 ACU720913:ACU720920 AMQ720913:AMQ720920 AWM720913:AWM720920 BGI720913:BGI720920 BQE720913:BQE720920 CAA720913:CAA720920 CJW720913:CJW720920 CTS720913:CTS720920 DDO720913:DDO720920 DNK720913:DNK720920 DXG720913:DXG720920 EHC720913:EHC720920 EQY720913:EQY720920 FAU720913:FAU720920 FKQ720913:FKQ720920 FUM720913:FUM720920 GEI720913:GEI720920 GOE720913:GOE720920 GYA720913:GYA720920 HHW720913:HHW720920 HRS720913:HRS720920 IBO720913:IBO720920 ILK720913:ILK720920 IVG720913:IVG720920 JFC720913:JFC720920 JOY720913:JOY720920 JYU720913:JYU720920 KIQ720913:KIQ720920 KSM720913:KSM720920 LCI720913:LCI720920 LME720913:LME720920 LWA720913:LWA720920 MFW720913:MFW720920 MPS720913:MPS720920 MZO720913:MZO720920 NJK720913:NJK720920 NTG720913:NTG720920 ODC720913:ODC720920 OMY720913:OMY720920 OWU720913:OWU720920 PGQ720913:PGQ720920 PQM720913:PQM720920 QAI720913:QAI720920 QKE720913:QKE720920 QUA720913:QUA720920 RDW720913:RDW720920 RNS720913:RNS720920 RXO720913:RXO720920 SHK720913:SHK720920 SRG720913:SRG720920 TBC720913:TBC720920 TKY720913:TKY720920 TUU720913:TUU720920 UEQ720913:UEQ720920 UOM720913:UOM720920 UYI720913:UYI720920 VIE720913:VIE720920 VSA720913:VSA720920 WBW720913:WBW720920 WLS720913:WLS720920 WVO720913:WVO720920 G786449:G786456 JC786449:JC786456 SY786449:SY786456 ACU786449:ACU786456 AMQ786449:AMQ786456 AWM786449:AWM786456 BGI786449:BGI786456 BQE786449:BQE786456 CAA786449:CAA786456 CJW786449:CJW786456 CTS786449:CTS786456 DDO786449:DDO786456 DNK786449:DNK786456 DXG786449:DXG786456 EHC786449:EHC786456 EQY786449:EQY786456 FAU786449:FAU786456 FKQ786449:FKQ786456 FUM786449:FUM786456 GEI786449:GEI786456 GOE786449:GOE786456 GYA786449:GYA786456 HHW786449:HHW786456 HRS786449:HRS786456 IBO786449:IBO786456 ILK786449:ILK786456 IVG786449:IVG786456 JFC786449:JFC786456 JOY786449:JOY786456 JYU786449:JYU786456 KIQ786449:KIQ786456 KSM786449:KSM786456 LCI786449:LCI786456 LME786449:LME786456 LWA786449:LWA786456 MFW786449:MFW786456 MPS786449:MPS786456 MZO786449:MZO786456 NJK786449:NJK786456 NTG786449:NTG786456 ODC786449:ODC786456 OMY786449:OMY786456 OWU786449:OWU786456 PGQ786449:PGQ786456 PQM786449:PQM786456 QAI786449:QAI786456 QKE786449:QKE786456 QUA786449:QUA786456 RDW786449:RDW786456 RNS786449:RNS786456 RXO786449:RXO786456 SHK786449:SHK786456 SRG786449:SRG786456 TBC786449:TBC786456 TKY786449:TKY786456 TUU786449:TUU786456 UEQ786449:UEQ786456 UOM786449:UOM786456 UYI786449:UYI786456 VIE786449:VIE786456 VSA786449:VSA786456 WBW786449:WBW786456 WLS786449:WLS786456 WVO786449:WVO786456 G851985:G851992 JC851985:JC851992 SY851985:SY851992 ACU851985:ACU851992 AMQ851985:AMQ851992 AWM851985:AWM851992 BGI851985:BGI851992 BQE851985:BQE851992 CAA851985:CAA851992 CJW851985:CJW851992 CTS851985:CTS851992 DDO851985:DDO851992 DNK851985:DNK851992 DXG851985:DXG851992 EHC851985:EHC851992 EQY851985:EQY851992 FAU851985:FAU851992 FKQ851985:FKQ851992 FUM851985:FUM851992 GEI851985:GEI851992 GOE851985:GOE851992 GYA851985:GYA851992 HHW851985:HHW851992 HRS851985:HRS851992 IBO851985:IBO851992 ILK851985:ILK851992 IVG851985:IVG851992 JFC851985:JFC851992 JOY851985:JOY851992 JYU851985:JYU851992 KIQ851985:KIQ851992 KSM851985:KSM851992 LCI851985:LCI851992 LME851985:LME851992 LWA851985:LWA851992 MFW851985:MFW851992 MPS851985:MPS851992 MZO851985:MZO851992 NJK851985:NJK851992 NTG851985:NTG851992 ODC851985:ODC851992 OMY851985:OMY851992 OWU851985:OWU851992 PGQ851985:PGQ851992 PQM851985:PQM851992 QAI851985:QAI851992 QKE851985:QKE851992 QUA851985:QUA851992 RDW851985:RDW851992 RNS851985:RNS851992 RXO851985:RXO851992 SHK851985:SHK851992 SRG851985:SRG851992 TBC851985:TBC851992 TKY851985:TKY851992 TUU851985:TUU851992 UEQ851985:UEQ851992 UOM851985:UOM851992 UYI851985:UYI851992 VIE851985:VIE851992 VSA851985:VSA851992 WBW851985:WBW851992 WLS851985:WLS851992 WVO851985:WVO851992 G917521:G917528 JC917521:JC917528 SY917521:SY917528 ACU917521:ACU917528 AMQ917521:AMQ917528 AWM917521:AWM917528 BGI917521:BGI917528 BQE917521:BQE917528 CAA917521:CAA917528 CJW917521:CJW917528 CTS917521:CTS917528 DDO917521:DDO917528 DNK917521:DNK917528 DXG917521:DXG917528 EHC917521:EHC917528 EQY917521:EQY917528 FAU917521:FAU917528 FKQ917521:FKQ917528 FUM917521:FUM917528 GEI917521:GEI917528 GOE917521:GOE917528 GYA917521:GYA917528 HHW917521:HHW917528 HRS917521:HRS917528 IBO917521:IBO917528 ILK917521:ILK917528 IVG917521:IVG917528 JFC917521:JFC917528 JOY917521:JOY917528 JYU917521:JYU917528 KIQ917521:KIQ917528 KSM917521:KSM917528 LCI917521:LCI917528 LME917521:LME917528 LWA917521:LWA917528 MFW917521:MFW917528 MPS917521:MPS917528 MZO917521:MZO917528 NJK917521:NJK917528 NTG917521:NTG917528 ODC917521:ODC917528 OMY917521:OMY917528 OWU917521:OWU917528 PGQ917521:PGQ917528 PQM917521:PQM917528 QAI917521:QAI917528 QKE917521:QKE917528 QUA917521:QUA917528 RDW917521:RDW917528 RNS917521:RNS917528 RXO917521:RXO917528 SHK917521:SHK917528 SRG917521:SRG917528 TBC917521:TBC917528 TKY917521:TKY917528 TUU917521:TUU917528 UEQ917521:UEQ917528 UOM917521:UOM917528 UYI917521:UYI917528 VIE917521:VIE917528 VSA917521:VSA917528 WBW917521:WBW917528 WLS917521:WLS917528 WVO917521:WVO917528 G983057:G983064 JC983057:JC983064 SY983057:SY983064 ACU983057:ACU983064 AMQ983057:AMQ983064 AWM983057:AWM983064 BGI983057:BGI983064 BQE983057:BQE983064 CAA983057:CAA983064 CJW983057:CJW983064 CTS983057:CTS983064 DDO983057:DDO983064 DNK983057:DNK983064 DXG983057:DXG983064 EHC983057:EHC983064 EQY983057:EQY983064 FAU983057:FAU983064 FKQ983057:FKQ983064 FUM983057:FUM983064 GEI983057:GEI983064 GOE983057:GOE983064 GYA983057:GYA983064 HHW983057:HHW983064 HRS983057:HRS983064 IBO983057:IBO983064 ILK983057:ILK983064 IVG983057:IVG983064 JFC983057:JFC983064 JOY983057:JOY983064 JYU983057:JYU983064 KIQ983057:KIQ983064 KSM983057:KSM983064 LCI983057:LCI983064 LME983057:LME983064 LWA983057:LWA983064 MFW983057:MFW983064 MPS983057:MPS983064 MZO983057:MZO983064 NJK983057:NJK983064 NTG983057:NTG983064 ODC983057:ODC983064 OMY983057:OMY983064 OWU983057:OWU983064 PGQ983057:PGQ983064 PQM983057:PQM983064 QAI983057:QAI983064 QKE983057:QKE983064 QUA983057:QUA983064 RDW983057:RDW983064 RNS983057:RNS983064 RXO983057:RXO983064 SHK983057:SHK983064 SRG983057:SRG983064 TBC983057:TBC983064 TKY983057:TKY983064 TUU983057:TUU983064 UEQ983057:UEQ983064 UOM983057:UOM983064 UYI983057:UYI983064 VIE983057:VIE983064 VSA983057:VSA983064 WBW983057:WBW983064 WLS983057:WLS983064 WVO983057:WVO983064">
      <formula1>0</formula1>
      <formula2>999999999999999</formula2>
    </dataValidation>
    <dataValidation allowBlank="1" showInputMessage="1" sqref="B8:B15 IX8:IX15 ST8:ST15 ACP8:ACP15 AML8:AML15 AWH8:AWH15 BGD8:BGD15 BPZ8:BPZ15 BZV8:BZV15 CJR8:CJR15 CTN8:CTN15 DDJ8:DDJ15 DNF8:DNF15 DXB8:DXB15 EGX8:EGX15 EQT8:EQT15 FAP8:FAP15 FKL8:FKL15 FUH8:FUH15 GED8:GED15 GNZ8:GNZ15 GXV8:GXV15 HHR8:HHR15 HRN8:HRN15 IBJ8:IBJ15 ILF8:ILF15 IVB8:IVB15 JEX8:JEX15 JOT8:JOT15 JYP8:JYP15 KIL8:KIL15 KSH8:KSH15 LCD8:LCD15 LLZ8:LLZ15 LVV8:LVV15 MFR8:MFR15 MPN8:MPN15 MZJ8:MZJ15 NJF8:NJF15 NTB8:NTB15 OCX8:OCX15 OMT8:OMT15 OWP8:OWP15 PGL8:PGL15 PQH8:PQH15 QAD8:QAD15 QJZ8:QJZ15 QTV8:QTV15 RDR8:RDR15 RNN8:RNN15 RXJ8:RXJ15 SHF8:SHF15 SRB8:SRB15 TAX8:TAX15 TKT8:TKT15 TUP8:TUP15 UEL8:UEL15 UOH8:UOH15 UYD8:UYD15 VHZ8:VHZ15 VRV8:VRV15 WBR8:WBR15 WLN8:WLN15 WVJ8:WVJ15 B65544:B65551 IX65544:IX65551 ST65544:ST65551 ACP65544:ACP65551 AML65544:AML65551 AWH65544:AWH65551 BGD65544:BGD65551 BPZ65544:BPZ65551 BZV65544:BZV65551 CJR65544:CJR65551 CTN65544:CTN65551 DDJ65544:DDJ65551 DNF65544:DNF65551 DXB65544:DXB65551 EGX65544:EGX65551 EQT65544:EQT65551 FAP65544:FAP65551 FKL65544:FKL65551 FUH65544:FUH65551 GED65544:GED65551 GNZ65544:GNZ65551 GXV65544:GXV65551 HHR65544:HHR65551 HRN65544:HRN65551 IBJ65544:IBJ65551 ILF65544:ILF65551 IVB65544:IVB65551 JEX65544:JEX65551 JOT65544:JOT65551 JYP65544:JYP65551 KIL65544:KIL65551 KSH65544:KSH65551 LCD65544:LCD65551 LLZ65544:LLZ65551 LVV65544:LVV65551 MFR65544:MFR65551 MPN65544:MPN65551 MZJ65544:MZJ65551 NJF65544:NJF65551 NTB65544:NTB65551 OCX65544:OCX65551 OMT65544:OMT65551 OWP65544:OWP65551 PGL65544:PGL65551 PQH65544:PQH65551 QAD65544:QAD65551 QJZ65544:QJZ65551 QTV65544:QTV65551 RDR65544:RDR65551 RNN65544:RNN65551 RXJ65544:RXJ65551 SHF65544:SHF65551 SRB65544:SRB65551 TAX65544:TAX65551 TKT65544:TKT65551 TUP65544:TUP65551 UEL65544:UEL65551 UOH65544:UOH65551 UYD65544:UYD65551 VHZ65544:VHZ65551 VRV65544:VRV65551 WBR65544:WBR65551 WLN65544:WLN65551 WVJ65544:WVJ65551 B131080:B131087 IX131080:IX131087 ST131080:ST131087 ACP131080:ACP131087 AML131080:AML131087 AWH131080:AWH131087 BGD131080:BGD131087 BPZ131080:BPZ131087 BZV131080:BZV131087 CJR131080:CJR131087 CTN131080:CTN131087 DDJ131080:DDJ131087 DNF131080:DNF131087 DXB131080:DXB131087 EGX131080:EGX131087 EQT131080:EQT131087 FAP131080:FAP131087 FKL131080:FKL131087 FUH131080:FUH131087 GED131080:GED131087 GNZ131080:GNZ131087 GXV131080:GXV131087 HHR131080:HHR131087 HRN131080:HRN131087 IBJ131080:IBJ131087 ILF131080:ILF131087 IVB131080:IVB131087 JEX131080:JEX131087 JOT131080:JOT131087 JYP131080:JYP131087 KIL131080:KIL131087 KSH131080:KSH131087 LCD131080:LCD131087 LLZ131080:LLZ131087 LVV131080:LVV131087 MFR131080:MFR131087 MPN131080:MPN131087 MZJ131080:MZJ131087 NJF131080:NJF131087 NTB131080:NTB131087 OCX131080:OCX131087 OMT131080:OMT131087 OWP131080:OWP131087 PGL131080:PGL131087 PQH131080:PQH131087 QAD131080:QAD131087 QJZ131080:QJZ131087 QTV131080:QTV131087 RDR131080:RDR131087 RNN131080:RNN131087 RXJ131080:RXJ131087 SHF131080:SHF131087 SRB131080:SRB131087 TAX131080:TAX131087 TKT131080:TKT131087 TUP131080:TUP131087 UEL131080:UEL131087 UOH131080:UOH131087 UYD131080:UYD131087 VHZ131080:VHZ131087 VRV131080:VRV131087 WBR131080:WBR131087 WLN131080:WLN131087 WVJ131080:WVJ131087 B196616:B196623 IX196616:IX196623 ST196616:ST196623 ACP196616:ACP196623 AML196616:AML196623 AWH196616:AWH196623 BGD196616:BGD196623 BPZ196616:BPZ196623 BZV196616:BZV196623 CJR196616:CJR196623 CTN196616:CTN196623 DDJ196616:DDJ196623 DNF196616:DNF196623 DXB196616:DXB196623 EGX196616:EGX196623 EQT196616:EQT196623 FAP196616:FAP196623 FKL196616:FKL196623 FUH196616:FUH196623 GED196616:GED196623 GNZ196616:GNZ196623 GXV196616:GXV196623 HHR196616:HHR196623 HRN196616:HRN196623 IBJ196616:IBJ196623 ILF196616:ILF196623 IVB196616:IVB196623 JEX196616:JEX196623 JOT196616:JOT196623 JYP196616:JYP196623 KIL196616:KIL196623 KSH196616:KSH196623 LCD196616:LCD196623 LLZ196616:LLZ196623 LVV196616:LVV196623 MFR196616:MFR196623 MPN196616:MPN196623 MZJ196616:MZJ196623 NJF196616:NJF196623 NTB196616:NTB196623 OCX196616:OCX196623 OMT196616:OMT196623 OWP196616:OWP196623 PGL196616:PGL196623 PQH196616:PQH196623 QAD196616:QAD196623 QJZ196616:QJZ196623 QTV196616:QTV196623 RDR196616:RDR196623 RNN196616:RNN196623 RXJ196616:RXJ196623 SHF196616:SHF196623 SRB196616:SRB196623 TAX196616:TAX196623 TKT196616:TKT196623 TUP196616:TUP196623 UEL196616:UEL196623 UOH196616:UOH196623 UYD196616:UYD196623 VHZ196616:VHZ196623 VRV196616:VRV196623 WBR196616:WBR196623 WLN196616:WLN196623 WVJ196616:WVJ196623 B262152:B262159 IX262152:IX262159 ST262152:ST262159 ACP262152:ACP262159 AML262152:AML262159 AWH262152:AWH262159 BGD262152:BGD262159 BPZ262152:BPZ262159 BZV262152:BZV262159 CJR262152:CJR262159 CTN262152:CTN262159 DDJ262152:DDJ262159 DNF262152:DNF262159 DXB262152:DXB262159 EGX262152:EGX262159 EQT262152:EQT262159 FAP262152:FAP262159 FKL262152:FKL262159 FUH262152:FUH262159 GED262152:GED262159 GNZ262152:GNZ262159 GXV262152:GXV262159 HHR262152:HHR262159 HRN262152:HRN262159 IBJ262152:IBJ262159 ILF262152:ILF262159 IVB262152:IVB262159 JEX262152:JEX262159 JOT262152:JOT262159 JYP262152:JYP262159 KIL262152:KIL262159 KSH262152:KSH262159 LCD262152:LCD262159 LLZ262152:LLZ262159 LVV262152:LVV262159 MFR262152:MFR262159 MPN262152:MPN262159 MZJ262152:MZJ262159 NJF262152:NJF262159 NTB262152:NTB262159 OCX262152:OCX262159 OMT262152:OMT262159 OWP262152:OWP262159 PGL262152:PGL262159 PQH262152:PQH262159 QAD262152:QAD262159 QJZ262152:QJZ262159 QTV262152:QTV262159 RDR262152:RDR262159 RNN262152:RNN262159 RXJ262152:RXJ262159 SHF262152:SHF262159 SRB262152:SRB262159 TAX262152:TAX262159 TKT262152:TKT262159 TUP262152:TUP262159 UEL262152:UEL262159 UOH262152:UOH262159 UYD262152:UYD262159 VHZ262152:VHZ262159 VRV262152:VRV262159 WBR262152:WBR262159 WLN262152:WLN262159 WVJ262152:WVJ262159 B327688:B327695 IX327688:IX327695 ST327688:ST327695 ACP327688:ACP327695 AML327688:AML327695 AWH327688:AWH327695 BGD327688:BGD327695 BPZ327688:BPZ327695 BZV327688:BZV327695 CJR327688:CJR327695 CTN327688:CTN327695 DDJ327688:DDJ327695 DNF327688:DNF327695 DXB327688:DXB327695 EGX327688:EGX327695 EQT327688:EQT327695 FAP327688:FAP327695 FKL327688:FKL327695 FUH327688:FUH327695 GED327688:GED327695 GNZ327688:GNZ327695 GXV327688:GXV327695 HHR327688:HHR327695 HRN327688:HRN327695 IBJ327688:IBJ327695 ILF327688:ILF327695 IVB327688:IVB327695 JEX327688:JEX327695 JOT327688:JOT327695 JYP327688:JYP327695 KIL327688:KIL327695 KSH327688:KSH327695 LCD327688:LCD327695 LLZ327688:LLZ327695 LVV327688:LVV327695 MFR327688:MFR327695 MPN327688:MPN327695 MZJ327688:MZJ327695 NJF327688:NJF327695 NTB327688:NTB327695 OCX327688:OCX327695 OMT327688:OMT327695 OWP327688:OWP327695 PGL327688:PGL327695 PQH327688:PQH327695 QAD327688:QAD327695 QJZ327688:QJZ327695 QTV327688:QTV327695 RDR327688:RDR327695 RNN327688:RNN327695 RXJ327688:RXJ327695 SHF327688:SHF327695 SRB327688:SRB327695 TAX327688:TAX327695 TKT327688:TKT327695 TUP327688:TUP327695 UEL327688:UEL327695 UOH327688:UOH327695 UYD327688:UYD327695 VHZ327688:VHZ327695 VRV327688:VRV327695 WBR327688:WBR327695 WLN327688:WLN327695 WVJ327688:WVJ327695 B393224:B393231 IX393224:IX393231 ST393224:ST393231 ACP393224:ACP393231 AML393224:AML393231 AWH393224:AWH393231 BGD393224:BGD393231 BPZ393224:BPZ393231 BZV393224:BZV393231 CJR393224:CJR393231 CTN393224:CTN393231 DDJ393224:DDJ393231 DNF393224:DNF393231 DXB393224:DXB393231 EGX393224:EGX393231 EQT393224:EQT393231 FAP393224:FAP393231 FKL393224:FKL393231 FUH393224:FUH393231 GED393224:GED393231 GNZ393224:GNZ393231 GXV393224:GXV393231 HHR393224:HHR393231 HRN393224:HRN393231 IBJ393224:IBJ393231 ILF393224:ILF393231 IVB393224:IVB393231 JEX393224:JEX393231 JOT393224:JOT393231 JYP393224:JYP393231 KIL393224:KIL393231 KSH393224:KSH393231 LCD393224:LCD393231 LLZ393224:LLZ393231 LVV393224:LVV393231 MFR393224:MFR393231 MPN393224:MPN393231 MZJ393224:MZJ393231 NJF393224:NJF393231 NTB393224:NTB393231 OCX393224:OCX393231 OMT393224:OMT393231 OWP393224:OWP393231 PGL393224:PGL393231 PQH393224:PQH393231 QAD393224:QAD393231 QJZ393224:QJZ393231 QTV393224:QTV393231 RDR393224:RDR393231 RNN393224:RNN393231 RXJ393224:RXJ393231 SHF393224:SHF393231 SRB393224:SRB393231 TAX393224:TAX393231 TKT393224:TKT393231 TUP393224:TUP393231 UEL393224:UEL393231 UOH393224:UOH393231 UYD393224:UYD393231 VHZ393224:VHZ393231 VRV393224:VRV393231 WBR393224:WBR393231 WLN393224:WLN393231 WVJ393224:WVJ393231 B458760:B458767 IX458760:IX458767 ST458760:ST458767 ACP458760:ACP458767 AML458760:AML458767 AWH458760:AWH458767 BGD458760:BGD458767 BPZ458760:BPZ458767 BZV458760:BZV458767 CJR458760:CJR458767 CTN458760:CTN458767 DDJ458760:DDJ458767 DNF458760:DNF458767 DXB458760:DXB458767 EGX458760:EGX458767 EQT458760:EQT458767 FAP458760:FAP458767 FKL458760:FKL458767 FUH458760:FUH458767 GED458760:GED458767 GNZ458760:GNZ458767 GXV458760:GXV458767 HHR458760:HHR458767 HRN458760:HRN458767 IBJ458760:IBJ458767 ILF458760:ILF458767 IVB458760:IVB458767 JEX458760:JEX458767 JOT458760:JOT458767 JYP458760:JYP458767 KIL458760:KIL458767 KSH458760:KSH458767 LCD458760:LCD458767 LLZ458760:LLZ458767 LVV458760:LVV458767 MFR458760:MFR458767 MPN458760:MPN458767 MZJ458760:MZJ458767 NJF458760:NJF458767 NTB458760:NTB458767 OCX458760:OCX458767 OMT458760:OMT458767 OWP458760:OWP458767 PGL458760:PGL458767 PQH458760:PQH458767 QAD458760:QAD458767 QJZ458760:QJZ458767 QTV458760:QTV458767 RDR458760:RDR458767 RNN458760:RNN458767 RXJ458760:RXJ458767 SHF458760:SHF458767 SRB458760:SRB458767 TAX458760:TAX458767 TKT458760:TKT458767 TUP458760:TUP458767 UEL458760:UEL458767 UOH458760:UOH458767 UYD458760:UYD458767 VHZ458760:VHZ458767 VRV458760:VRV458767 WBR458760:WBR458767 WLN458760:WLN458767 WVJ458760:WVJ458767 B524296:B524303 IX524296:IX524303 ST524296:ST524303 ACP524296:ACP524303 AML524296:AML524303 AWH524296:AWH524303 BGD524296:BGD524303 BPZ524296:BPZ524303 BZV524296:BZV524303 CJR524296:CJR524303 CTN524296:CTN524303 DDJ524296:DDJ524303 DNF524296:DNF524303 DXB524296:DXB524303 EGX524296:EGX524303 EQT524296:EQT524303 FAP524296:FAP524303 FKL524296:FKL524303 FUH524296:FUH524303 GED524296:GED524303 GNZ524296:GNZ524303 GXV524296:GXV524303 HHR524296:HHR524303 HRN524296:HRN524303 IBJ524296:IBJ524303 ILF524296:ILF524303 IVB524296:IVB524303 JEX524296:JEX524303 JOT524296:JOT524303 JYP524296:JYP524303 KIL524296:KIL524303 KSH524296:KSH524303 LCD524296:LCD524303 LLZ524296:LLZ524303 LVV524296:LVV524303 MFR524296:MFR524303 MPN524296:MPN524303 MZJ524296:MZJ524303 NJF524296:NJF524303 NTB524296:NTB524303 OCX524296:OCX524303 OMT524296:OMT524303 OWP524296:OWP524303 PGL524296:PGL524303 PQH524296:PQH524303 QAD524296:QAD524303 QJZ524296:QJZ524303 QTV524296:QTV524303 RDR524296:RDR524303 RNN524296:RNN524303 RXJ524296:RXJ524303 SHF524296:SHF524303 SRB524296:SRB524303 TAX524296:TAX524303 TKT524296:TKT524303 TUP524296:TUP524303 UEL524296:UEL524303 UOH524296:UOH524303 UYD524296:UYD524303 VHZ524296:VHZ524303 VRV524296:VRV524303 WBR524296:WBR524303 WLN524296:WLN524303 WVJ524296:WVJ524303 B589832:B589839 IX589832:IX589839 ST589832:ST589839 ACP589832:ACP589839 AML589832:AML589839 AWH589832:AWH589839 BGD589832:BGD589839 BPZ589832:BPZ589839 BZV589832:BZV589839 CJR589832:CJR589839 CTN589832:CTN589839 DDJ589832:DDJ589839 DNF589832:DNF589839 DXB589832:DXB589839 EGX589832:EGX589839 EQT589832:EQT589839 FAP589832:FAP589839 FKL589832:FKL589839 FUH589832:FUH589839 GED589832:GED589839 GNZ589832:GNZ589839 GXV589832:GXV589839 HHR589832:HHR589839 HRN589832:HRN589839 IBJ589832:IBJ589839 ILF589832:ILF589839 IVB589832:IVB589839 JEX589832:JEX589839 JOT589832:JOT589839 JYP589832:JYP589839 KIL589832:KIL589839 KSH589832:KSH589839 LCD589832:LCD589839 LLZ589832:LLZ589839 LVV589832:LVV589839 MFR589832:MFR589839 MPN589832:MPN589839 MZJ589832:MZJ589839 NJF589832:NJF589839 NTB589832:NTB589839 OCX589832:OCX589839 OMT589832:OMT589839 OWP589832:OWP589839 PGL589832:PGL589839 PQH589832:PQH589839 QAD589832:QAD589839 QJZ589832:QJZ589839 QTV589832:QTV589839 RDR589832:RDR589839 RNN589832:RNN589839 RXJ589832:RXJ589839 SHF589832:SHF589839 SRB589832:SRB589839 TAX589832:TAX589839 TKT589832:TKT589839 TUP589832:TUP589839 UEL589832:UEL589839 UOH589832:UOH589839 UYD589832:UYD589839 VHZ589832:VHZ589839 VRV589832:VRV589839 WBR589832:WBR589839 WLN589832:WLN589839 WVJ589832:WVJ589839 B655368:B655375 IX655368:IX655375 ST655368:ST655375 ACP655368:ACP655375 AML655368:AML655375 AWH655368:AWH655375 BGD655368:BGD655375 BPZ655368:BPZ655375 BZV655368:BZV655375 CJR655368:CJR655375 CTN655368:CTN655375 DDJ655368:DDJ655375 DNF655368:DNF655375 DXB655368:DXB655375 EGX655368:EGX655375 EQT655368:EQT655375 FAP655368:FAP655375 FKL655368:FKL655375 FUH655368:FUH655375 GED655368:GED655375 GNZ655368:GNZ655375 GXV655368:GXV655375 HHR655368:HHR655375 HRN655368:HRN655375 IBJ655368:IBJ655375 ILF655368:ILF655375 IVB655368:IVB655375 JEX655368:JEX655375 JOT655368:JOT655375 JYP655368:JYP655375 KIL655368:KIL655375 KSH655368:KSH655375 LCD655368:LCD655375 LLZ655368:LLZ655375 LVV655368:LVV655375 MFR655368:MFR655375 MPN655368:MPN655375 MZJ655368:MZJ655375 NJF655368:NJF655375 NTB655368:NTB655375 OCX655368:OCX655375 OMT655368:OMT655375 OWP655368:OWP655375 PGL655368:PGL655375 PQH655368:PQH655375 QAD655368:QAD655375 QJZ655368:QJZ655375 QTV655368:QTV655375 RDR655368:RDR655375 RNN655368:RNN655375 RXJ655368:RXJ655375 SHF655368:SHF655375 SRB655368:SRB655375 TAX655368:TAX655375 TKT655368:TKT655375 TUP655368:TUP655375 UEL655368:UEL655375 UOH655368:UOH655375 UYD655368:UYD655375 VHZ655368:VHZ655375 VRV655368:VRV655375 WBR655368:WBR655375 WLN655368:WLN655375 WVJ655368:WVJ655375 B720904:B720911 IX720904:IX720911 ST720904:ST720911 ACP720904:ACP720911 AML720904:AML720911 AWH720904:AWH720911 BGD720904:BGD720911 BPZ720904:BPZ720911 BZV720904:BZV720911 CJR720904:CJR720911 CTN720904:CTN720911 DDJ720904:DDJ720911 DNF720904:DNF720911 DXB720904:DXB720911 EGX720904:EGX720911 EQT720904:EQT720911 FAP720904:FAP720911 FKL720904:FKL720911 FUH720904:FUH720911 GED720904:GED720911 GNZ720904:GNZ720911 GXV720904:GXV720911 HHR720904:HHR720911 HRN720904:HRN720911 IBJ720904:IBJ720911 ILF720904:ILF720911 IVB720904:IVB720911 JEX720904:JEX720911 JOT720904:JOT720911 JYP720904:JYP720911 KIL720904:KIL720911 KSH720904:KSH720911 LCD720904:LCD720911 LLZ720904:LLZ720911 LVV720904:LVV720911 MFR720904:MFR720911 MPN720904:MPN720911 MZJ720904:MZJ720911 NJF720904:NJF720911 NTB720904:NTB720911 OCX720904:OCX720911 OMT720904:OMT720911 OWP720904:OWP720911 PGL720904:PGL720911 PQH720904:PQH720911 QAD720904:QAD720911 QJZ720904:QJZ720911 QTV720904:QTV720911 RDR720904:RDR720911 RNN720904:RNN720911 RXJ720904:RXJ720911 SHF720904:SHF720911 SRB720904:SRB720911 TAX720904:TAX720911 TKT720904:TKT720911 TUP720904:TUP720911 UEL720904:UEL720911 UOH720904:UOH720911 UYD720904:UYD720911 VHZ720904:VHZ720911 VRV720904:VRV720911 WBR720904:WBR720911 WLN720904:WLN720911 WVJ720904:WVJ720911 B786440:B786447 IX786440:IX786447 ST786440:ST786447 ACP786440:ACP786447 AML786440:AML786447 AWH786440:AWH786447 BGD786440:BGD786447 BPZ786440:BPZ786447 BZV786440:BZV786447 CJR786440:CJR786447 CTN786440:CTN786447 DDJ786440:DDJ786447 DNF786440:DNF786447 DXB786440:DXB786447 EGX786440:EGX786447 EQT786440:EQT786447 FAP786440:FAP786447 FKL786440:FKL786447 FUH786440:FUH786447 GED786440:GED786447 GNZ786440:GNZ786447 GXV786440:GXV786447 HHR786440:HHR786447 HRN786440:HRN786447 IBJ786440:IBJ786447 ILF786440:ILF786447 IVB786440:IVB786447 JEX786440:JEX786447 JOT786440:JOT786447 JYP786440:JYP786447 KIL786440:KIL786447 KSH786440:KSH786447 LCD786440:LCD786447 LLZ786440:LLZ786447 LVV786440:LVV786447 MFR786440:MFR786447 MPN786440:MPN786447 MZJ786440:MZJ786447 NJF786440:NJF786447 NTB786440:NTB786447 OCX786440:OCX786447 OMT786440:OMT786447 OWP786440:OWP786447 PGL786440:PGL786447 PQH786440:PQH786447 QAD786440:QAD786447 QJZ786440:QJZ786447 QTV786440:QTV786447 RDR786440:RDR786447 RNN786440:RNN786447 RXJ786440:RXJ786447 SHF786440:SHF786447 SRB786440:SRB786447 TAX786440:TAX786447 TKT786440:TKT786447 TUP786440:TUP786447 UEL786440:UEL786447 UOH786440:UOH786447 UYD786440:UYD786447 VHZ786440:VHZ786447 VRV786440:VRV786447 WBR786440:WBR786447 WLN786440:WLN786447 WVJ786440:WVJ786447 B851976:B851983 IX851976:IX851983 ST851976:ST851983 ACP851976:ACP851983 AML851976:AML851983 AWH851976:AWH851983 BGD851976:BGD851983 BPZ851976:BPZ851983 BZV851976:BZV851983 CJR851976:CJR851983 CTN851976:CTN851983 DDJ851976:DDJ851983 DNF851976:DNF851983 DXB851976:DXB851983 EGX851976:EGX851983 EQT851976:EQT851983 FAP851976:FAP851983 FKL851976:FKL851983 FUH851976:FUH851983 GED851976:GED851983 GNZ851976:GNZ851983 GXV851976:GXV851983 HHR851976:HHR851983 HRN851976:HRN851983 IBJ851976:IBJ851983 ILF851976:ILF851983 IVB851976:IVB851983 JEX851976:JEX851983 JOT851976:JOT851983 JYP851976:JYP851983 KIL851976:KIL851983 KSH851976:KSH851983 LCD851976:LCD851983 LLZ851976:LLZ851983 LVV851976:LVV851983 MFR851976:MFR851983 MPN851976:MPN851983 MZJ851976:MZJ851983 NJF851976:NJF851983 NTB851976:NTB851983 OCX851976:OCX851983 OMT851976:OMT851983 OWP851976:OWP851983 PGL851976:PGL851983 PQH851976:PQH851983 QAD851976:QAD851983 QJZ851976:QJZ851983 QTV851976:QTV851983 RDR851976:RDR851983 RNN851976:RNN851983 RXJ851976:RXJ851983 SHF851976:SHF851983 SRB851976:SRB851983 TAX851976:TAX851983 TKT851976:TKT851983 TUP851976:TUP851983 UEL851976:UEL851983 UOH851976:UOH851983 UYD851976:UYD851983 VHZ851976:VHZ851983 VRV851976:VRV851983 WBR851976:WBR851983 WLN851976:WLN851983 WVJ851976:WVJ851983 B917512:B917519 IX917512:IX917519 ST917512:ST917519 ACP917512:ACP917519 AML917512:AML917519 AWH917512:AWH917519 BGD917512:BGD917519 BPZ917512:BPZ917519 BZV917512:BZV917519 CJR917512:CJR917519 CTN917512:CTN917519 DDJ917512:DDJ917519 DNF917512:DNF917519 DXB917512:DXB917519 EGX917512:EGX917519 EQT917512:EQT917519 FAP917512:FAP917519 FKL917512:FKL917519 FUH917512:FUH917519 GED917512:GED917519 GNZ917512:GNZ917519 GXV917512:GXV917519 HHR917512:HHR917519 HRN917512:HRN917519 IBJ917512:IBJ917519 ILF917512:ILF917519 IVB917512:IVB917519 JEX917512:JEX917519 JOT917512:JOT917519 JYP917512:JYP917519 KIL917512:KIL917519 KSH917512:KSH917519 LCD917512:LCD917519 LLZ917512:LLZ917519 LVV917512:LVV917519 MFR917512:MFR917519 MPN917512:MPN917519 MZJ917512:MZJ917519 NJF917512:NJF917519 NTB917512:NTB917519 OCX917512:OCX917519 OMT917512:OMT917519 OWP917512:OWP917519 PGL917512:PGL917519 PQH917512:PQH917519 QAD917512:QAD917519 QJZ917512:QJZ917519 QTV917512:QTV917519 RDR917512:RDR917519 RNN917512:RNN917519 RXJ917512:RXJ917519 SHF917512:SHF917519 SRB917512:SRB917519 TAX917512:TAX917519 TKT917512:TKT917519 TUP917512:TUP917519 UEL917512:UEL917519 UOH917512:UOH917519 UYD917512:UYD917519 VHZ917512:VHZ917519 VRV917512:VRV917519 WBR917512:WBR917519 WLN917512:WLN917519 WVJ917512:WVJ917519 B983048:B983055 IX983048:IX983055 ST983048:ST983055 ACP983048:ACP983055 AML983048:AML983055 AWH983048:AWH983055 BGD983048:BGD983055 BPZ983048:BPZ983055 BZV983048:BZV983055 CJR983048:CJR983055 CTN983048:CTN983055 DDJ983048:DDJ983055 DNF983048:DNF983055 DXB983048:DXB983055 EGX983048:EGX983055 EQT983048:EQT983055 FAP983048:FAP983055 FKL983048:FKL983055 FUH983048:FUH983055 GED983048:GED983055 GNZ983048:GNZ983055 GXV983048:GXV983055 HHR983048:HHR983055 HRN983048:HRN983055 IBJ983048:IBJ983055 ILF983048:ILF983055 IVB983048:IVB983055 JEX983048:JEX983055 JOT983048:JOT983055 JYP983048:JYP983055 KIL983048:KIL983055 KSH983048:KSH983055 LCD983048:LCD983055 LLZ983048:LLZ983055 LVV983048:LVV983055 MFR983048:MFR983055 MPN983048:MPN983055 MZJ983048:MZJ983055 NJF983048:NJF983055 NTB983048:NTB983055 OCX983048:OCX983055 OMT983048:OMT983055 OWP983048:OWP983055 PGL983048:PGL983055 PQH983048:PQH983055 QAD983048:QAD983055 QJZ983048:QJZ983055 QTV983048:QTV983055 RDR983048:RDR983055 RNN983048:RNN983055 RXJ983048:RXJ983055 SHF983048:SHF983055 SRB983048:SRB983055 TAX983048:TAX983055 TKT983048:TKT983055 TUP983048:TUP983055 UEL983048:UEL983055 UOH983048:UOH983055 UYD983048:UYD983055 VHZ983048:VHZ983055 VRV983048:VRV983055 WBR983048:WBR983055 WLN983048:WLN983055 WVJ983048:WVJ983055 B17:B24 IX17:IX24 ST17:ST24 ACP17:ACP24 AML17:AML24 AWH17:AWH24 BGD17:BGD24 BPZ17:BPZ24 BZV17:BZV24 CJR17:CJR24 CTN17:CTN24 DDJ17:DDJ24 DNF17:DNF24 DXB17:DXB24 EGX17:EGX24 EQT17:EQT24 FAP17:FAP24 FKL17:FKL24 FUH17:FUH24 GED17:GED24 GNZ17:GNZ24 GXV17:GXV24 HHR17:HHR24 HRN17:HRN24 IBJ17:IBJ24 ILF17:ILF24 IVB17:IVB24 JEX17:JEX24 JOT17:JOT24 JYP17:JYP24 KIL17:KIL24 KSH17:KSH24 LCD17:LCD24 LLZ17:LLZ24 LVV17:LVV24 MFR17:MFR24 MPN17:MPN24 MZJ17:MZJ24 NJF17:NJF24 NTB17:NTB24 OCX17:OCX24 OMT17:OMT24 OWP17:OWP24 PGL17:PGL24 PQH17:PQH24 QAD17:QAD24 QJZ17:QJZ24 QTV17:QTV24 RDR17:RDR24 RNN17:RNN24 RXJ17:RXJ24 SHF17:SHF24 SRB17:SRB24 TAX17:TAX24 TKT17:TKT24 TUP17:TUP24 UEL17:UEL24 UOH17:UOH24 UYD17:UYD24 VHZ17:VHZ24 VRV17:VRV24 WBR17:WBR24 WLN17:WLN24 WVJ17:WVJ24 B65553:B65560 IX65553:IX65560 ST65553:ST65560 ACP65553:ACP65560 AML65553:AML65560 AWH65553:AWH65560 BGD65553:BGD65560 BPZ65553:BPZ65560 BZV65553:BZV65560 CJR65553:CJR65560 CTN65553:CTN65560 DDJ65553:DDJ65560 DNF65553:DNF65560 DXB65553:DXB65560 EGX65553:EGX65560 EQT65553:EQT65560 FAP65553:FAP65560 FKL65553:FKL65560 FUH65553:FUH65560 GED65553:GED65560 GNZ65553:GNZ65560 GXV65553:GXV65560 HHR65553:HHR65560 HRN65553:HRN65560 IBJ65553:IBJ65560 ILF65553:ILF65560 IVB65553:IVB65560 JEX65553:JEX65560 JOT65553:JOT65560 JYP65553:JYP65560 KIL65553:KIL65560 KSH65553:KSH65560 LCD65553:LCD65560 LLZ65553:LLZ65560 LVV65553:LVV65560 MFR65553:MFR65560 MPN65553:MPN65560 MZJ65553:MZJ65560 NJF65553:NJF65560 NTB65553:NTB65560 OCX65553:OCX65560 OMT65553:OMT65560 OWP65553:OWP65560 PGL65553:PGL65560 PQH65553:PQH65560 QAD65553:QAD65560 QJZ65553:QJZ65560 QTV65553:QTV65560 RDR65553:RDR65560 RNN65553:RNN65560 RXJ65553:RXJ65560 SHF65553:SHF65560 SRB65553:SRB65560 TAX65553:TAX65560 TKT65553:TKT65560 TUP65553:TUP65560 UEL65553:UEL65560 UOH65553:UOH65560 UYD65553:UYD65560 VHZ65553:VHZ65560 VRV65553:VRV65560 WBR65553:WBR65560 WLN65553:WLN65560 WVJ65553:WVJ65560 B131089:B131096 IX131089:IX131096 ST131089:ST131096 ACP131089:ACP131096 AML131089:AML131096 AWH131089:AWH131096 BGD131089:BGD131096 BPZ131089:BPZ131096 BZV131089:BZV131096 CJR131089:CJR131096 CTN131089:CTN131096 DDJ131089:DDJ131096 DNF131089:DNF131096 DXB131089:DXB131096 EGX131089:EGX131096 EQT131089:EQT131096 FAP131089:FAP131096 FKL131089:FKL131096 FUH131089:FUH131096 GED131089:GED131096 GNZ131089:GNZ131096 GXV131089:GXV131096 HHR131089:HHR131096 HRN131089:HRN131096 IBJ131089:IBJ131096 ILF131089:ILF131096 IVB131089:IVB131096 JEX131089:JEX131096 JOT131089:JOT131096 JYP131089:JYP131096 KIL131089:KIL131096 KSH131089:KSH131096 LCD131089:LCD131096 LLZ131089:LLZ131096 LVV131089:LVV131096 MFR131089:MFR131096 MPN131089:MPN131096 MZJ131089:MZJ131096 NJF131089:NJF131096 NTB131089:NTB131096 OCX131089:OCX131096 OMT131089:OMT131096 OWP131089:OWP131096 PGL131089:PGL131096 PQH131089:PQH131096 QAD131089:QAD131096 QJZ131089:QJZ131096 QTV131089:QTV131096 RDR131089:RDR131096 RNN131089:RNN131096 RXJ131089:RXJ131096 SHF131089:SHF131096 SRB131089:SRB131096 TAX131089:TAX131096 TKT131089:TKT131096 TUP131089:TUP131096 UEL131089:UEL131096 UOH131089:UOH131096 UYD131089:UYD131096 VHZ131089:VHZ131096 VRV131089:VRV131096 WBR131089:WBR131096 WLN131089:WLN131096 WVJ131089:WVJ131096 B196625:B196632 IX196625:IX196632 ST196625:ST196632 ACP196625:ACP196632 AML196625:AML196632 AWH196625:AWH196632 BGD196625:BGD196632 BPZ196625:BPZ196632 BZV196625:BZV196632 CJR196625:CJR196632 CTN196625:CTN196632 DDJ196625:DDJ196632 DNF196625:DNF196632 DXB196625:DXB196632 EGX196625:EGX196632 EQT196625:EQT196632 FAP196625:FAP196632 FKL196625:FKL196632 FUH196625:FUH196632 GED196625:GED196632 GNZ196625:GNZ196632 GXV196625:GXV196632 HHR196625:HHR196632 HRN196625:HRN196632 IBJ196625:IBJ196632 ILF196625:ILF196632 IVB196625:IVB196632 JEX196625:JEX196632 JOT196625:JOT196632 JYP196625:JYP196632 KIL196625:KIL196632 KSH196625:KSH196632 LCD196625:LCD196632 LLZ196625:LLZ196632 LVV196625:LVV196632 MFR196625:MFR196632 MPN196625:MPN196632 MZJ196625:MZJ196632 NJF196625:NJF196632 NTB196625:NTB196632 OCX196625:OCX196632 OMT196625:OMT196632 OWP196625:OWP196632 PGL196625:PGL196632 PQH196625:PQH196632 QAD196625:QAD196632 QJZ196625:QJZ196632 QTV196625:QTV196632 RDR196625:RDR196632 RNN196625:RNN196632 RXJ196625:RXJ196632 SHF196625:SHF196632 SRB196625:SRB196632 TAX196625:TAX196632 TKT196625:TKT196632 TUP196625:TUP196632 UEL196625:UEL196632 UOH196625:UOH196632 UYD196625:UYD196632 VHZ196625:VHZ196632 VRV196625:VRV196632 WBR196625:WBR196632 WLN196625:WLN196632 WVJ196625:WVJ196632 B262161:B262168 IX262161:IX262168 ST262161:ST262168 ACP262161:ACP262168 AML262161:AML262168 AWH262161:AWH262168 BGD262161:BGD262168 BPZ262161:BPZ262168 BZV262161:BZV262168 CJR262161:CJR262168 CTN262161:CTN262168 DDJ262161:DDJ262168 DNF262161:DNF262168 DXB262161:DXB262168 EGX262161:EGX262168 EQT262161:EQT262168 FAP262161:FAP262168 FKL262161:FKL262168 FUH262161:FUH262168 GED262161:GED262168 GNZ262161:GNZ262168 GXV262161:GXV262168 HHR262161:HHR262168 HRN262161:HRN262168 IBJ262161:IBJ262168 ILF262161:ILF262168 IVB262161:IVB262168 JEX262161:JEX262168 JOT262161:JOT262168 JYP262161:JYP262168 KIL262161:KIL262168 KSH262161:KSH262168 LCD262161:LCD262168 LLZ262161:LLZ262168 LVV262161:LVV262168 MFR262161:MFR262168 MPN262161:MPN262168 MZJ262161:MZJ262168 NJF262161:NJF262168 NTB262161:NTB262168 OCX262161:OCX262168 OMT262161:OMT262168 OWP262161:OWP262168 PGL262161:PGL262168 PQH262161:PQH262168 QAD262161:QAD262168 QJZ262161:QJZ262168 QTV262161:QTV262168 RDR262161:RDR262168 RNN262161:RNN262168 RXJ262161:RXJ262168 SHF262161:SHF262168 SRB262161:SRB262168 TAX262161:TAX262168 TKT262161:TKT262168 TUP262161:TUP262168 UEL262161:UEL262168 UOH262161:UOH262168 UYD262161:UYD262168 VHZ262161:VHZ262168 VRV262161:VRV262168 WBR262161:WBR262168 WLN262161:WLN262168 WVJ262161:WVJ262168 B327697:B327704 IX327697:IX327704 ST327697:ST327704 ACP327697:ACP327704 AML327697:AML327704 AWH327697:AWH327704 BGD327697:BGD327704 BPZ327697:BPZ327704 BZV327697:BZV327704 CJR327697:CJR327704 CTN327697:CTN327704 DDJ327697:DDJ327704 DNF327697:DNF327704 DXB327697:DXB327704 EGX327697:EGX327704 EQT327697:EQT327704 FAP327697:FAP327704 FKL327697:FKL327704 FUH327697:FUH327704 GED327697:GED327704 GNZ327697:GNZ327704 GXV327697:GXV327704 HHR327697:HHR327704 HRN327697:HRN327704 IBJ327697:IBJ327704 ILF327697:ILF327704 IVB327697:IVB327704 JEX327697:JEX327704 JOT327697:JOT327704 JYP327697:JYP327704 KIL327697:KIL327704 KSH327697:KSH327704 LCD327697:LCD327704 LLZ327697:LLZ327704 LVV327697:LVV327704 MFR327697:MFR327704 MPN327697:MPN327704 MZJ327697:MZJ327704 NJF327697:NJF327704 NTB327697:NTB327704 OCX327697:OCX327704 OMT327697:OMT327704 OWP327697:OWP327704 PGL327697:PGL327704 PQH327697:PQH327704 QAD327697:QAD327704 QJZ327697:QJZ327704 QTV327697:QTV327704 RDR327697:RDR327704 RNN327697:RNN327704 RXJ327697:RXJ327704 SHF327697:SHF327704 SRB327697:SRB327704 TAX327697:TAX327704 TKT327697:TKT327704 TUP327697:TUP327704 UEL327697:UEL327704 UOH327697:UOH327704 UYD327697:UYD327704 VHZ327697:VHZ327704 VRV327697:VRV327704 WBR327697:WBR327704 WLN327697:WLN327704 WVJ327697:WVJ327704 B393233:B393240 IX393233:IX393240 ST393233:ST393240 ACP393233:ACP393240 AML393233:AML393240 AWH393233:AWH393240 BGD393233:BGD393240 BPZ393233:BPZ393240 BZV393233:BZV393240 CJR393233:CJR393240 CTN393233:CTN393240 DDJ393233:DDJ393240 DNF393233:DNF393240 DXB393233:DXB393240 EGX393233:EGX393240 EQT393233:EQT393240 FAP393233:FAP393240 FKL393233:FKL393240 FUH393233:FUH393240 GED393233:GED393240 GNZ393233:GNZ393240 GXV393233:GXV393240 HHR393233:HHR393240 HRN393233:HRN393240 IBJ393233:IBJ393240 ILF393233:ILF393240 IVB393233:IVB393240 JEX393233:JEX393240 JOT393233:JOT393240 JYP393233:JYP393240 KIL393233:KIL393240 KSH393233:KSH393240 LCD393233:LCD393240 LLZ393233:LLZ393240 LVV393233:LVV393240 MFR393233:MFR393240 MPN393233:MPN393240 MZJ393233:MZJ393240 NJF393233:NJF393240 NTB393233:NTB393240 OCX393233:OCX393240 OMT393233:OMT393240 OWP393233:OWP393240 PGL393233:PGL393240 PQH393233:PQH393240 QAD393233:QAD393240 QJZ393233:QJZ393240 QTV393233:QTV393240 RDR393233:RDR393240 RNN393233:RNN393240 RXJ393233:RXJ393240 SHF393233:SHF393240 SRB393233:SRB393240 TAX393233:TAX393240 TKT393233:TKT393240 TUP393233:TUP393240 UEL393233:UEL393240 UOH393233:UOH393240 UYD393233:UYD393240 VHZ393233:VHZ393240 VRV393233:VRV393240 WBR393233:WBR393240 WLN393233:WLN393240 WVJ393233:WVJ393240 B458769:B458776 IX458769:IX458776 ST458769:ST458776 ACP458769:ACP458776 AML458769:AML458776 AWH458769:AWH458776 BGD458769:BGD458776 BPZ458769:BPZ458776 BZV458769:BZV458776 CJR458769:CJR458776 CTN458769:CTN458776 DDJ458769:DDJ458776 DNF458769:DNF458776 DXB458769:DXB458776 EGX458769:EGX458776 EQT458769:EQT458776 FAP458769:FAP458776 FKL458769:FKL458776 FUH458769:FUH458776 GED458769:GED458776 GNZ458769:GNZ458776 GXV458769:GXV458776 HHR458769:HHR458776 HRN458769:HRN458776 IBJ458769:IBJ458776 ILF458769:ILF458776 IVB458769:IVB458776 JEX458769:JEX458776 JOT458769:JOT458776 JYP458769:JYP458776 KIL458769:KIL458776 KSH458769:KSH458776 LCD458769:LCD458776 LLZ458769:LLZ458776 LVV458769:LVV458776 MFR458769:MFR458776 MPN458769:MPN458776 MZJ458769:MZJ458776 NJF458769:NJF458776 NTB458769:NTB458776 OCX458769:OCX458776 OMT458769:OMT458776 OWP458769:OWP458776 PGL458769:PGL458776 PQH458769:PQH458776 QAD458769:QAD458776 QJZ458769:QJZ458776 QTV458769:QTV458776 RDR458769:RDR458776 RNN458769:RNN458776 RXJ458769:RXJ458776 SHF458769:SHF458776 SRB458769:SRB458776 TAX458769:TAX458776 TKT458769:TKT458776 TUP458769:TUP458776 UEL458769:UEL458776 UOH458769:UOH458776 UYD458769:UYD458776 VHZ458769:VHZ458776 VRV458769:VRV458776 WBR458769:WBR458776 WLN458769:WLN458776 WVJ458769:WVJ458776 B524305:B524312 IX524305:IX524312 ST524305:ST524312 ACP524305:ACP524312 AML524305:AML524312 AWH524305:AWH524312 BGD524305:BGD524312 BPZ524305:BPZ524312 BZV524305:BZV524312 CJR524305:CJR524312 CTN524305:CTN524312 DDJ524305:DDJ524312 DNF524305:DNF524312 DXB524305:DXB524312 EGX524305:EGX524312 EQT524305:EQT524312 FAP524305:FAP524312 FKL524305:FKL524312 FUH524305:FUH524312 GED524305:GED524312 GNZ524305:GNZ524312 GXV524305:GXV524312 HHR524305:HHR524312 HRN524305:HRN524312 IBJ524305:IBJ524312 ILF524305:ILF524312 IVB524305:IVB524312 JEX524305:JEX524312 JOT524305:JOT524312 JYP524305:JYP524312 KIL524305:KIL524312 KSH524305:KSH524312 LCD524305:LCD524312 LLZ524305:LLZ524312 LVV524305:LVV524312 MFR524305:MFR524312 MPN524305:MPN524312 MZJ524305:MZJ524312 NJF524305:NJF524312 NTB524305:NTB524312 OCX524305:OCX524312 OMT524305:OMT524312 OWP524305:OWP524312 PGL524305:PGL524312 PQH524305:PQH524312 QAD524305:QAD524312 QJZ524305:QJZ524312 QTV524305:QTV524312 RDR524305:RDR524312 RNN524305:RNN524312 RXJ524305:RXJ524312 SHF524305:SHF524312 SRB524305:SRB524312 TAX524305:TAX524312 TKT524305:TKT524312 TUP524305:TUP524312 UEL524305:UEL524312 UOH524305:UOH524312 UYD524305:UYD524312 VHZ524305:VHZ524312 VRV524305:VRV524312 WBR524305:WBR524312 WLN524305:WLN524312 WVJ524305:WVJ524312 B589841:B589848 IX589841:IX589848 ST589841:ST589848 ACP589841:ACP589848 AML589841:AML589848 AWH589841:AWH589848 BGD589841:BGD589848 BPZ589841:BPZ589848 BZV589841:BZV589848 CJR589841:CJR589848 CTN589841:CTN589848 DDJ589841:DDJ589848 DNF589841:DNF589848 DXB589841:DXB589848 EGX589841:EGX589848 EQT589841:EQT589848 FAP589841:FAP589848 FKL589841:FKL589848 FUH589841:FUH589848 GED589841:GED589848 GNZ589841:GNZ589848 GXV589841:GXV589848 HHR589841:HHR589848 HRN589841:HRN589848 IBJ589841:IBJ589848 ILF589841:ILF589848 IVB589841:IVB589848 JEX589841:JEX589848 JOT589841:JOT589848 JYP589841:JYP589848 KIL589841:KIL589848 KSH589841:KSH589848 LCD589841:LCD589848 LLZ589841:LLZ589848 LVV589841:LVV589848 MFR589841:MFR589848 MPN589841:MPN589848 MZJ589841:MZJ589848 NJF589841:NJF589848 NTB589841:NTB589848 OCX589841:OCX589848 OMT589841:OMT589848 OWP589841:OWP589848 PGL589841:PGL589848 PQH589841:PQH589848 QAD589841:QAD589848 QJZ589841:QJZ589848 QTV589841:QTV589848 RDR589841:RDR589848 RNN589841:RNN589848 RXJ589841:RXJ589848 SHF589841:SHF589848 SRB589841:SRB589848 TAX589841:TAX589848 TKT589841:TKT589848 TUP589841:TUP589848 UEL589841:UEL589848 UOH589841:UOH589848 UYD589841:UYD589848 VHZ589841:VHZ589848 VRV589841:VRV589848 WBR589841:WBR589848 WLN589841:WLN589848 WVJ589841:WVJ589848 B655377:B655384 IX655377:IX655384 ST655377:ST655384 ACP655377:ACP655384 AML655377:AML655384 AWH655377:AWH655384 BGD655377:BGD655384 BPZ655377:BPZ655384 BZV655377:BZV655384 CJR655377:CJR655384 CTN655377:CTN655384 DDJ655377:DDJ655384 DNF655377:DNF655384 DXB655377:DXB655384 EGX655377:EGX655384 EQT655377:EQT655384 FAP655377:FAP655384 FKL655377:FKL655384 FUH655377:FUH655384 GED655377:GED655384 GNZ655377:GNZ655384 GXV655377:GXV655384 HHR655377:HHR655384 HRN655377:HRN655384 IBJ655377:IBJ655384 ILF655377:ILF655384 IVB655377:IVB655384 JEX655377:JEX655384 JOT655377:JOT655384 JYP655377:JYP655384 KIL655377:KIL655384 KSH655377:KSH655384 LCD655377:LCD655384 LLZ655377:LLZ655384 LVV655377:LVV655384 MFR655377:MFR655384 MPN655377:MPN655384 MZJ655377:MZJ655384 NJF655377:NJF655384 NTB655377:NTB655384 OCX655377:OCX655384 OMT655377:OMT655384 OWP655377:OWP655384 PGL655377:PGL655384 PQH655377:PQH655384 QAD655377:QAD655384 QJZ655377:QJZ655384 QTV655377:QTV655384 RDR655377:RDR655384 RNN655377:RNN655384 RXJ655377:RXJ655384 SHF655377:SHF655384 SRB655377:SRB655384 TAX655377:TAX655384 TKT655377:TKT655384 TUP655377:TUP655384 UEL655377:UEL655384 UOH655377:UOH655384 UYD655377:UYD655384 VHZ655377:VHZ655384 VRV655377:VRV655384 WBR655377:WBR655384 WLN655377:WLN655384 WVJ655377:WVJ655384 B720913:B720920 IX720913:IX720920 ST720913:ST720920 ACP720913:ACP720920 AML720913:AML720920 AWH720913:AWH720920 BGD720913:BGD720920 BPZ720913:BPZ720920 BZV720913:BZV720920 CJR720913:CJR720920 CTN720913:CTN720920 DDJ720913:DDJ720920 DNF720913:DNF720920 DXB720913:DXB720920 EGX720913:EGX720920 EQT720913:EQT720920 FAP720913:FAP720920 FKL720913:FKL720920 FUH720913:FUH720920 GED720913:GED720920 GNZ720913:GNZ720920 GXV720913:GXV720920 HHR720913:HHR720920 HRN720913:HRN720920 IBJ720913:IBJ720920 ILF720913:ILF720920 IVB720913:IVB720920 JEX720913:JEX720920 JOT720913:JOT720920 JYP720913:JYP720920 KIL720913:KIL720920 KSH720913:KSH720920 LCD720913:LCD720920 LLZ720913:LLZ720920 LVV720913:LVV720920 MFR720913:MFR720920 MPN720913:MPN720920 MZJ720913:MZJ720920 NJF720913:NJF720920 NTB720913:NTB720920 OCX720913:OCX720920 OMT720913:OMT720920 OWP720913:OWP720920 PGL720913:PGL720920 PQH720913:PQH720920 QAD720913:QAD720920 QJZ720913:QJZ720920 QTV720913:QTV720920 RDR720913:RDR720920 RNN720913:RNN720920 RXJ720913:RXJ720920 SHF720913:SHF720920 SRB720913:SRB720920 TAX720913:TAX720920 TKT720913:TKT720920 TUP720913:TUP720920 UEL720913:UEL720920 UOH720913:UOH720920 UYD720913:UYD720920 VHZ720913:VHZ720920 VRV720913:VRV720920 WBR720913:WBR720920 WLN720913:WLN720920 WVJ720913:WVJ720920 B786449:B786456 IX786449:IX786456 ST786449:ST786456 ACP786449:ACP786456 AML786449:AML786456 AWH786449:AWH786456 BGD786449:BGD786456 BPZ786449:BPZ786456 BZV786449:BZV786456 CJR786449:CJR786456 CTN786449:CTN786456 DDJ786449:DDJ786456 DNF786449:DNF786456 DXB786449:DXB786456 EGX786449:EGX786456 EQT786449:EQT786456 FAP786449:FAP786456 FKL786449:FKL786456 FUH786449:FUH786456 GED786449:GED786456 GNZ786449:GNZ786456 GXV786449:GXV786456 HHR786449:HHR786456 HRN786449:HRN786456 IBJ786449:IBJ786456 ILF786449:ILF786456 IVB786449:IVB786456 JEX786449:JEX786456 JOT786449:JOT786456 JYP786449:JYP786456 KIL786449:KIL786456 KSH786449:KSH786456 LCD786449:LCD786456 LLZ786449:LLZ786456 LVV786449:LVV786456 MFR786449:MFR786456 MPN786449:MPN786456 MZJ786449:MZJ786456 NJF786449:NJF786456 NTB786449:NTB786456 OCX786449:OCX786456 OMT786449:OMT786456 OWP786449:OWP786456 PGL786449:PGL786456 PQH786449:PQH786456 QAD786449:QAD786456 QJZ786449:QJZ786456 QTV786449:QTV786456 RDR786449:RDR786456 RNN786449:RNN786456 RXJ786449:RXJ786456 SHF786449:SHF786456 SRB786449:SRB786456 TAX786449:TAX786456 TKT786449:TKT786456 TUP786449:TUP786456 UEL786449:UEL786456 UOH786449:UOH786456 UYD786449:UYD786456 VHZ786449:VHZ786456 VRV786449:VRV786456 WBR786449:WBR786456 WLN786449:WLN786456 WVJ786449:WVJ786456 B851985:B851992 IX851985:IX851992 ST851985:ST851992 ACP851985:ACP851992 AML851985:AML851992 AWH851985:AWH851992 BGD851985:BGD851992 BPZ851985:BPZ851992 BZV851985:BZV851992 CJR851985:CJR851992 CTN851985:CTN851992 DDJ851985:DDJ851992 DNF851985:DNF851992 DXB851985:DXB851992 EGX851985:EGX851992 EQT851985:EQT851992 FAP851985:FAP851992 FKL851985:FKL851992 FUH851985:FUH851992 GED851985:GED851992 GNZ851985:GNZ851992 GXV851985:GXV851992 HHR851985:HHR851992 HRN851985:HRN851992 IBJ851985:IBJ851992 ILF851985:ILF851992 IVB851985:IVB851992 JEX851985:JEX851992 JOT851985:JOT851992 JYP851985:JYP851992 KIL851985:KIL851992 KSH851985:KSH851992 LCD851985:LCD851992 LLZ851985:LLZ851992 LVV851985:LVV851992 MFR851985:MFR851992 MPN851985:MPN851992 MZJ851985:MZJ851992 NJF851985:NJF851992 NTB851985:NTB851992 OCX851985:OCX851992 OMT851985:OMT851992 OWP851985:OWP851992 PGL851985:PGL851992 PQH851985:PQH851992 QAD851985:QAD851992 QJZ851985:QJZ851992 QTV851985:QTV851992 RDR851985:RDR851992 RNN851985:RNN851992 RXJ851985:RXJ851992 SHF851985:SHF851992 SRB851985:SRB851992 TAX851985:TAX851992 TKT851985:TKT851992 TUP851985:TUP851992 UEL851985:UEL851992 UOH851985:UOH851992 UYD851985:UYD851992 VHZ851985:VHZ851992 VRV851985:VRV851992 WBR851985:WBR851992 WLN851985:WLN851992 WVJ851985:WVJ851992 B917521:B917528 IX917521:IX917528 ST917521:ST917528 ACP917521:ACP917528 AML917521:AML917528 AWH917521:AWH917528 BGD917521:BGD917528 BPZ917521:BPZ917528 BZV917521:BZV917528 CJR917521:CJR917528 CTN917521:CTN917528 DDJ917521:DDJ917528 DNF917521:DNF917528 DXB917521:DXB917528 EGX917521:EGX917528 EQT917521:EQT917528 FAP917521:FAP917528 FKL917521:FKL917528 FUH917521:FUH917528 GED917521:GED917528 GNZ917521:GNZ917528 GXV917521:GXV917528 HHR917521:HHR917528 HRN917521:HRN917528 IBJ917521:IBJ917528 ILF917521:ILF917528 IVB917521:IVB917528 JEX917521:JEX917528 JOT917521:JOT917528 JYP917521:JYP917528 KIL917521:KIL917528 KSH917521:KSH917528 LCD917521:LCD917528 LLZ917521:LLZ917528 LVV917521:LVV917528 MFR917521:MFR917528 MPN917521:MPN917528 MZJ917521:MZJ917528 NJF917521:NJF917528 NTB917521:NTB917528 OCX917521:OCX917528 OMT917521:OMT917528 OWP917521:OWP917528 PGL917521:PGL917528 PQH917521:PQH917528 QAD917521:QAD917528 QJZ917521:QJZ917528 QTV917521:QTV917528 RDR917521:RDR917528 RNN917521:RNN917528 RXJ917521:RXJ917528 SHF917521:SHF917528 SRB917521:SRB917528 TAX917521:TAX917528 TKT917521:TKT917528 TUP917521:TUP917528 UEL917521:UEL917528 UOH917521:UOH917528 UYD917521:UYD917528 VHZ917521:VHZ917528 VRV917521:VRV917528 WBR917521:WBR917528 WLN917521:WLN917528 WVJ917521:WVJ917528 B983057:B983064 IX983057:IX983064 ST983057:ST983064 ACP983057:ACP983064 AML983057:AML983064 AWH983057:AWH983064 BGD983057:BGD983064 BPZ983057:BPZ983064 BZV983057:BZV983064 CJR983057:CJR983064 CTN983057:CTN983064 DDJ983057:DDJ983064 DNF983057:DNF983064 DXB983057:DXB983064 EGX983057:EGX983064 EQT983057:EQT983064 FAP983057:FAP983064 FKL983057:FKL983064 FUH983057:FUH983064 GED983057:GED983064 GNZ983057:GNZ983064 GXV983057:GXV983064 HHR983057:HHR983064 HRN983057:HRN983064 IBJ983057:IBJ983064 ILF983057:ILF983064 IVB983057:IVB983064 JEX983057:JEX983064 JOT983057:JOT983064 JYP983057:JYP983064 KIL983057:KIL983064 KSH983057:KSH983064 LCD983057:LCD983064 LLZ983057:LLZ983064 LVV983057:LVV983064 MFR983057:MFR983064 MPN983057:MPN983064 MZJ983057:MZJ983064 NJF983057:NJF983064 NTB983057:NTB983064 OCX983057:OCX983064 OMT983057:OMT983064 OWP983057:OWP983064 PGL983057:PGL983064 PQH983057:PQH983064 QAD983057:QAD983064 QJZ983057:QJZ983064 QTV983057:QTV983064 RDR983057:RDR983064 RNN983057:RNN983064 RXJ983057:RXJ983064 SHF983057:SHF983064 SRB983057:SRB983064 TAX983057:TAX983064 TKT983057:TKT983064 TUP983057:TUP983064 UEL983057:UEL983064 UOH983057:UOH983064 UYD983057:UYD983064 VHZ983057:VHZ983064 VRV983057:VRV983064 WBR983057:WBR983064 WLN983057:WLN983064 WVJ983057:WVJ983064"/>
    <dataValidation type="decimal" allowBlank="1" showInputMessage="1" showErrorMessage="1" errorTitle="Invaid Entry" error="Only Numeric Values are allowed. " promptTitle="Total Ex-works price + freight" sqref="C7:D24 IY7:IZ24 SU7:SV24 ACQ7:ACR24 AMM7:AMN24 AWI7:AWJ24 BGE7:BGF24 BQA7:BQB24 BZW7:BZX24 CJS7:CJT24 CTO7:CTP24 DDK7:DDL24 DNG7:DNH24 DXC7:DXD24 EGY7:EGZ24 EQU7:EQV24 FAQ7:FAR24 FKM7:FKN24 FUI7:FUJ24 GEE7:GEF24 GOA7:GOB24 GXW7:GXX24 HHS7:HHT24 HRO7:HRP24 IBK7:IBL24 ILG7:ILH24 IVC7:IVD24 JEY7:JEZ24 JOU7:JOV24 JYQ7:JYR24 KIM7:KIN24 KSI7:KSJ24 LCE7:LCF24 LMA7:LMB24 LVW7:LVX24 MFS7:MFT24 MPO7:MPP24 MZK7:MZL24 NJG7:NJH24 NTC7:NTD24 OCY7:OCZ24 OMU7:OMV24 OWQ7:OWR24 PGM7:PGN24 PQI7:PQJ24 QAE7:QAF24 QKA7:QKB24 QTW7:QTX24 RDS7:RDT24 RNO7:RNP24 RXK7:RXL24 SHG7:SHH24 SRC7:SRD24 TAY7:TAZ24 TKU7:TKV24 TUQ7:TUR24 UEM7:UEN24 UOI7:UOJ24 UYE7:UYF24 VIA7:VIB24 VRW7:VRX24 WBS7:WBT24 WLO7:WLP24 WVK7:WVL24 C65543:D65560 IY65543:IZ65560 SU65543:SV65560 ACQ65543:ACR65560 AMM65543:AMN65560 AWI65543:AWJ65560 BGE65543:BGF65560 BQA65543:BQB65560 BZW65543:BZX65560 CJS65543:CJT65560 CTO65543:CTP65560 DDK65543:DDL65560 DNG65543:DNH65560 DXC65543:DXD65560 EGY65543:EGZ65560 EQU65543:EQV65560 FAQ65543:FAR65560 FKM65543:FKN65560 FUI65543:FUJ65560 GEE65543:GEF65560 GOA65543:GOB65560 GXW65543:GXX65560 HHS65543:HHT65560 HRO65543:HRP65560 IBK65543:IBL65560 ILG65543:ILH65560 IVC65543:IVD65560 JEY65543:JEZ65560 JOU65543:JOV65560 JYQ65543:JYR65560 KIM65543:KIN65560 KSI65543:KSJ65560 LCE65543:LCF65560 LMA65543:LMB65560 LVW65543:LVX65560 MFS65543:MFT65560 MPO65543:MPP65560 MZK65543:MZL65560 NJG65543:NJH65560 NTC65543:NTD65560 OCY65543:OCZ65560 OMU65543:OMV65560 OWQ65543:OWR65560 PGM65543:PGN65560 PQI65543:PQJ65560 QAE65543:QAF65560 QKA65543:QKB65560 QTW65543:QTX65560 RDS65543:RDT65560 RNO65543:RNP65560 RXK65543:RXL65560 SHG65543:SHH65560 SRC65543:SRD65560 TAY65543:TAZ65560 TKU65543:TKV65560 TUQ65543:TUR65560 UEM65543:UEN65560 UOI65543:UOJ65560 UYE65543:UYF65560 VIA65543:VIB65560 VRW65543:VRX65560 WBS65543:WBT65560 WLO65543:WLP65560 WVK65543:WVL65560 C131079:D131096 IY131079:IZ131096 SU131079:SV131096 ACQ131079:ACR131096 AMM131079:AMN131096 AWI131079:AWJ131096 BGE131079:BGF131096 BQA131079:BQB131096 BZW131079:BZX131096 CJS131079:CJT131096 CTO131079:CTP131096 DDK131079:DDL131096 DNG131079:DNH131096 DXC131079:DXD131096 EGY131079:EGZ131096 EQU131079:EQV131096 FAQ131079:FAR131096 FKM131079:FKN131096 FUI131079:FUJ131096 GEE131079:GEF131096 GOA131079:GOB131096 GXW131079:GXX131096 HHS131079:HHT131096 HRO131079:HRP131096 IBK131079:IBL131096 ILG131079:ILH131096 IVC131079:IVD131096 JEY131079:JEZ131096 JOU131079:JOV131096 JYQ131079:JYR131096 KIM131079:KIN131096 KSI131079:KSJ131096 LCE131079:LCF131096 LMA131079:LMB131096 LVW131079:LVX131096 MFS131079:MFT131096 MPO131079:MPP131096 MZK131079:MZL131096 NJG131079:NJH131096 NTC131079:NTD131096 OCY131079:OCZ131096 OMU131079:OMV131096 OWQ131079:OWR131096 PGM131079:PGN131096 PQI131079:PQJ131096 QAE131079:QAF131096 QKA131079:QKB131096 QTW131079:QTX131096 RDS131079:RDT131096 RNO131079:RNP131096 RXK131079:RXL131096 SHG131079:SHH131096 SRC131079:SRD131096 TAY131079:TAZ131096 TKU131079:TKV131096 TUQ131079:TUR131096 UEM131079:UEN131096 UOI131079:UOJ131096 UYE131079:UYF131096 VIA131079:VIB131096 VRW131079:VRX131096 WBS131079:WBT131096 WLO131079:WLP131096 WVK131079:WVL131096 C196615:D196632 IY196615:IZ196632 SU196615:SV196632 ACQ196615:ACR196632 AMM196615:AMN196632 AWI196615:AWJ196632 BGE196615:BGF196632 BQA196615:BQB196632 BZW196615:BZX196632 CJS196615:CJT196632 CTO196615:CTP196632 DDK196615:DDL196632 DNG196615:DNH196632 DXC196615:DXD196632 EGY196615:EGZ196632 EQU196615:EQV196632 FAQ196615:FAR196632 FKM196615:FKN196632 FUI196615:FUJ196632 GEE196615:GEF196632 GOA196615:GOB196632 GXW196615:GXX196632 HHS196615:HHT196632 HRO196615:HRP196632 IBK196615:IBL196632 ILG196615:ILH196632 IVC196615:IVD196632 JEY196615:JEZ196632 JOU196615:JOV196632 JYQ196615:JYR196632 KIM196615:KIN196632 KSI196615:KSJ196632 LCE196615:LCF196632 LMA196615:LMB196632 LVW196615:LVX196632 MFS196615:MFT196632 MPO196615:MPP196632 MZK196615:MZL196632 NJG196615:NJH196632 NTC196615:NTD196632 OCY196615:OCZ196632 OMU196615:OMV196632 OWQ196615:OWR196632 PGM196615:PGN196632 PQI196615:PQJ196632 QAE196615:QAF196632 QKA196615:QKB196632 QTW196615:QTX196632 RDS196615:RDT196632 RNO196615:RNP196632 RXK196615:RXL196632 SHG196615:SHH196632 SRC196615:SRD196632 TAY196615:TAZ196632 TKU196615:TKV196632 TUQ196615:TUR196632 UEM196615:UEN196632 UOI196615:UOJ196632 UYE196615:UYF196632 VIA196615:VIB196632 VRW196615:VRX196632 WBS196615:WBT196632 WLO196615:WLP196632 WVK196615:WVL196632 C262151:D262168 IY262151:IZ262168 SU262151:SV262168 ACQ262151:ACR262168 AMM262151:AMN262168 AWI262151:AWJ262168 BGE262151:BGF262168 BQA262151:BQB262168 BZW262151:BZX262168 CJS262151:CJT262168 CTO262151:CTP262168 DDK262151:DDL262168 DNG262151:DNH262168 DXC262151:DXD262168 EGY262151:EGZ262168 EQU262151:EQV262168 FAQ262151:FAR262168 FKM262151:FKN262168 FUI262151:FUJ262168 GEE262151:GEF262168 GOA262151:GOB262168 GXW262151:GXX262168 HHS262151:HHT262168 HRO262151:HRP262168 IBK262151:IBL262168 ILG262151:ILH262168 IVC262151:IVD262168 JEY262151:JEZ262168 JOU262151:JOV262168 JYQ262151:JYR262168 KIM262151:KIN262168 KSI262151:KSJ262168 LCE262151:LCF262168 LMA262151:LMB262168 LVW262151:LVX262168 MFS262151:MFT262168 MPO262151:MPP262168 MZK262151:MZL262168 NJG262151:NJH262168 NTC262151:NTD262168 OCY262151:OCZ262168 OMU262151:OMV262168 OWQ262151:OWR262168 PGM262151:PGN262168 PQI262151:PQJ262168 QAE262151:QAF262168 QKA262151:QKB262168 QTW262151:QTX262168 RDS262151:RDT262168 RNO262151:RNP262168 RXK262151:RXL262168 SHG262151:SHH262168 SRC262151:SRD262168 TAY262151:TAZ262168 TKU262151:TKV262168 TUQ262151:TUR262168 UEM262151:UEN262168 UOI262151:UOJ262168 UYE262151:UYF262168 VIA262151:VIB262168 VRW262151:VRX262168 WBS262151:WBT262168 WLO262151:WLP262168 WVK262151:WVL262168 C327687:D327704 IY327687:IZ327704 SU327687:SV327704 ACQ327687:ACR327704 AMM327687:AMN327704 AWI327687:AWJ327704 BGE327687:BGF327704 BQA327687:BQB327704 BZW327687:BZX327704 CJS327687:CJT327704 CTO327687:CTP327704 DDK327687:DDL327704 DNG327687:DNH327704 DXC327687:DXD327704 EGY327687:EGZ327704 EQU327687:EQV327704 FAQ327687:FAR327704 FKM327687:FKN327704 FUI327687:FUJ327704 GEE327687:GEF327704 GOA327687:GOB327704 GXW327687:GXX327704 HHS327687:HHT327704 HRO327687:HRP327704 IBK327687:IBL327704 ILG327687:ILH327704 IVC327687:IVD327704 JEY327687:JEZ327704 JOU327687:JOV327704 JYQ327687:JYR327704 KIM327687:KIN327704 KSI327687:KSJ327704 LCE327687:LCF327704 LMA327687:LMB327704 LVW327687:LVX327704 MFS327687:MFT327704 MPO327687:MPP327704 MZK327687:MZL327704 NJG327687:NJH327704 NTC327687:NTD327704 OCY327687:OCZ327704 OMU327687:OMV327704 OWQ327687:OWR327704 PGM327687:PGN327704 PQI327687:PQJ327704 QAE327687:QAF327704 QKA327687:QKB327704 QTW327687:QTX327704 RDS327687:RDT327704 RNO327687:RNP327704 RXK327687:RXL327704 SHG327687:SHH327704 SRC327687:SRD327704 TAY327687:TAZ327704 TKU327687:TKV327704 TUQ327687:TUR327704 UEM327687:UEN327704 UOI327687:UOJ327704 UYE327687:UYF327704 VIA327687:VIB327704 VRW327687:VRX327704 WBS327687:WBT327704 WLO327687:WLP327704 WVK327687:WVL327704 C393223:D393240 IY393223:IZ393240 SU393223:SV393240 ACQ393223:ACR393240 AMM393223:AMN393240 AWI393223:AWJ393240 BGE393223:BGF393240 BQA393223:BQB393240 BZW393223:BZX393240 CJS393223:CJT393240 CTO393223:CTP393240 DDK393223:DDL393240 DNG393223:DNH393240 DXC393223:DXD393240 EGY393223:EGZ393240 EQU393223:EQV393240 FAQ393223:FAR393240 FKM393223:FKN393240 FUI393223:FUJ393240 GEE393223:GEF393240 GOA393223:GOB393240 GXW393223:GXX393240 HHS393223:HHT393240 HRO393223:HRP393240 IBK393223:IBL393240 ILG393223:ILH393240 IVC393223:IVD393240 JEY393223:JEZ393240 JOU393223:JOV393240 JYQ393223:JYR393240 KIM393223:KIN393240 KSI393223:KSJ393240 LCE393223:LCF393240 LMA393223:LMB393240 LVW393223:LVX393240 MFS393223:MFT393240 MPO393223:MPP393240 MZK393223:MZL393240 NJG393223:NJH393240 NTC393223:NTD393240 OCY393223:OCZ393240 OMU393223:OMV393240 OWQ393223:OWR393240 PGM393223:PGN393240 PQI393223:PQJ393240 QAE393223:QAF393240 QKA393223:QKB393240 QTW393223:QTX393240 RDS393223:RDT393240 RNO393223:RNP393240 RXK393223:RXL393240 SHG393223:SHH393240 SRC393223:SRD393240 TAY393223:TAZ393240 TKU393223:TKV393240 TUQ393223:TUR393240 UEM393223:UEN393240 UOI393223:UOJ393240 UYE393223:UYF393240 VIA393223:VIB393240 VRW393223:VRX393240 WBS393223:WBT393240 WLO393223:WLP393240 WVK393223:WVL393240 C458759:D458776 IY458759:IZ458776 SU458759:SV458776 ACQ458759:ACR458776 AMM458759:AMN458776 AWI458759:AWJ458776 BGE458759:BGF458776 BQA458759:BQB458776 BZW458759:BZX458776 CJS458759:CJT458776 CTO458759:CTP458776 DDK458759:DDL458776 DNG458759:DNH458776 DXC458759:DXD458776 EGY458759:EGZ458776 EQU458759:EQV458776 FAQ458759:FAR458776 FKM458759:FKN458776 FUI458759:FUJ458776 GEE458759:GEF458776 GOA458759:GOB458776 GXW458759:GXX458776 HHS458759:HHT458776 HRO458759:HRP458776 IBK458759:IBL458776 ILG458759:ILH458776 IVC458759:IVD458776 JEY458759:JEZ458776 JOU458759:JOV458776 JYQ458759:JYR458776 KIM458759:KIN458776 KSI458759:KSJ458776 LCE458759:LCF458776 LMA458759:LMB458776 LVW458759:LVX458776 MFS458759:MFT458776 MPO458759:MPP458776 MZK458759:MZL458776 NJG458759:NJH458776 NTC458759:NTD458776 OCY458759:OCZ458776 OMU458759:OMV458776 OWQ458759:OWR458776 PGM458759:PGN458776 PQI458759:PQJ458776 QAE458759:QAF458776 QKA458759:QKB458776 QTW458759:QTX458776 RDS458759:RDT458776 RNO458759:RNP458776 RXK458759:RXL458776 SHG458759:SHH458776 SRC458759:SRD458776 TAY458759:TAZ458776 TKU458759:TKV458776 TUQ458759:TUR458776 UEM458759:UEN458776 UOI458759:UOJ458776 UYE458759:UYF458776 VIA458759:VIB458776 VRW458759:VRX458776 WBS458759:WBT458776 WLO458759:WLP458776 WVK458759:WVL458776 C524295:D524312 IY524295:IZ524312 SU524295:SV524312 ACQ524295:ACR524312 AMM524295:AMN524312 AWI524295:AWJ524312 BGE524295:BGF524312 BQA524295:BQB524312 BZW524295:BZX524312 CJS524295:CJT524312 CTO524295:CTP524312 DDK524295:DDL524312 DNG524295:DNH524312 DXC524295:DXD524312 EGY524295:EGZ524312 EQU524295:EQV524312 FAQ524295:FAR524312 FKM524295:FKN524312 FUI524295:FUJ524312 GEE524295:GEF524312 GOA524295:GOB524312 GXW524295:GXX524312 HHS524295:HHT524312 HRO524295:HRP524312 IBK524295:IBL524312 ILG524295:ILH524312 IVC524295:IVD524312 JEY524295:JEZ524312 JOU524295:JOV524312 JYQ524295:JYR524312 KIM524295:KIN524312 KSI524295:KSJ524312 LCE524295:LCF524312 LMA524295:LMB524312 LVW524295:LVX524312 MFS524295:MFT524312 MPO524295:MPP524312 MZK524295:MZL524312 NJG524295:NJH524312 NTC524295:NTD524312 OCY524295:OCZ524312 OMU524295:OMV524312 OWQ524295:OWR524312 PGM524295:PGN524312 PQI524295:PQJ524312 QAE524295:QAF524312 QKA524295:QKB524312 QTW524295:QTX524312 RDS524295:RDT524312 RNO524295:RNP524312 RXK524295:RXL524312 SHG524295:SHH524312 SRC524295:SRD524312 TAY524295:TAZ524312 TKU524295:TKV524312 TUQ524295:TUR524312 UEM524295:UEN524312 UOI524295:UOJ524312 UYE524295:UYF524312 VIA524295:VIB524312 VRW524295:VRX524312 WBS524295:WBT524312 WLO524295:WLP524312 WVK524295:WVL524312 C589831:D589848 IY589831:IZ589848 SU589831:SV589848 ACQ589831:ACR589848 AMM589831:AMN589848 AWI589831:AWJ589848 BGE589831:BGF589848 BQA589831:BQB589848 BZW589831:BZX589848 CJS589831:CJT589848 CTO589831:CTP589848 DDK589831:DDL589848 DNG589831:DNH589848 DXC589831:DXD589848 EGY589831:EGZ589848 EQU589831:EQV589848 FAQ589831:FAR589848 FKM589831:FKN589848 FUI589831:FUJ589848 GEE589831:GEF589848 GOA589831:GOB589848 GXW589831:GXX589848 HHS589831:HHT589848 HRO589831:HRP589848 IBK589831:IBL589848 ILG589831:ILH589848 IVC589831:IVD589848 JEY589831:JEZ589848 JOU589831:JOV589848 JYQ589831:JYR589848 KIM589831:KIN589848 KSI589831:KSJ589848 LCE589831:LCF589848 LMA589831:LMB589848 LVW589831:LVX589848 MFS589831:MFT589848 MPO589831:MPP589848 MZK589831:MZL589848 NJG589831:NJH589848 NTC589831:NTD589848 OCY589831:OCZ589848 OMU589831:OMV589848 OWQ589831:OWR589848 PGM589831:PGN589848 PQI589831:PQJ589848 QAE589831:QAF589848 QKA589831:QKB589848 QTW589831:QTX589848 RDS589831:RDT589848 RNO589831:RNP589848 RXK589831:RXL589848 SHG589831:SHH589848 SRC589831:SRD589848 TAY589831:TAZ589848 TKU589831:TKV589848 TUQ589831:TUR589848 UEM589831:UEN589848 UOI589831:UOJ589848 UYE589831:UYF589848 VIA589831:VIB589848 VRW589831:VRX589848 WBS589831:WBT589848 WLO589831:WLP589848 WVK589831:WVL589848 C655367:D655384 IY655367:IZ655384 SU655367:SV655384 ACQ655367:ACR655384 AMM655367:AMN655384 AWI655367:AWJ655384 BGE655367:BGF655384 BQA655367:BQB655384 BZW655367:BZX655384 CJS655367:CJT655384 CTO655367:CTP655384 DDK655367:DDL655384 DNG655367:DNH655384 DXC655367:DXD655384 EGY655367:EGZ655384 EQU655367:EQV655384 FAQ655367:FAR655384 FKM655367:FKN655384 FUI655367:FUJ655384 GEE655367:GEF655384 GOA655367:GOB655384 GXW655367:GXX655384 HHS655367:HHT655384 HRO655367:HRP655384 IBK655367:IBL655384 ILG655367:ILH655384 IVC655367:IVD655384 JEY655367:JEZ655384 JOU655367:JOV655384 JYQ655367:JYR655384 KIM655367:KIN655384 KSI655367:KSJ655384 LCE655367:LCF655384 LMA655367:LMB655384 LVW655367:LVX655384 MFS655367:MFT655384 MPO655367:MPP655384 MZK655367:MZL655384 NJG655367:NJH655384 NTC655367:NTD655384 OCY655367:OCZ655384 OMU655367:OMV655384 OWQ655367:OWR655384 PGM655367:PGN655384 PQI655367:PQJ655384 QAE655367:QAF655384 QKA655367:QKB655384 QTW655367:QTX655384 RDS655367:RDT655384 RNO655367:RNP655384 RXK655367:RXL655384 SHG655367:SHH655384 SRC655367:SRD655384 TAY655367:TAZ655384 TKU655367:TKV655384 TUQ655367:TUR655384 UEM655367:UEN655384 UOI655367:UOJ655384 UYE655367:UYF655384 VIA655367:VIB655384 VRW655367:VRX655384 WBS655367:WBT655384 WLO655367:WLP655384 WVK655367:WVL655384 C720903:D720920 IY720903:IZ720920 SU720903:SV720920 ACQ720903:ACR720920 AMM720903:AMN720920 AWI720903:AWJ720920 BGE720903:BGF720920 BQA720903:BQB720920 BZW720903:BZX720920 CJS720903:CJT720920 CTO720903:CTP720920 DDK720903:DDL720920 DNG720903:DNH720920 DXC720903:DXD720920 EGY720903:EGZ720920 EQU720903:EQV720920 FAQ720903:FAR720920 FKM720903:FKN720920 FUI720903:FUJ720920 GEE720903:GEF720920 GOA720903:GOB720920 GXW720903:GXX720920 HHS720903:HHT720920 HRO720903:HRP720920 IBK720903:IBL720920 ILG720903:ILH720920 IVC720903:IVD720920 JEY720903:JEZ720920 JOU720903:JOV720920 JYQ720903:JYR720920 KIM720903:KIN720920 KSI720903:KSJ720920 LCE720903:LCF720920 LMA720903:LMB720920 LVW720903:LVX720920 MFS720903:MFT720920 MPO720903:MPP720920 MZK720903:MZL720920 NJG720903:NJH720920 NTC720903:NTD720920 OCY720903:OCZ720920 OMU720903:OMV720920 OWQ720903:OWR720920 PGM720903:PGN720920 PQI720903:PQJ720920 QAE720903:QAF720920 QKA720903:QKB720920 QTW720903:QTX720920 RDS720903:RDT720920 RNO720903:RNP720920 RXK720903:RXL720920 SHG720903:SHH720920 SRC720903:SRD720920 TAY720903:TAZ720920 TKU720903:TKV720920 TUQ720903:TUR720920 UEM720903:UEN720920 UOI720903:UOJ720920 UYE720903:UYF720920 VIA720903:VIB720920 VRW720903:VRX720920 WBS720903:WBT720920 WLO720903:WLP720920 WVK720903:WVL720920 C786439:D786456 IY786439:IZ786456 SU786439:SV786456 ACQ786439:ACR786456 AMM786439:AMN786456 AWI786439:AWJ786456 BGE786439:BGF786456 BQA786439:BQB786456 BZW786439:BZX786456 CJS786439:CJT786456 CTO786439:CTP786456 DDK786439:DDL786456 DNG786439:DNH786456 DXC786439:DXD786456 EGY786439:EGZ786456 EQU786439:EQV786456 FAQ786439:FAR786456 FKM786439:FKN786456 FUI786439:FUJ786456 GEE786439:GEF786456 GOA786439:GOB786456 GXW786439:GXX786456 HHS786439:HHT786456 HRO786439:HRP786456 IBK786439:IBL786456 ILG786439:ILH786456 IVC786439:IVD786456 JEY786439:JEZ786456 JOU786439:JOV786456 JYQ786439:JYR786456 KIM786439:KIN786456 KSI786439:KSJ786456 LCE786439:LCF786456 LMA786439:LMB786456 LVW786439:LVX786456 MFS786439:MFT786456 MPO786439:MPP786456 MZK786439:MZL786456 NJG786439:NJH786456 NTC786439:NTD786456 OCY786439:OCZ786456 OMU786439:OMV786456 OWQ786439:OWR786456 PGM786439:PGN786456 PQI786439:PQJ786456 QAE786439:QAF786456 QKA786439:QKB786456 QTW786439:QTX786456 RDS786439:RDT786456 RNO786439:RNP786456 RXK786439:RXL786456 SHG786439:SHH786456 SRC786439:SRD786456 TAY786439:TAZ786456 TKU786439:TKV786456 TUQ786439:TUR786456 UEM786439:UEN786456 UOI786439:UOJ786456 UYE786439:UYF786456 VIA786439:VIB786456 VRW786439:VRX786456 WBS786439:WBT786456 WLO786439:WLP786456 WVK786439:WVL786456 C851975:D851992 IY851975:IZ851992 SU851975:SV851992 ACQ851975:ACR851992 AMM851975:AMN851992 AWI851975:AWJ851992 BGE851975:BGF851992 BQA851975:BQB851992 BZW851975:BZX851992 CJS851975:CJT851992 CTO851975:CTP851992 DDK851975:DDL851992 DNG851975:DNH851992 DXC851975:DXD851992 EGY851975:EGZ851992 EQU851975:EQV851992 FAQ851975:FAR851992 FKM851975:FKN851992 FUI851975:FUJ851992 GEE851975:GEF851992 GOA851975:GOB851992 GXW851975:GXX851992 HHS851975:HHT851992 HRO851975:HRP851992 IBK851975:IBL851992 ILG851975:ILH851992 IVC851975:IVD851992 JEY851975:JEZ851992 JOU851975:JOV851992 JYQ851975:JYR851992 KIM851975:KIN851992 KSI851975:KSJ851992 LCE851975:LCF851992 LMA851975:LMB851992 LVW851975:LVX851992 MFS851975:MFT851992 MPO851975:MPP851992 MZK851975:MZL851992 NJG851975:NJH851992 NTC851975:NTD851992 OCY851975:OCZ851992 OMU851975:OMV851992 OWQ851975:OWR851992 PGM851975:PGN851992 PQI851975:PQJ851992 QAE851975:QAF851992 QKA851975:QKB851992 QTW851975:QTX851992 RDS851975:RDT851992 RNO851975:RNP851992 RXK851975:RXL851992 SHG851975:SHH851992 SRC851975:SRD851992 TAY851975:TAZ851992 TKU851975:TKV851992 TUQ851975:TUR851992 UEM851975:UEN851992 UOI851975:UOJ851992 UYE851975:UYF851992 VIA851975:VIB851992 VRW851975:VRX851992 WBS851975:WBT851992 WLO851975:WLP851992 WVK851975:WVL851992 C917511:D917528 IY917511:IZ917528 SU917511:SV917528 ACQ917511:ACR917528 AMM917511:AMN917528 AWI917511:AWJ917528 BGE917511:BGF917528 BQA917511:BQB917528 BZW917511:BZX917528 CJS917511:CJT917528 CTO917511:CTP917528 DDK917511:DDL917528 DNG917511:DNH917528 DXC917511:DXD917528 EGY917511:EGZ917528 EQU917511:EQV917528 FAQ917511:FAR917528 FKM917511:FKN917528 FUI917511:FUJ917528 GEE917511:GEF917528 GOA917511:GOB917528 GXW917511:GXX917528 HHS917511:HHT917528 HRO917511:HRP917528 IBK917511:IBL917528 ILG917511:ILH917528 IVC917511:IVD917528 JEY917511:JEZ917528 JOU917511:JOV917528 JYQ917511:JYR917528 KIM917511:KIN917528 KSI917511:KSJ917528 LCE917511:LCF917528 LMA917511:LMB917528 LVW917511:LVX917528 MFS917511:MFT917528 MPO917511:MPP917528 MZK917511:MZL917528 NJG917511:NJH917528 NTC917511:NTD917528 OCY917511:OCZ917528 OMU917511:OMV917528 OWQ917511:OWR917528 PGM917511:PGN917528 PQI917511:PQJ917528 QAE917511:QAF917528 QKA917511:QKB917528 QTW917511:QTX917528 RDS917511:RDT917528 RNO917511:RNP917528 RXK917511:RXL917528 SHG917511:SHH917528 SRC917511:SRD917528 TAY917511:TAZ917528 TKU917511:TKV917528 TUQ917511:TUR917528 UEM917511:UEN917528 UOI917511:UOJ917528 UYE917511:UYF917528 VIA917511:VIB917528 VRW917511:VRX917528 WBS917511:WBT917528 WLO917511:WLP917528 WVK917511:WVL917528 C983047:D983064 IY983047:IZ983064 SU983047:SV983064 ACQ983047:ACR983064 AMM983047:AMN983064 AWI983047:AWJ983064 BGE983047:BGF983064 BQA983047:BQB983064 BZW983047:BZX983064 CJS983047:CJT983064 CTO983047:CTP983064 DDK983047:DDL983064 DNG983047:DNH983064 DXC983047:DXD983064 EGY983047:EGZ983064 EQU983047:EQV983064 FAQ983047:FAR983064 FKM983047:FKN983064 FUI983047:FUJ983064 GEE983047:GEF983064 GOA983047:GOB983064 GXW983047:GXX983064 HHS983047:HHT983064 HRO983047:HRP983064 IBK983047:IBL983064 ILG983047:ILH983064 IVC983047:IVD983064 JEY983047:JEZ983064 JOU983047:JOV983064 JYQ983047:JYR983064 KIM983047:KIN983064 KSI983047:KSJ983064 LCE983047:LCF983064 LMA983047:LMB983064 LVW983047:LVX983064 MFS983047:MFT983064 MPO983047:MPP983064 MZK983047:MZL983064 NJG983047:NJH983064 NTC983047:NTD983064 OCY983047:OCZ983064 OMU983047:OMV983064 OWQ983047:OWR983064 PGM983047:PGN983064 PQI983047:PQJ983064 QAE983047:QAF983064 QKA983047:QKB983064 QTW983047:QTX983064 RDS983047:RDT983064 RNO983047:RNP983064 RXK983047:RXL983064 SHG983047:SHH983064 SRC983047:SRD983064 TAY983047:TAZ983064 TKU983047:TKV983064 TUQ983047:TUR983064 UEM983047:UEN983064 UOI983047:UOJ983064 UYE983047:UYF983064 VIA983047:VIB983064 VRW983047:VRX983064 WBS983047:WBT983064 WLO983047:WLP983064 WVK983047:WVL983064">
      <formula1>0</formula1>
      <formula2>999999999999999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ecimal" allowBlank="1" showInputMessage="1" showErrorMessage="1" errorTitle="Invalid Entry" error="Only Numeric Values are allowed. ">
          <x14:formula1>
            <xm:f>0</xm:f>
          </x14:formula1>
          <x14:formula2>
            <xm:f>999999999999999</xm:f>
          </x14:formula2>
          <xm:sqref>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MAIN SHEET</vt:lpstr>
      <vt:lpstr>ANNEXURE-I</vt:lpstr>
      <vt:lpstr>APPENDIX-A</vt:lpstr>
      <vt:lpstr>APPENDIX-B</vt:lpstr>
      <vt:lpstr>ANNEXURE-II</vt:lpstr>
      <vt:lpstr>DEVIATION SHEET</vt:lpstr>
      <vt:lpstr>'ANNEXURE-I'!Print_Area</vt:lpstr>
      <vt:lpstr>'ANNEXURE-II'!Print_Area</vt:lpstr>
      <vt:lpstr>'APPENDIX-A'!Print_Area</vt:lpstr>
      <vt:lpstr>'APPENDIX-B'!Print_Area</vt:lpstr>
      <vt:lpstr>'MAIN SHEET'!Print_Area</vt:lpstr>
      <vt:lpstr>'ANNEXURE-I'!Print_Titles</vt:lpstr>
      <vt:lpstr>'ANNEXURE-II'!Print_Titles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Guru Das </cp:lastModifiedBy>
  <cp:lastPrinted>2022-08-08T10:27:28Z</cp:lastPrinted>
  <dcterms:created xsi:type="dcterms:W3CDTF">2009-08-25T03:56:28Z</dcterms:created>
  <dcterms:modified xsi:type="dcterms:W3CDTF">2022-08-08T13:24:01Z</dcterms:modified>
</cp:coreProperties>
</file>