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Y:\MIR\Contracts Concluded\2024\"/>
    </mc:Choice>
  </mc:AlternateContent>
  <xr:revisionPtr revIDLastSave="0" documentId="13_ncr:1_{5064FE4E-94D7-43AA-ADD2-608EDB16CEFF}" xr6:coauthVersionLast="36" xr6:coauthVersionMax="36" xr10:uidLastSave="{00000000-0000-0000-0000-000000000000}"/>
  <bookViews>
    <workbookView xWindow="0" yWindow="0" windowWidth="28800" windowHeight="12105" xr2:uid="{00000000-000D-0000-FFFF-FFFF00000000}"/>
  </bookViews>
  <sheets>
    <sheet name="NOVEMBER-20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1" l="1"/>
  <c r="N40" i="1"/>
  <c r="N39" i="1"/>
  <c r="N38" i="1"/>
  <c r="N37" i="1"/>
</calcChain>
</file>

<file path=xl/sharedStrings.xml><?xml version="1.0" encoding="utf-8"?>
<sst xmlns="http://schemas.openxmlformats.org/spreadsheetml/2006/main" count="445" uniqueCount="165">
  <si>
    <t>TENDER NO.</t>
  </si>
  <si>
    <t>ITEM/ NATURE OF WORK</t>
  </si>
  <si>
    <t>MODE OF TENDER ENQUIRY</t>
  </si>
  <si>
    <t>DATE OF PUBLICATION OF NIT</t>
  </si>
  <si>
    <t>TYPE OF BIDDING (SINGLE /TWO BID SYSTEM)</t>
  </si>
  <si>
    <t>LAST DATE OF RECEIPT OF TENDER</t>
  </si>
  <si>
    <t>NO.OF TNDRS RECD.</t>
  </si>
  <si>
    <t>NOS. AND NAMES OF PARTIES QUALIFIED AFTER TECHNO-COMMERCIAL EVALUATION</t>
  </si>
  <si>
    <t>NOS. AND NAMES OF PARTIES NOT QUALIFIED AFTER TECHNO-COMMERCIAL EVALUATION</t>
  </si>
  <si>
    <t>WHETHER CONTRACT AWARDED TO LOWEST TENDERER / EVALUATED L1</t>
  </si>
  <si>
    <t>CONTRACT NO.</t>
  </si>
  <si>
    <t>CONTRACT DATE</t>
  </si>
  <si>
    <t>NAME OF CONTRACTOR</t>
  </si>
  <si>
    <t>VALUE OF CONTRACT 
(RS. LAKHS)</t>
  </si>
  <si>
    <t xml:space="preserve">SCHEDULE DATE OF COMPLETION </t>
  </si>
  <si>
    <t>REASON FOR SINGLE TENDER</t>
  </si>
  <si>
    <t>OT</t>
  </si>
  <si>
    <t>TWO</t>
  </si>
  <si>
    <t>YES</t>
  </si>
  <si>
    <t/>
  </si>
  <si>
    <t>1 NO.</t>
  </si>
  <si>
    <t>NIL</t>
  </si>
  <si>
    <t>ST</t>
  </si>
  <si>
    <t>SPARES FROM OEM</t>
  </si>
  <si>
    <t>3 NOS.</t>
  </si>
  <si>
    <t xml:space="preserve">DETAILS OF CONTRACTS CONCLUDED DURING THE MONTH </t>
  </si>
  <si>
    <t>NOS. AND NAMES OF PARTIES QUALIFIED AFTER TECHNICAL EVALUATION</t>
  </si>
  <si>
    <t>NOS. AND NAMES OF PARTIES NOT QUALIFIED AFTER TECHNICAL EVALUATION</t>
  </si>
  <si>
    <t>VALUE OF CONTRACT (RS. LACS)</t>
  </si>
  <si>
    <t>ECO POWER SERVICES</t>
  </si>
  <si>
    <t>THE MEDICURE LABORATORIES</t>
  </si>
  <si>
    <t>4 NOS.</t>
  </si>
  <si>
    <t>1 NO.
1) M/S ROTODYNE ENGINEERING SERVICES PVT. LTD.</t>
  </si>
  <si>
    <t>PROPRIETARY IN NATURE</t>
  </si>
  <si>
    <t>36 MONTHS</t>
  </si>
  <si>
    <t>PERIOD: NOVEMBER'24</t>
  </si>
  <si>
    <t>DETAILS OF PURCHASE ORDER PLACED DURING THE MONTH OF NOVEMBER'24</t>
  </si>
  <si>
    <t>GEM/2024/B/5353763</t>
  </si>
  <si>
    <t>SUPPLY &amp; FITMENT OF SPARE PARTS (SLl DISPLAY, SLI CONTROL BOX, BOOM INSERT, ETC.) REQUIRED FOR FUSHUN CRANE MODEL- QUY80 (M/C NO.-1028) DEPLOYED AT BHEL-PSER NTPC BONGAIGAON SITE, ASSAM</t>
  </si>
  <si>
    <t>1 NO.
1) M/S FUSHUN CRANES &amp; EQUIPMENTS INDIA PVT. LTD.</t>
  </si>
  <si>
    <t>GEMC-511687735292007</t>
  </si>
  <si>
    <t>FUSHUN CRANES AND EQUIPMENTS INDIA PRIVATE LIMITED</t>
  </si>
  <si>
    <t>60 DAYS FROM THE DATE OF P.O</t>
  </si>
  <si>
    <t>GEM/2024/B/5321329</t>
  </si>
  <si>
    <t>SUPPLY OF 13 MT 3.15 mm HR SHEET (AS PER IS 1079) FOR 1X660 MW SAGARDIGHI UNIT-5
PROJECT (WEST BENGAL).</t>
  </si>
  <si>
    <t>8 NOS.</t>
  </si>
  <si>
    <t>2 NOS.
1) M/S. JSK CORPORATION PRIVATE LIMITED
2) M/S. PROGRESSIVE METALS PRIVATE LIMITED</t>
  </si>
  <si>
    <t>6 NOS.
1) M/S FERRITE STRUCTURAL STEELS PRIVATE LIMITED
2) M/S KESHAV ENTERPRISES
3) M/S RAJESH METAL CORPORATION
4) M/S RIDHI SIDDHI STEEL CORPORATION
5) M/S YAJURVEDA TECHNOLOGIES AND ENGINEERING SERVICES PRIVATE LIMITED
6) M/S SIMRAN ENTERPRISES</t>
  </si>
  <si>
    <t>GEMC-511687789135142</t>
  </si>
  <si>
    <t>PROGRESSIVE METALS PRIVATE LIMITED</t>
  </si>
  <si>
    <t>60 DAYS FROM THE DATE OF LC ESTABLISHMENT.</t>
  </si>
  <si>
    <t>GEM/2024/B/5368136</t>
  </si>
  <si>
    <t>SUPPLY OF 15000 MT OF PORTLAND-POZZOLANA CEMENT (PPC) AT BHEL 2X800 MW NTPC LARA PROJECT, STG#II</t>
  </si>
  <si>
    <t>3 NOS.
1) M/S DALMIA CEMENT (BHARAT) LIMITED,
2) M/S ULTRATECH CEMENT LIMITED
3) M/S NU VISTA LIMITED</t>
  </si>
  <si>
    <t>1 NO.
1) M/S AMBUJA CEMENTS LIMITED</t>
  </si>
  <si>
    <t>GEMC-511687775390565</t>
  </si>
  <si>
    <t>NU VISTA LIMITED</t>
  </si>
  <si>
    <t>180 DAYS FROM FROM PLACEMENT OF PO</t>
  </si>
  <si>
    <t>PSER:PUR:BONG-S580:24 (ENQ:24:PP:0015:PUR:61)</t>
  </si>
  <si>
    <t>JOB-A: “GEN SEAL &amp; EXCITER INSPECTION ETC AT NTPC BONGAIGAON ASSAM UNIT-1 250MW-THRI”.</t>
  </si>
  <si>
    <t>3 NOS.
1) M/S A. K. ENGINEERS
2) M/S ECO POWER SERVICES
3) M/S P. E. ERECTORS PVT. LTD.</t>
  </si>
  <si>
    <t>PSER:PUR:BONG-S580:24:LOI/JOB-A/05724</t>
  </si>
  <si>
    <t>Job-A: 21 DAYS (FROM BG OUT TO BG IN).</t>
  </si>
  <si>
    <t>JOB-B: “CAPITAL OVERHAULING OF TURBO-GENERATORS OF UNIT-03, 250 MW (THRI SET) AT NTPC/BONGAIGAON, ASSAM”.</t>
  </si>
  <si>
    <t>PSER:PUR:BONG-S580:24:LOI/JOB-B/05824</t>
  </si>
  <si>
    <t>JOB-B: 25 DAYS FROM BG OUT TO BG IN.</t>
  </si>
  <si>
    <t>PSER:PUR:KGN-S581:24 (ENQ:24:PP:0015:PUR:64)</t>
  </si>
  <si>
    <t>ANNUAL OVERHAULING OF GENERATOR &amp; EXCITER WITHOUT ROTOR THREAD OUT FOR 500 MW U#5 NTPC KAHALGAON</t>
  </si>
  <si>
    <t>2 NOS.
1) M/S BISWAS ENGINEERING &amp; CONSTRUCTION SERVICES
2) M/S ECO POWER SERVICES</t>
  </si>
  <si>
    <t>1 NO.
1) M/S THE TIME CONSTRUCTION</t>
  </si>
  <si>
    <t>PSER:PUR:KGN-S581:24:LOI/05924</t>
  </si>
  <si>
    <t>BISWAS ENGINEERING &amp; CONSTRUCTION SERVICES</t>
  </si>
  <si>
    <t>25 DAYS FROM BG STOP TO BG IN</t>
  </si>
  <si>
    <t>GEM/2024/B/5516385</t>
  </si>
  <si>
    <t>SUPPLY &amp; FITMENT OF SPARE PARTS FOR LIEBHERR MAKE 150 MT ALL TERRAIN CRANE MODEL LTM1150/1, (M/C  S/N-067148) AND 300 MT CRAWLER CRANE MODEL LR1350/1, (M/C S/N-074119) DEPLOYED AT BHEL-PSER NORTH KARANPURA SITE, JHARKHAND.</t>
  </si>
  <si>
    <t>M/S. DEEPA TRADERS [AUTHORISED REPRESENTATIVE OF M/S LIEBHERR INDIA PRIVATE LIMITED]</t>
  </si>
  <si>
    <t>GEMC-511687775659734</t>
  </si>
  <si>
    <t>DEEPA TRADERS</t>
  </si>
  <si>
    <t>TOTAL JOB DURATION FOR SUPPLY &amp; FTMENT OF SPARES 123 DAYS</t>
  </si>
  <si>
    <t>SUPPLY OF MEDICINES AT BHEL PSER KOLKATA OFFICE</t>
  </si>
  <si>
    <t>RC</t>
  </si>
  <si>
    <t>ERP2400043</t>
  </si>
  <si>
    <t>SRI SAI AGENCIES</t>
  </si>
  <si>
    <t>WITHIN 45 DAYS AFTER RECEIPT OF ORDER</t>
  </si>
  <si>
    <t>ERP2400049</t>
  </si>
  <si>
    <t>SINHA HEALTHCARE PVT. LTD.</t>
  </si>
  <si>
    <t>ERP2400045</t>
  </si>
  <si>
    <t>SOUTHEND PHARMA PVT. LTD.</t>
  </si>
  <si>
    <t>ERP2400046</t>
  </si>
  <si>
    <t>ERP2400047</t>
  </si>
  <si>
    <t>ERP2400048</t>
  </si>
  <si>
    <t>ERP2400050</t>
  </si>
  <si>
    <t>ERP2400051</t>
  </si>
  <si>
    <t>ERP2400052</t>
  </si>
  <si>
    <t>ERP2400053</t>
  </si>
  <si>
    <t>ERP2400054</t>
  </si>
  <si>
    <t>BAJRANG PHARMACEUTICALS</t>
  </si>
  <si>
    <t>ERP2400055</t>
  </si>
  <si>
    <t>ROY ENTERPRISE</t>
  </si>
  <si>
    <t>ERP2400044</t>
  </si>
  <si>
    <t>SUPPLY OF 65 MT PLATE TO 1X660 MW SAGARDIGHI UNIT-5 PROJECT, WEST BENGAL</t>
  </si>
  <si>
    <t>PSER:PMX:382:R-144</t>
  </si>
  <si>
    <t>STEEL AUTHORITY OF INDIA LTD.</t>
  </si>
  <si>
    <t>60 DAYS FROM THE DATE OF LC ESTABLISHMENT</t>
  </si>
  <si>
    <t>SUPPLY OF 171 MT PLATE TO 1X660 MW SAGARDIGHI UNIT-5 PROJECT, WEST BENGAL.</t>
  </si>
  <si>
    <t>PSER:PMX:382:R-143</t>
  </si>
  <si>
    <t>JSW STEEL LIMITED</t>
  </si>
  <si>
    <t>75 DAYS FROM THE DATE OF LC ESTABLISHMENT</t>
  </si>
  <si>
    <t>2024Q3STEELTMT</t>
  </si>
  <si>
    <t>SUPPLY OF 1416 MT REINFORCEMENT STEEL (TMT) FOR 2 X 800 MW NTPC LARA STAGE II PROJECT</t>
  </si>
  <si>
    <t>PSER:PMX:444:R-146</t>
  </si>
  <si>
    <t>PSER:PUR:FKK-S576:24 (ENQ:24:PP:0015:PUR:51)</t>
  </si>
  <si>
    <t>JOB-A: "SLIP RING MACHINING, SEAL OIL SYSTEM SETTING AND ASSOCIATED WORKS FOR 200 MW GENERATOR AT NTPC FARAKKA FOR UNIT-1, WEST BENGAL."</t>
  </si>
  <si>
    <t>3 NOS.
1) M/S A K ENGINEERS
2) M/S ECO POWER SERVICES
3) M/S SAMSUL SK</t>
  </si>
  <si>
    <t>PSER:PUR: FKK-S576(Job-A):24:LOI/06124</t>
  </si>
  <si>
    <t>SAMSUL SK</t>
  </si>
  <si>
    <t>15 DAYS FROM START OF WORK TO BG IN</t>
  </si>
  <si>
    <t>JOB-B: “SLIP RING REPLACEMENT, MACHINING AND SEAL OIL SYSTEM SETTING AND ASSOCIATED WORKS FOR 200 MW GENERATOR AT NTPC FARAKKA FOR UNIT-2, WEST BENGAL."</t>
  </si>
  <si>
    <t>PSER:PUR: FKK-S576(Job-B):24:LOI/06224</t>
  </si>
  <si>
    <t>GEM/2024/B/5477415</t>
  </si>
  <si>
    <t>SUPPLY OF DPT/PT Connector-3 Pin (Part No. C091 31H003 100 2) and RTD Connector-4 Pin (Part No C091 31H004 100 2) to BTIEL-PSER/HQ, KOLKATA</t>
  </si>
  <si>
    <t>1 NO.
1) M/S AMPHENOL INTERCONNECT INDIA PVT. LTD.</t>
  </si>
  <si>
    <t>GEMC-511687785352482</t>
  </si>
  <si>
    <t>AMPHENOL INTERCONNECT INDIA PVT. LTD.</t>
  </si>
  <si>
    <t>18 (EIGHTEEN) WEEKS FROM THE DATE OF PURCHASE ORDER.</t>
  </si>
  <si>
    <t>AA:GAX:24:PR:1001</t>
  </si>
  <si>
    <t>PROCUREMENT OF NEW YEAR SOUVENIR FOR THE YEAR 2025 (641 NOS. BAGGIT MODEL-VISION LIME GREEN TEXTURED COLOR ALONG WITH ALL COMPLIMENTARY GIFTS/VOUCHERS** AS OFFERED IN NIT) FOR BHEL-PSER EMPLOYEES.</t>
  </si>
  <si>
    <t>PSER:PUR:HR:178:R-148:(PO:24:PP:0015:PUR:72)</t>
  </si>
  <si>
    <t>ALKOSIGN LIMITED</t>
  </si>
  <si>
    <t>WITHIN 30 DAYS ON PLACEMENT OF PO</t>
  </si>
  <si>
    <t>NA</t>
  </si>
  <si>
    <t>DOC. NO. PSER:SCT:MIR(AWARD):224</t>
  </si>
  <si>
    <t>DT: 04-12-2024</t>
  </si>
  <si>
    <t>TYPE OF BIDDING (SINGLE / TWO BID SYSTEM)</t>
  </si>
  <si>
    <t>GEM/2024/B/5182719
(PSER:SCT:LRA-S 2311:24)</t>
  </si>
  <si>
    <t>HIRING SPECIALIST SAFETY SERVICES TOWARDS DEVELOPMENT OF SAFETY CULTURE AND EFFECTIVE IMPLEMENTATION OF HSE FOR 36 MONTHS AT BHEL PSER 2X800 MW NTPC LARA EPC PROJECT, CHATTISGARH ON FIXED MONTHLY RATE BASIS.</t>
  </si>
  <si>
    <t>3 NOS.
1) HSE INTEGRO PVT LTD,
2) CORE-EHS SOLUTIONS PRIVATE LIMITED,
3) BUREAU VERITAS INDUSTRIAL SERVICES (INDIA) PVT LTD</t>
  </si>
  <si>
    <t>GEMC-511687720952494</t>
  </si>
  <si>
    <t>HSE INTEGRO PVT LTD</t>
  </si>
  <si>
    <t>PSER:SCT:SPT-C 2336:24</t>
  </si>
  <si>
    <t>TOPOGRAPHICAL SURVEY OF 1X800 MW SIPAT STPS PH-III, CHHATTISGARH.</t>
  </si>
  <si>
    <t xml:space="preserve">7 NOS.
1) SUPERINTENDENCE CO. OF INDIA PVT LTD.
2) GEO MEDIA ENGINEERING AND CONSULTANCY SERVICES PVT. LTD.
3) GAVESHANA GEOSCIENCES PVT LTD
4) G S GEOENVIRONS PVT LTD
5) C&amp;C CONSULTING FIRM
6) C E TESTING COMPANY PVT. LTD.
7) ARK SERVICES PVT. LTD.
</t>
  </si>
  <si>
    <t>PSER:SCT:SPT-C2336:24:LOI:10761</t>
  </si>
  <si>
    <t>G S GEOENVIRONS PVT LTD</t>
  </si>
  <si>
    <t>21 DAYS</t>
  </si>
  <si>
    <t>PSER:SCT:MJA-S 2333:24</t>
  </si>
  <si>
    <t>MATERIAL MANAGEMENT WORK, DISMANTLING AND RE-ERECTION COMMISSIONING &amp; TESTING OF NEW ECO COIL HANDLING STRUCTURE, PLATFORMS &amp; ELECTRICAL HOIST SYSTEM AND HANDING OVER TO CUSTOMER ETC. AT DVC MEJIA U#7 (500 MW), W.B.</t>
  </si>
  <si>
    <t>2 NOS.
1) MURAT CONSTRUCTION CO.,
2) K. R. CONSTRUCTION</t>
  </si>
  <si>
    <t>PSER:SCT:MJA-S2333:24:LOI:10781</t>
  </si>
  <si>
    <t>K. R. CONSTRUCTION</t>
  </si>
  <si>
    <t>5 MONTHS</t>
  </si>
  <si>
    <t>GEM/2024/B/5259960
(PSER:SCT:KGN-S 2307:24)</t>
  </si>
  <si>
    <t xml:space="preserve">WATCH &amp; WARD SERVICES FOR PROTECTION OF MEN AND MATERIALS, TRAFFIC REGULATION ETC AT 4X210 MW STAGE-I &amp; 3X500 MW STAGE-II NTPC KAHALGAON STPS, BIHAR.
</t>
  </si>
  <si>
    <t>16 NOS.
1) 	SHIVA PROTECTION FORCE PVT LTD,
2) 	GOLDEN SECURITY GUARDS,
3) 	SINGH SECURITY AND DETECTIVE SERVICES,
4) 	ADITYA &amp; ARNAV ASSOCIATES,
5) 	SIMANCHAL DETECTIVE AND SECURITY SERVICES PVT LTD,
6) 	MARS MOUNTAIN SECURITY SERVICES PVT LTD,
7) 	VIJAY BAHADUR THAPA SECURITY AGENCY,
8) 	COMMANDO SECURITY FORCE,
9) 	MAHIMA ENTERPRISES,
10) 	INNOVISION LIMITED,
11) 	RAHUL PANDE SECURITY AGENCY,
12) 	JAISHANKAR INDUSTRIAL SECURITY SERVICES PVT LTD,
13) 	SAAN SECURITAS PVT LTD,
14) 	BLACK CAT SERVICES,
15) 	SS4 SECURITY MANAGEMENT PVT LTD,
16) 	SECURITY SOLUTION SERVICES.</t>
  </si>
  <si>
    <t>47 NOS.
1) RIS MANAGEMENT PVT LTD, 2) SAFAL HOSPITALITY AND MAINTAINANCE SERVICES, 3) ROYAL INDIA SECURITAUS, 4)	 GEETA ENTERPRISES, 5) SAMRAT SECURITY SERVICES PVT LTD, 6) TRIPATHI BROTHERS SERVICES, 7) KAASHI ENTERPRISES, 8) EVEREST HUMAN RESOURCE CONSULTANTS, 9) REAL SECURITY AND FACILITY MANAGEMENT INDIA PVT LTD, 10) SA INDIA (SAI), 11) REKHA CORPORATION, 12) RDAD SECURITY PVT LTD, 13) UJJAWAL COMMON SERVICE CENTRE, 14) ALPHA MANPOWER SERVICES PVT LTD, 15) SUNIL DUTT POKHRIYAL SECURITY AGENCY, 16) SHREE PROTECTION FORCE PVT LTD, 17) NARSINGH SICUREZZA PVT LTD, 18) RANA SECURITY, 19) SAI A1 SERVICES, 20) AWADH SECURITY SERVICES PVT LTD, 21) JAI HIND SECURITY SERVICES, 22)	 SURAJ PRAKASH CHOUDHARY SECURITY AGENCY, 23) JET INTELLIGENCE SECURITY PVT LTD, 24) ARROW SECURITY AND TRAINING SERVICES, 25) BHAROSA SECURITY &amp; MANAGEMENT SERVICES PVT LTD, 26) J B SECURITY SERVICES, 27) KDS INTERNATIONAL PVT LTD, 28) SHREYA IDEAL SECURITY SERVICE PVT LTD, 29) AUTHENTIC HUMAN JOBS SOLUTION PVT LTD, 30) SJJ GLOBAL SECURITY AND MANAGEMENT SERVICES PVT LTD, 31) AADHAMAR SOLUTIONS PVT LTD, 32) DRIVYA SECURITY AND INTELLIGENCE SERVICES PPVT LTD, 33) SIDHESHWAR SECURITY SERVICES, 34) CHALLENGER DETECTIVES, 35) PRA SOLUTION PVT LTD, 36) KANISHK ENTERPRISES, 37) SAFELY PROTECTION SECURITY FORCE SERVICES, 38) SBS SECURITAS PVT LTD, 39)	 PANACEA ENTERPRISES, 40) GRAVITYVISION ARENA PRIVATE LIMITED, 41) SECURITY INTERNAL SERVICE, 42) VISION TECHNOCRATES PVT LTD, 43) S R SECURITY SERVICES, 44) EXCALIBUR SECURITY SERVICE, 45) MASS ADVANCED STAFFING SERVICES, 46) RAJRAY SECUREX PVT LTD, 47) U.S. INFOTECH.</t>
  </si>
  <si>
    <t>GEMC-511687731088469</t>
  </si>
  <si>
    <t>MARS MOUNTAIN SECURITY SERVICES PRIVATE LIMITED</t>
  </si>
  <si>
    <t>18 MONTHS</t>
  </si>
  <si>
    <t>GEM/2024/B/5315827
(PSER:SCT:BAR-S 2323:24)</t>
  </si>
  <si>
    <t xml:space="preserve">WATCH &amp; WARD SERVICES FOR PROTECTION OF MEN AND MATERIALS, TRAFFIC REGULATION ETC AT 3X660 MW STAGE-I &amp; 2X660 MW STAGE-II NTPC BARH STPP, BIHAR.
</t>
  </si>
  <si>
    <t xml:space="preserve">17 NOS. 
1) 	SA INDIA (SAI),
2) 	BLACK CAT SERVICES,
3) 	GOLDEN SECURITY GUARDS,
4) 	GOSWAMI SECURITY SERVICES PVT LTD,
5) 	INNOVISION LIMITED,
6) 	JAISHANKAR INDUSTRIAL SECURITY SERVICES PVT LTD,
7) 	LORD KRISHNA SECURITY AND SERVICES PVT LTD,
8) 	RAHUL PANDE SECURITY AGENCY,
9) 	VIJAY BAHADUR THAPA SECURITY AGENCY,
10) 	MAHIMA ENTERPRISES,
11) 	ANY TIME SECURITY SERVICES,
12) 	SAAN SECURITAS PRIVATE LIMITED,
13) 	SAKSHI SECURITY AND INFRASTRUCTURE SERVICES PVT LTD,
14) 	SECURITY INTERNAL SERVICE,
15) 	SIMANCHAL DETECTIVE AND SECURITY SERVICES PVT LTD,
16) 	SINGH SECURITY AND DETECTIVE SERVICES,
17) 	V M GUARDFORCE PVT LTD.
</t>
  </si>
  <si>
    <t>63 NOS.
1) AADHAMAR SOLUTIONS PVT LTD, 2) ADWIK SECURITY &amp; HR SOLUTIONS PVT LTD, 3) ALERT ENTERPRISES, 4) ALPHA MANPOWER SERVICES PVT LTD, 5) APLUSA SECURITY PVT LTD, 6) ARROW SECURITY AND TRAINING SERVICES, 7) AUTHENTIC HUMAN JOBS SOLUTION PVT LTD, 8) BALAJI AGROTECH, 9) BHAROSA SECURITY &amp; MANAGEMENT SERVICES PVT LTD, 10) CHALLENGER DETECTIVES, 11) DRIVYA SECURITY AND INTELLIGENCE SERVICES PVT LTD, 12) ELITEFALCONS PVT LTD, 13) EXCALIBUR SECURITY SERVICE, 14) F.F.INFO.COM, 15) GEETA ENTERPRISES, 16) J B SECURITY SERVICES, 17) JAI HIND SECURITY SERVICES, 18) JET INTELLIGENCE SECURITY PVT LTD, 19) KAASHI ENTERPRISES, 20) KANISHK ENTERPRISES, 21) KDS INTERNATIONAL PVT LTD, 22) LAADU SHYAM KISHORI SECURITIES PVT LTD, 23) LEO FMS LLP, 24) M.M. EAGLES SECURITY, 25) ACTIVE MEDIA GROUP, 26) RANA SECURITY, 27) SUNIL DUTT POKHRIYAL SECURITY AGENCY, 28) M3S, 29) MAA VAN DEVI SECURITY &amp; INFRASTRUCTURE PRIVATE LIMITED, 30) MARS MOUNTAIN SECURITY SERVICES PVT LTD, 31) MARSHALGAURD (OPC) PVT LTD, 32) NK GLOBAL ALL SERVICES, 33) POORV SAINIK SECURITY SERVICE, 34) PSIS SECURITY &amp; MANAGEMENT SERVICES PVT LTD, 35) RAIDER SECURITY SERVICES PVT LTD, 36) RAJRAY SECUREX PVT LTD, 37)	 REKHA CORPORATION, 38) ROUSHAN ENTERPRISE, 39) ROYAL INDIA SECURITAUS, 40) S R SECURITY SERVICES, 41) SAFAL HOSPITALITY AND MAINTAINANCE SERVICES, 42) SAI A1 SERVICES, 43) SAMRAT SECURITY SERVICES PVT LTD, 44) SHASHIVARNAM SECURITY SERVICES PVT LTD, 45) SHIVA PROTECTION FORCE PVT LTD, 46) SHIVANSHI SECURITY SERVICES PVT LTD, 47) SHREE JEE MANPOWER CONTRACTORS PVT LTD, 48) SHREE PROTECTION FORCE PVT LTD, 49) SHREYA IDEAL SECURITY SERVICE PVT LTD, 50) SIDHESHWAR SECURITY SERVICES, 51) SINGH MISSION SECURITY SERVICES PVT LTD, 52) SIOS INDIA PVT LTD, 53) SJJ GLOBAL SECURITY AND MANAGEMENT SERVICES PVT LTD, 54) SLN SUPPLIERS PVT LTD, 55) SS4 SECURITY MANAGEMENT PVT LTD, 56) SUDHA ENTERPRISES, 57) SURAJ PRAKASH CHOUDHARY SECURITY AGENCY, 58) TRIPATHI BROTHERS SERVICES, 59) U.S. INFOTECH, 60) UJJAWAL COMMON SERVICE CENTRE, 61) VISION TECHNOCRATES PVT LTD, 62) Y.B.G. PVT LTD, 63) YASHRAJ SECURITY SERVICE AND PLACEMENT SERVICE.</t>
  </si>
  <si>
    <t>GEMC-511687767966516</t>
  </si>
  <si>
    <t>SA INDIA (SAI)</t>
  </si>
  <si>
    <t>21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</si>
</sst>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409]d\-mmm\-yy;@"/>
  </numFmts>
  <fonts count="13" x14ac:knownFonts="1">
    <font>
      <sz val="11"/>
      <color theme="1"/>
      <name val="Calibri"/>
      <family val="2"/>
      <scheme val="minor"/>
    </font>
    <font>
      <b/>
      <sz val="11"/>
      <color theme="1"/>
      <name val="Arial"/>
      <family val="2"/>
    </font>
    <font>
      <b/>
      <sz val="11"/>
      <name val="Arial"/>
      <family val="2"/>
    </font>
    <font>
      <sz val="10"/>
      <color indexed="8"/>
      <name val="Arial"/>
      <family val="2"/>
    </font>
    <font>
      <b/>
      <sz val="11"/>
      <color indexed="8"/>
      <name val="Arial"/>
      <family val="2"/>
    </font>
    <font>
      <sz val="10"/>
      <color theme="1"/>
      <name val="Arial"/>
      <family val="2"/>
    </font>
    <font>
      <sz val="10"/>
      <name val="Arial"/>
      <family val="2"/>
    </font>
    <font>
      <b/>
      <sz val="9"/>
      <name val="Arial"/>
      <family val="2"/>
    </font>
    <font>
      <sz val="9"/>
      <color rgb="FFFF0000"/>
      <name val="Arial"/>
      <family val="2"/>
    </font>
    <font>
      <sz val="9"/>
      <name val="Arial"/>
      <family val="2"/>
    </font>
    <font>
      <sz val="8"/>
      <name val="Arial"/>
      <family val="2"/>
    </font>
    <font>
      <sz val="7"/>
      <name val="Arial"/>
      <family val="2"/>
    </font>
    <font>
      <sz val="7.5"/>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3" fillId="0" borderId="0"/>
    <xf numFmtId="0" fontId="3" fillId="0" borderId="0"/>
    <xf numFmtId="0" fontId="3" fillId="0" borderId="0"/>
  </cellStyleXfs>
  <cellXfs count="57">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4" fillId="0" borderId="1" xfId="1" applyFont="1" applyFill="1" applyBorder="1" applyAlignment="1">
      <alignment horizontal="center" vertical="center" wrapText="1"/>
    </xf>
    <xf numFmtId="0" fontId="0" fillId="0" borderId="0" xfId="0" applyFill="1"/>
    <xf numFmtId="0" fontId="5" fillId="0" borderId="1" xfId="0" applyFont="1" applyFill="1" applyBorder="1" applyAlignment="1">
      <alignment vertical="top" wrapText="1"/>
    </xf>
    <xf numFmtId="0" fontId="5" fillId="0" borderId="1" xfId="0" applyFont="1" applyFill="1" applyBorder="1" applyAlignment="1">
      <alignment horizontal="center" vertical="top" wrapText="1"/>
    </xf>
    <xf numFmtId="164" fontId="6" fillId="0" borderId="1" xfId="2" applyNumberFormat="1" applyFont="1" applyFill="1" applyBorder="1" applyAlignment="1">
      <alignment horizontal="center" vertical="top" wrapText="1"/>
    </xf>
    <xf numFmtId="0" fontId="5" fillId="0" borderId="1" xfId="0" applyFont="1" applyFill="1" applyBorder="1" applyAlignment="1">
      <alignment horizontal="left" vertical="top" wrapText="1"/>
    </xf>
    <xf numFmtId="2" fontId="5" fillId="0" borderId="1" xfId="0" applyNumberFormat="1" applyFont="1" applyFill="1" applyBorder="1" applyAlignment="1">
      <alignment horizontal="center" vertical="top" wrapText="1"/>
    </xf>
    <xf numFmtId="164" fontId="6" fillId="0" borderId="1" xfId="2" applyNumberFormat="1" applyFont="1" applyFill="1" applyBorder="1" applyAlignment="1">
      <alignment horizontal="left" vertical="top"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1" xfId="0" applyFont="1" applyFill="1" applyBorder="1" applyAlignment="1">
      <alignment horizontal="center" vertical="top" wrapText="1"/>
    </xf>
    <xf numFmtId="165"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Fill="1" applyBorder="1" applyAlignment="1">
      <alignment vertical="top" wrapText="1"/>
    </xf>
    <xf numFmtId="0" fontId="7" fillId="3" borderId="1" xfId="0" applyFont="1" applyFill="1" applyBorder="1" applyAlignment="1">
      <alignment horizontal="center" vertical="top" wrapText="1"/>
    </xf>
    <xf numFmtId="0" fontId="7" fillId="3" borderId="1" xfId="0" applyFont="1" applyFill="1" applyBorder="1" applyAlignment="1">
      <alignment horizontal="left" vertical="top" wrapText="1"/>
    </xf>
    <xf numFmtId="0" fontId="7" fillId="0" borderId="1" xfId="0" applyFont="1" applyFill="1" applyBorder="1" applyAlignment="1">
      <alignment horizontal="center" vertical="top" wrapText="1"/>
    </xf>
    <xf numFmtId="0" fontId="9" fillId="0" borderId="1" xfId="3" applyFont="1" applyFill="1" applyBorder="1" applyAlignment="1">
      <alignment vertical="top" wrapText="1"/>
    </xf>
    <xf numFmtId="0" fontId="9" fillId="0" borderId="1" xfId="2" applyFont="1" applyFill="1" applyBorder="1" applyAlignment="1">
      <alignment horizontal="justify" vertical="top" wrapText="1"/>
    </xf>
    <xf numFmtId="0" fontId="9" fillId="0" borderId="1" xfId="2" applyFont="1" applyFill="1" applyBorder="1" applyAlignment="1">
      <alignment horizontal="center" vertical="top" wrapText="1"/>
    </xf>
    <xf numFmtId="164" fontId="9" fillId="0" borderId="1" xfId="2"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1" xfId="3" applyFont="1" applyFill="1" applyBorder="1" applyAlignment="1">
      <alignment horizontal="center" vertical="top" wrapText="1"/>
    </xf>
    <xf numFmtId="0" fontId="9" fillId="0" borderId="1" xfId="4" applyFont="1" applyFill="1" applyBorder="1" applyAlignment="1">
      <alignment horizontal="center" vertical="top" wrapText="1"/>
    </xf>
    <xf numFmtId="0" fontId="9" fillId="0" borderId="1" xfId="2" applyFont="1" applyFill="1" applyBorder="1" applyAlignment="1">
      <alignment vertical="top" wrapText="1"/>
    </xf>
    <xf numFmtId="2" fontId="9" fillId="0" borderId="1" xfId="3" applyNumberFormat="1" applyFont="1" applyFill="1" applyBorder="1" applyAlignment="1">
      <alignment horizontal="center" vertical="top" wrapText="1"/>
    </xf>
    <xf numFmtId="0" fontId="9" fillId="0" borderId="4" xfId="3" applyFont="1" applyFill="1" applyBorder="1" applyAlignment="1">
      <alignment horizontal="left" vertical="top" wrapText="1"/>
    </xf>
    <xf numFmtId="0" fontId="9" fillId="0" borderId="4" xfId="2" applyFont="1" applyFill="1" applyBorder="1" applyAlignment="1">
      <alignment horizontal="left" vertical="top" wrapText="1"/>
    </xf>
    <xf numFmtId="0" fontId="9" fillId="0" borderId="4" xfId="2" applyFont="1" applyFill="1" applyBorder="1" applyAlignment="1">
      <alignment horizontal="center" vertical="top" wrapText="1"/>
    </xf>
    <xf numFmtId="164" fontId="9" fillId="0" borderId="4" xfId="2"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4" xfId="4" applyFont="1" applyFill="1" applyBorder="1" applyAlignment="1">
      <alignment horizontal="center" vertical="top" wrapText="1"/>
    </xf>
    <xf numFmtId="164" fontId="9" fillId="0" borderId="4" xfId="2" applyNumberFormat="1" applyFont="1" applyFill="1" applyBorder="1" applyAlignment="1">
      <alignment horizontal="left" vertical="top" wrapText="1"/>
    </xf>
    <xf numFmtId="2" fontId="9" fillId="0" borderId="4" xfId="3" applyNumberFormat="1" applyFont="1" applyFill="1" applyBorder="1" applyAlignment="1">
      <alignment horizontal="center" vertical="top" wrapText="1"/>
    </xf>
    <xf numFmtId="2" fontId="9" fillId="0" borderId="4" xfId="3" applyNumberFormat="1" applyFont="1" applyFill="1" applyBorder="1" applyAlignment="1">
      <alignment horizontal="left" vertical="top" wrapText="1"/>
    </xf>
    <xf numFmtId="0" fontId="9" fillId="0" borderId="5" xfId="3" applyFont="1" applyFill="1" applyBorder="1" applyAlignment="1">
      <alignment horizontal="left" vertical="top" wrapText="1"/>
    </xf>
    <xf numFmtId="0" fontId="9" fillId="0" borderId="5" xfId="2" applyFont="1" applyFill="1" applyBorder="1" applyAlignment="1">
      <alignment horizontal="left" vertical="top" wrapText="1"/>
    </xf>
    <xf numFmtId="0" fontId="9" fillId="0" borderId="5" xfId="2" applyFont="1" applyFill="1" applyBorder="1" applyAlignment="1">
      <alignment horizontal="center" vertical="top" wrapText="1"/>
    </xf>
    <xf numFmtId="164" fontId="9" fillId="0" borderId="5" xfId="2" applyNumberFormat="1" applyFont="1" applyFill="1" applyBorder="1" applyAlignment="1">
      <alignment horizontal="center" vertical="top" wrapText="1"/>
    </xf>
    <xf numFmtId="0" fontId="9" fillId="0" borderId="5" xfId="0" applyFont="1" applyFill="1" applyBorder="1" applyAlignment="1">
      <alignment horizontal="center" vertical="top" wrapText="1"/>
    </xf>
    <xf numFmtId="0" fontId="9" fillId="0" borderId="5" xfId="4" applyFont="1" applyFill="1" applyBorder="1" applyAlignment="1">
      <alignment horizontal="center" vertical="top" wrapText="1"/>
    </xf>
    <xf numFmtId="0" fontId="9" fillId="0" borderId="5" xfId="0" applyFont="1" applyBorder="1" applyAlignment="1">
      <alignment horizontal="left" vertical="top" wrapText="1"/>
    </xf>
    <xf numFmtId="0" fontId="9" fillId="0" borderId="5" xfId="0" applyFont="1" applyBorder="1" applyAlignment="1">
      <alignment horizontal="center" vertical="top" wrapText="1"/>
    </xf>
    <xf numFmtId="0" fontId="10" fillId="0" borderId="4" xfId="3" applyFont="1" applyFill="1" applyBorder="1" applyAlignment="1">
      <alignment horizontal="left" vertical="top" wrapText="1"/>
    </xf>
    <xf numFmtId="0" fontId="10" fillId="0" borderId="5" xfId="3" applyFont="1" applyFill="1" applyBorder="1" applyAlignment="1">
      <alignment horizontal="left" vertical="top" wrapText="1"/>
    </xf>
    <xf numFmtId="0" fontId="12" fillId="0" borderId="4" xfId="3" applyFont="1" applyFill="1" applyBorder="1" applyAlignment="1">
      <alignment horizontal="left" vertical="top" wrapText="1"/>
    </xf>
    <xf numFmtId="0" fontId="12" fillId="0" borderId="5" xfId="3" applyFont="1" applyFill="1" applyBorder="1" applyAlignment="1">
      <alignment horizontal="left" vertical="top" wrapText="1"/>
    </xf>
    <xf numFmtId="0" fontId="11" fillId="0" borderId="1" xfId="3" applyFont="1" applyFill="1" applyBorder="1" applyAlignment="1">
      <alignment horizontal="left" vertical="top" wrapText="1"/>
    </xf>
  </cellXfs>
  <cellStyles count="5">
    <cellStyle name="Normal" xfId="0" builtinId="0"/>
    <cellStyle name="Normal_Jan 21" xfId="1" xr:uid="{0DB14220-0AF9-4112-B325-08E72600B925}"/>
    <cellStyle name="Normal_JUNE'2018 " xfId="4" xr:uid="{4CB3D4F6-C6F9-492C-8825-ABF5C3C55EB4}"/>
    <cellStyle name="Normal_OCT'2018" xfId="2" xr:uid="{D85800D4-9A84-45F7-BEBC-B21C21859F73}"/>
    <cellStyle name="Normal_Sheet1" xfId="3" xr:uid="{DC81F205-7795-45DA-B58F-689EE02360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C69694C-D546-4D90-A1A8-061C9650ABD4}"/>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 name="TextBox 1">
              <a:extLst>
                <a:ext uri="{FF2B5EF4-FFF2-40B4-BE49-F238E27FC236}">
                  <a16:creationId xmlns:a16="http://schemas.microsoft.com/office/drawing/2014/main" id="{5C69694C-D546-4D90-A1A8-061C9650ABD4}"/>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2618107-814E-45D7-82B7-655777697D1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3" name="TextBox 2">
              <a:extLst>
                <a:ext uri="{FF2B5EF4-FFF2-40B4-BE49-F238E27FC236}">
                  <a16:creationId xmlns:a16="http://schemas.microsoft.com/office/drawing/2014/main" id="{92618107-814E-45D7-82B7-655777697D1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4111E84-FB32-4544-837B-166B179E645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4" name="TextBox 3">
              <a:extLst>
                <a:ext uri="{FF2B5EF4-FFF2-40B4-BE49-F238E27FC236}">
                  <a16:creationId xmlns:a16="http://schemas.microsoft.com/office/drawing/2014/main" id="{94111E84-FB32-4544-837B-166B179E645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1002DF4F-236D-4F37-B07E-2C62ABEEBE4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5" name="TextBox 4">
              <a:extLst>
                <a:ext uri="{FF2B5EF4-FFF2-40B4-BE49-F238E27FC236}">
                  <a16:creationId xmlns:a16="http://schemas.microsoft.com/office/drawing/2014/main" id="{1002DF4F-236D-4F37-B07E-2C62ABEEBE45}"/>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D0BDD65E-4A10-432B-AD31-CBC8FD453DF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6" name="TextBox 5">
              <a:extLst>
                <a:ext uri="{FF2B5EF4-FFF2-40B4-BE49-F238E27FC236}">
                  <a16:creationId xmlns:a16="http://schemas.microsoft.com/office/drawing/2014/main" id="{D0BDD65E-4A10-432B-AD31-CBC8FD453DF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6FAE3C2A-424E-4F23-85E8-97EC80AD8F6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7" name="TextBox 6">
              <a:extLst>
                <a:ext uri="{FF2B5EF4-FFF2-40B4-BE49-F238E27FC236}">
                  <a16:creationId xmlns:a16="http://schemas.microsoft.com/office/drawing/2014/main" id="{6FAE3C2A-424E-4F23-85E8-97EC80AD8F6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F9C347B4-9B19-4CFF-8110-005F417A139F}"/>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8" name="TextBox 7">
              <a:extLst>
                <a:ext uri="{FF2B5EF4-FFF2-40B4-BE49-F238E27FC236}">
                  <a16:creationId xmlns:a16="http://schemas.microsoft.com/office/drawing/2014/main" id="{F9C347B4-9B19-4CFF-8110-005F417A139F}"/>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C14C3671-8999-4D82-8C35-69D5BF45AEF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9" name="TextBox 8">
              <a:extLst>
                <a:ext uri="{FF2B5EF4-FFF2-40B4-BE49-F238E27FC236}">
                  <a16:creationId xmlns:a16="http://schemas.microsoft.com/office/drawing/2014/main" id="{C14C3671-8999-4D82-8C35-69D5BF45AEFC}"/>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CE75482E-D5BF-4EC8-BB43-5771DACECD4B}"/>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0" name="TextBox 9">
              <a:extLst>
                <a:ext uri="{FF2B5EF4-FFF2-40B4-BE49-F238E27FC236}">
                  <a16:creationId xmlns:a16="http://schemas.microsoft.com/office/drawing/2014/main" id="{CE75482E-D5BF-4EC8-BB43-5771DACECD4B}"/>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96E5D91-1733-43D0-88DB-6DB54B1717E9}"/>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1" name="TextBox 10">
              <a:extLst>
                <a:ext uri="{FF2B5EF4-FFF2-40B4-BE49-F238E27FC236}">
                  <a16:creationId xmlns:a16="http://schemas.microsoft.com/office/drawing/2014/main" id="{096E5D91-1733-43D0-88DB-6DB54B1717E9}"/>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290C4E58-D2B0-43D5-B457-5C15D5A8364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2" name="TextBox 11">
              <a:extLst>
                <a:ext uri="{FF2B5EF4-FFF2-40B4-BE49-F238E27FC236}">
                  <a16:creationId xmlns:a16="http://schemas.microsoft.com/office/drawing/2014/main" id="{290C4E58-D2B0-43D5-B457-5C15D5A8364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C9751782-5D80-4815-938F-CB6916E1CD1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3" name="TextBox 12">
              <a:extLst>
                <a:ext uri="{FF2B5EF4-FFF2-40B4-BE49-F238E27FC236}">
                  <a16:creationId xmlns:a16="http://schemas.microsoft.com/office/drawing/2014/main" id="{C9751782-5D80-4815-938F-CB6916E1CD1E}"/>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53453FD3-F5C3-41F6-B58F-D65349FFE59D}"/>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4" name="TextBox 13">
              <a:extLst>
                <a:ext uri="{FF2B5EF4-FFF2-40B4-BE49-F238E27FC236}">
                  <a16:creationId xmlns:a16="http://schemas.microsoft.com/office/drawing/2014/main" id="{53453FD3-F5C3-41F6-B58F-D65349FFE59D}"/>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7256C005-CC40-4BCA-9569-769C644B471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5" name="TextBox 14">
              <a:extLst>
                <a:ext uri="{FF2B5EF4-FFF2-40B4-BE49-F238E27FC236}">
                  <a16:creationId xmlns:a16="http://schemas.microsoft.com/office/drawing/2014/main" id="{7256C005-CC40-4BCA-9569-769C644B471E}"/>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DE65D51C-7144-4AA9-A8FB-5D78D6F24620}"/>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6" name="TextBox 15">
              <a:extLst>
                <a:ext uri="{FF2B5EF4-FFF2-40B4-BE49-F238E27FC236}">
                  <a16:creationId xmlns:a16="http://schemas.microsoft.com/office/drawing/2014/main" id="{DE65D51C-7144-4AA9-A8FB-5D78D6F24620}"/>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31</xdr:row>
      <xdr:rowOff>0</xdr:rowOff>
    </xdr:from>
    <xdr:ext cx="62902" cy="17222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CEF1F38-7965-47A0-B2C9-B21DAAC9CD6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7" name="TextBox 16">
              <a:extLst>
                <a:ext uri="{FF2B5EF4-FFF2-40B4-BE49-F238E27FC236}">
                  <a16:creationId xmlns:a16="http://schemas.microsoft.com/office/drawing/2014/main" id="{0CEF1F38-7965-47A0-B2C9-B21DAAC9CD63}"/>
                </a:ext>
              </a:extLst>
            </xdr:cNvPr>
            <xdr:cNvSpPr txBox="1"/>
          </xdr:nvSpPr>
          <xdr:spPr>
            <a:xfrm>
              <a:off x="21402675" y="221551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9DE0FED2-2CF3-444E-9918-0678B267E74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8" name="TextBox 17">
              <a:extLst>
                <a:ext uri="{FF2B5EF4-FFF2-40B4-BE49-F238E27FC236}">
                  <a16:creationId xmlns:a16="http://schemas.microsoft.com/office/drawing/2014/main" id="{9DE0FED2-2CF3-444E-9918-0678B267E74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5C5C1808-F56F-430E-971F-C3D1675868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19" name="TextBox 18">
              <a:extLst>
                <a:ext uri="{FF2B5EF4-FFF2-40B4-BE49-F238E27FC236}">
                  <a16:creationId xmlns:a16="http://schemas.microsoft.com/office/drawing/2014/main" id="{5C5C1808-F56F-430E-971F-C3D1675868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3088F038-64FB-4005-8C49-3F6F88A0AE0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0" name="TextBox 19">
              <a:extLst>
                <a:ext uri="{FF2B5EF4-FFF2-40B4-BE49-F238E27FC236}">
                  <a16:creationId xmlns:a16="http://schemas.microsoft.com/office/drawing/2014/main" id="{3088F038-64FB-4005-8C49-3F6F88A0AE09}"/>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DE096F31-66B6-4E3E-8265-F06D1EF7E6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1" name="TextBox 20">
              <a:extLst>
                <a:ext uri="{FF2B5EF4-FFF2-40B4-BE49-F238E27FC236}">
                  <a16:creationId xmlns:a16="http://schemas.microsoft.com/office/drawing/2014/main" id="{DE096F31-66B6-4E3E-8265-F06D1EF7E665}"/>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9FE4EFEA-4080-442F-9856-FBA68CDC91E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2" name="TextBox 21">
              <a:extLst>
                <a:ext uri="{FF2B5EF4-FFF2-40B4-BE49-F238E27FC236}">
                  <a16:creationId xmlns:a16="http://schemas.microsoft.com/office/drawing/2014/main" id="{9FE4EFEA-4080-442F-9856-FBA68CDC91E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oneCellAnchor>
    <xdr:from>
      <xdr:col>14</xdr:col>
      <xdr:colOff>0</xdr:colOff>
      <xdr:row>6</xdr:row>
      <xdr:rowOff>0</xdr:rowOff>
    </xdr:from>
    <xdr:ext cx="62902" cy="17222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27F7B389-E609-4E94-B74E-05E49EBBF1D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panose="02040503050406030204" pitchFamily="18" charset="0"/>
                      </a:rPr>
                      <m:t> </m:t>
                    </m:r>
                  </m:oMath>
                </m:oMathPara>
              </a14:m>
              <a:endParaRPr lang="en-US" sz="1100"/>
            </a:p>
          </xdr:txBody>
        </xdr:sp>
      </mc:Choice>
      <mc:Fallback xmlns="">
        <xdr:sp macro="" textlink="">
          <xdr:nvSpPr>
            <xdr:cNvPr id="23" name="TextBox 22">
              <a:extLst>
                <a:ext uri="{FF2B5EF4-FFF2-40B4-BE49-F238E27FC236}">
                  <a16:creationId xmlns:a16="http://schemas.microsoft.com/office/drawing/2014/main" id="{27F7B389-E609-4E94-B74E-05E49EBBF1DA}"/>
                </a:ext>
              </a:extLst>
            </xdr:cNvPr>
            <xdr:cNvSpPr txBox="1"/>
          </xdr:nvSpPr>
          <xdr:spPr>
            <a:xfrm>
              <a:off x="21402675" y="7105650"/>
              <a:ext cx="6290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 </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topLeftCell="A33" workbookViewId="0">
      <selection activeCell="A42" sqref="A42:A43"/>
    </sheetView>
  </sheetViews>
  <sheetFormatPr defaultColWidth="19.28515625" defaultRowHeight="15" x14ac:dyDescent="0.25"/>
  <cols>
    <col min="2" max="2" width="34.5703125" customWidth="1"/>
    <col min="3" max="3" width="11.140625" bestFit="1" customWidth="1"/>
    <col min="4" max="4" width="15.85546875" customWidth="1"/>
    <col min="5" max="5" width="16" bestFit="1" customWidth="1"/>
    <col min="6" max="6" width="14.140625" bestFit="1" customWidth="1"/>
    <col min="7" max="7" width="8.5703125" bestFit="1" customWidth="1"/>
    <col min="8" max="8" width="21.140625" customWidth="1"/>
    <col min="9" max="9" width="22" customWidth="1"/>
    <col min="10" max="10" width="15.42578125" bestFit="1" customWidth="1"/>
    <col min="12" max="12" width="13.28515625" bestFit="1" customWidth="1"/>
    <col min="14" max="14" width="13.85546875" bestFit="1" customWidth="1"/>
  </cols>
  <sheetData>
    <row r="1" spans="1:17" x14ac:dyDescent="0.25">
      <c r="A1" s="15" t="s">
        <v>36</v>
      </c>
      <c r="B1" s="15"/>
      <c r="C1" s="15"/>
      <c r="D1" s="15"/>
      <c r="E1" s="15"/>
      <c r="F1" s="15"/>
      <c r="G1" s="15"/>
      <c r="H1" s="15"/>
      <c r="I1" s="15"/>
      <c r="J1" s="15"/>
      <c r="K1" s="15"/>
      <c r="L1" s="15"/>
      <c r="M1" s="15"/>
      <c r="N1" s="15"/>
      <c r="O1" s="15"/>
      <c r="P1" s="15"/>
    </row>
    <row r="2" spans="1:17" x14ac:dyDescent="0.25">
      <c r="A2" s="16" t="s">
        <v>35</v>
      </c>
      <c r="B2" s="17"/>
      <c r="C2" s="1"/>
      <c r="D2" s="2"/>
      <c r="E2" s="1"/>
      <c r="F2" s="1"/>
      <c r="G2" s="1"/>
      <c r="H2" s="1"/>
      <c r="I2" s="1"/>
      <c r="J2" s="1"/>
      <c r="K2" s="1"/>
      <c r="L2" s="1"/>
      <c r="M2" s="3"/>
      <c r="N2" s="1"/>
      <c r="O2" s="1"/>
      <c r="P2" s="4"/>
    </row>
    <row r="3" spans="1:17" x14ac:dyDescent="0.25">
      <c r="A3" s="5">
        <v>1</v>
      </c>
      <c r="B3" s="5">
        <v>2</v>
      </c>
      <c r="C3" s="5">
        <v>3</v>
      </c>
      <c r="D3" s="6">
        <v>4</v>
      </c>
      <c r="E3" s="5">
        <v>5</v>
      </c>
      <c r="F3" s="5">
        <v>6</v>
      </c>
      <c r="G3" s="5">
        <v>7</v>
      </c>
      <c r="H3" s="5">
        <v>8</v>
      </c>
      <c r="I3" s="5">
        <v>9</v>
      </c>
      <c r="J3" s="5">
        <v>10</v>
      </c>
      <c r="K3" s="5">
        <v>11</v>
      </c>
      <c r="L3" s="5">
        <v>12</v>
      </c>
      <c r="M3" s="5">
        <v>13</v>
      </c>
      <c r="N3" s="5">
        <v>14</v>
      </c>
      <c r="O3" s="5">
        <v>15</v>
      </c>
      <c r="P3" s="5">
        <v>16</v>
      </c>
    </row>
    <row r="4" spans="1:17" ht="105" x14ac:dyDescent="0.25">
      <c r="A4" s="7" t="s">
        <v>0</v>
      </c>
      <c r="B4" s="7" t="s">
        <v>1</v>
      </c>
      <c r="C4" s="7" t="s">
        <v>2</v>
      </c>
      <c r="D4" s="7" t="s">
        <v>3</v>
      </c>
      <c r="E4" s="7" t="s">
        <v>4</v>
      </c>
      <c r="F4" s="7" t="s">
        <v>5</v>
      </c>
      <c r="G4" s="7" t="s">
        <v>6</v>
      </c>
      <c r="H4" s="7" t="s">
        <v>7</v>
      </c>
      <c r="I4" s="7" t="s">
        <v>8</v>
      </c>
      <c r="J4" s="7" t="s">
        <v>9</v>
      </c>
      <c r="K4" s="7" t="s">
        <v>10</v>
      </c>
      <c r="L4" s="7" t="s">
        <v>11</v>
      </c>
      <c r="M4" s="7" t="s">
        <v>12</v>
      </c>
      <c r="N4" s="7" t="s">
        <v>13</v>
      </c>
      <c r="O4" s="7" t="s">
        <v>14</v>
      </c>
      <c r="P4" s="7" t="s">
        <v>15</v>
      </c>
    </row>
    <row r="5" spans="1:17" ht="89.25" x14ac:dyDescent="0.25">
      <c r="A5" s="9" t="s">
        <v>37</v>
      </c>
      <c r="B5" s="9" t="s">
        <v>38</v>
      </c>
      <c r="C5" s="10" t="s">
        <v>22</v>
      </c>
      <c r="D5" s="11">
        <v>45539</v>
      </c>
      <c r="E5" s="10" t="s">
        <v>17</v>
      </c>
      <c r="F5" s="11">
        <v>45551</v>
      </c>
      <c r="G5" s="10" t="s">
        <v>20</v>
      </c>
      <c r="H5" s="12" t="s">
        <v>39</v>
      </c>
      <c r="I5" s="10" t="s">
        <v>21</v>
      </c>
      <c r="J5" s="10" t="s">
        <v>18</v>
      </c>
      <c r="K5" s="9" t="s">
        <v>40</v>
      </c>
      <c r="L5" s="11">
        <v>45598</v>
      </c>
      <c r="M5" s="10" t="s">
        <v>41</v>
      </c>
      <c r="N5" s="13">
        <v>20.516936949152544</v>
      </c>
      <c r="O5" s="9" t="s">
        <v>42</v>
      </c>
      <c r="P5" s="9" t="s">
        <v>23</v>
      </c>
      <c r="Q5" s="8"/>
    </row>
    <row r="6" spans="1:17" ht="216.75" x14ac:dyDescent="0.25">
      <c r="A6" s="9" t="s">
        <v>43</v>
      </c>
      <c r="B6" s="9" t="s">
        <v>44</v>
      </c>
      <c r="C6" s="10" t="s">
        <v>16</v>
      </c>
      <c r="D6" s="11">
        <v>45527</v>
      </c>
      <c r="E6" s="11" t="s">
        <v>17</v>
      </c>
      <c r="F6" s="11">
        <v>45541</v>
      </c>
      <c r="G6" s="11" t="s">
        <v>45</v>
      </c>
      <c r="H6" s="14" t="s">
        <v>46</v>
      </c>
      <c r="I6" s="14" t="s">
        <v>47</v>
      </c>
      <c r="J6" s="11" t="s">
        <v>18</v>
      </c>
      <c r="K6" s="9" t="s">
        <v>48</v>
      </c>
      <c r="L6" s="11">
        <v>45608</v>
      </c>
      <c r="M6" s="10" t="s">
        <v>49</v>
      </c>
      <c r="N6" s="13">
        <v>7.2058999999999997</v>
      </c>
      <c r="O6" s="9" t="s">
        <v>50</v>
      </c>
      <c r="P6" s="9" t="s">
        <v>19</v>
      </c>
      <c r="Q6" s="8"/>
    </row>
    <row r="7" spans="1:17" ht="102" x14ac:dyDescent="0.25">
      <c r="A7" s="9" t="s">
        <v>51</v>
      </c>
      <c r="B7" s="9" t="s">
        <v>52</v>
      </c>
      <c r="C7" s="10" t="s">
        <v>16</v>
      </c>
      <c r="D7" s="11">
        <v>45547</v>
      </c>
      <c r="E7" s="11" t="s">
        <v>17</v>
      </c>
      <c r="F7" s="11">
        <v>45562</v>
      </c>
      <c r="G7" s="11" t="s">
        <v>31</v>
      </c>
      <c r="H7" s="14" t="s">
        <v>53</v>
      </c>
      <c r="I7" s="11" t="s">
        <v>54</v>
      </c>
      <c r="J7" s="11" t="s">
        <v>18</v>
      </c>
      <c r="K7" s="9" t="s">
        <v>55</v>
      </c>
      <c r="L7" s="11">
        <v>45611</v>
      </c>
      <c r="M7" s="10" t="s">
        <v>56</v>
      </c>
      <c r="N7" s="13">
        <v>488.0859375</v>
      </c>
      <c r="O7" s="9" t="s">
        <v>57</v>
      </c>
      <c r="P7" s="9" t="s">
        <v>19</v>
      </c>
      <c r="Q7" s="8"/>
    </row>
    <row r="8" spans="1:17" ht="89.25" x14ac:dyDescent="0.25">
      <c r="A8" s="9" t="s">
        <v>58</v>
      </c>
      <c r="B8" s="9" t="s">
        <v>59</v>
      </c>
      <c r="C8" s="10" t="s">
        <v>16</v>
      </c>
      <c r="D8" s="11">
        <v>45602</v>
      </c>
      <c r="E8" s="11" t="s">
        <v>17</v>
      </c>
      <c r="F8" s="11">
        <v>45604</v>
      </c>
      <c r="G8" s="11" t="s">
        <v>31</v>
      </c>
      <c r="H8" s="14" t="s">
        <v>60</v>
      </c>
      <c r="I8" s="11" t="s">
        <v>32</v>
      </c>
      <c r="J8" s="11" t="s">
        <v>18</v>
      </c>
      <c r="K8" s="9" t="s">
        <v>61</v>
      </c>
      <c r="L8" s="11">
        <v>45611</v>
      </c>
      <c r="M8" s="10" t="s">
        <v>29</v>
      </c>
      <c r="N8" s="13">
        <v>15.84</v>
      </c>
      <c r="O8" s="9" t="s">
        <v>62</v>
      </c>
      <c r="P8" s="9" t="s">
        <v>19</v>
      </c>
      <c r="Q8" s="8"/>
    </row>
    <row r="9" spans="1:17" ht="89.25" x14ac:dyDescent="0.25">
      <c r="A9" s="9" t="s">
        <v>58</v>
      </c>
      <c r="B9" s="9" t="s">
        <v>63</v>
      </c>
      <c r="C9" s="10" t="s">
        <v>16</v>
      </c>
      <c r="D9" s="11">
        <v>45602</v>
      </c>
      <c r="E9" s="11" t="s">
        <v>17</v>
      </c>
      <c r="F9" s="11">
        <v>45604</v>
      </c>
      <c r="G9" s="11" t="s">
        <v>31</v>
      </c>
      <c r="H9" s="14" t="s">
        <v>60</v>
      </c>
      <c r="I9" s="11" t="s">
        <v>32</v>
      </c>
      <c r="J9" s="11" t="s">
        <v>18</v>
      </c>
      <c r="K9" s="9" t="s">
        <v>64</v>
      </c>
      <c r="L9" s="11">
        <v>45611</v>
      </c>
      <c r="M9" s="10" t="s">
        <v>29</v>
      </c>
      <c r="N9" s="13">
        <v>29.16</v>
      </c>
      <c r="O9" s="9" t="s">
        <v>65</v>
      </c>
      <c r="P9" s="9" t="s">
        <v>19</v>
      </c>
      <c r="Q9" s="8"/>
    </row>
    <row r="10" spans="1:17" ht="89.25" x14ac:dyDescent="0.25">
      <c r="A10" s="9" t="s">
        <v>66</v>
      </c>
      <c r="B10" s="9" t="s">
        <v>67</v>
      </c>
      <c r="C10" s="10" t="s">
        <v>16</v>
      </c>
      <c r="D10" s="11">
        <v>45604</v>
      </c>
      <c r="E10" s="11" t="s">
        <v>17</v>
      </c>
      <c r="F10" s="11">
        <v>45607</v>
      </c>
      <c r="G10" s="11" t="s">
        <v>24</v>
      </c>
      <c r="H10" s="14" t="s">
        <v>68</v>
      </c>
      <c r="I10" s="11" t="s">
        <v>69</v>
      </c>
      <c r="J10" s="11" t="s">
        <v>18</v>
      </c>
      <c r="K10" s="9" t="s">
        <v>70</v>
      </c>
      <c r="L10" s="11">
        <v>45611</v>
      </c>
      <c r="M10" s="10" t="s">
        <v>71</v>
      </c>
      <c r="N10" s="13">
        <v>19.75</v>
      </c>
      <c r="O10" s="9" t="s">
        <v>72</v>
      </c>
      <c r="P10" s="9" t="s">
        <v>19</v>
      </c>
      <c r="Q10" s="8"/>
    </row>
    <row r="11" spans="1:17" ht="102" x14ac:dyDescent="0.25">
      <c r="A11" s="9" t="s">
        <v>73</v>
      </c>
      <c r="B11" s="9" t="s">
        <v>74</v>
      </c>
      <c r="C11" s="10" t="s">
        <v>22</v>
      </c>
      <c r="D11" s="11">
        <v>45583</v>
      </c>
      <c r="E11" s="11" t="s">
        <v>17</v>
      </c>
      <c r="F11" s="11">
        <v>45593</v>
      </c>
      <c r="G11" s="11" t="s">
        <v>20</v>
      </c>
      <c r="H11" s="14" t="s">
        <v>75</v>
      </c>
      <c r="I11" s="11" t="s">
        <v>21</v>
      </c>
      <c r="J11" s="11" t="s">
        <v>18</v>
      </c>
      <c r="K11" s="9" t="s">
        <v>76</v>
      </c>
      <c r="L11" s="11">
        <v>45614</v>
      </c>
      <c r="M11" s="10" t="s">
        <v>77</v>
      </c>
      <c r="N11" s="13">
        <v>100.07795152542373</v>
      </c>
      <c r="O11" s="9" t="s">
        <v>78</v>
      </c>
      <c r="P11" s="9" t="s">
        <v>23</v>
      </c>
      <c r="Q11" s="8"/>
    </row>
    <row r="12" spans="1:17" ht="38.25" x14ac:dyDescent="0.25">
      <c r="A12" s="10" t="s">
        <v>130</v>
      </c>
      <c r="B12" s="9" t="s">
        <v>79</v>
      </c>
      <c r="C12" s="10" t="s">
        <v>80</v>
      </c>
      <c r="D12" s="10" t="s">
        <v>130</v>
      </c>
      <c r="E12" s="10" t="s">
        <v>130</v>
      </c>
      <c r="F12" s="10" t="s">
        <v>130</v>
      </c>
      <c r="G12" s="10" t="s">
        <v>130</v>
      </c>
      <c r="H12" s="10" t="s">
        <v>130</v>
      </c>
      <c r="I12" s="10" t="s">
        <v>130</v>
      </c>
      <c r="J12" s="10" t="s">
        <v>130</v>
      </c>
      <c r="K12" s="9" t="s">
        <v>81</v>
      </c>
      <c r="L12" s="11">
        <v>45614</v>
      </c>
      <c r="M12" s="10" t="s">
        <v>82</v>
      </c>
      <c r="N12" s="13">
        <v>4.62</v>
      </c>
      <c r="O12" s="9" t="s">
        <v>83</v>
      </c>
      <c r="P12" s="9" t="s">
        <v>19</v>
      </c>
      <c r="Q12" s="8"/>
    </row>
    <row r="13" spans="1:17" ht="38.25" x14ac:dyDescent="0.25">
      <c r="A13" s="10" t="s">
        <v>130</v>
      </c>
      <c r="B13" s="9" t="s">
        <v>79</v>
      </c>
      <c r="C13" s="10" t="s">
        <v>80</v>
      </c>
      <c r="D13" s="10" t="s">
        <v>130</v>
      </c>
      <c r="E13" s="10" t="s">
        <v>130</v>
      </c>
      <c r="F13" s="10" t="s">
        <v>130</v>
      </c>
      <c r="G13" s="10" t="s">
        <v>130</v>
      </c>
      <c r="H13" s="10" t="s">
        <v>130</v>
      </c>
      <c r="I13" s="10" t="s">
        <v>130</v>
      </c>
      <c r="J13" s="10" t="s">
        <v>130</v>
      </c>
      <c r="K13" s="9" t="s">
        <v>84</v>
      </c>
      <c r="L13" s="11">
        <v>45614</v>
      </c>
      <c r="M13" s="10" t="s">
        <v>85</v>
      </c>
      <c r="N13" s="13">
        <v>2.24E-2</v>
      </c>
      <c r="O13" s="9" t="s">
        <v>83</v>
      </c>
      <c r="P13" s="9" t="s">
        <v>19</v>
      </c>
      <c r="Q13" s="8"/>
    </row>
    <row r="14" spans="1:17" ht="38.25" x14ac:dyDescent="0.25">
      <c r="A14" s="10" t="s">
        <v>130</v>
      </c>
      <c r="B14" s="9" t="s">
        <v>79</v>
      </c>
      <c r="C14" s="10" t="s">
        <v>80</v>
      </c>
      <c r="D14" s="10" t="s">
        <v>130</v>
      </c>
      <c r="E14" s="10" t="s">
        <v>130</v>
      </c>
      <c r="F14" s="10" t="s">
        <v>130</v>
      </c>
      <c r="G14" s="10" t="s">
        <v>130</v>
      </c>
      <c r="H14" s="10" t="s">
        <v>130</v>
      </c>
      <c r="I14" s="10" t="s">
        <v>130</v>
      </c>
      <c r="J14" s="10" t="s">
        <v>130</v>
      </c>
      <c r="K14" s="9" t="s">
        <v>86</v>
      </c>
      <c r="L14" s="11">
        <v>45614</v>
      </c>
      <c r="M14" s="10" t="s">
        <v>87</v>
      </c>
      <c r="N14" s="13">
        <v>0.50126250000000006</v>
      </c>
      <c r="O14" s="9" t="s">
        <v>83</v>
      </c>
      <c r="P14" s="9" t="s">
        <v>19</v>
      </c>
      <c r="Q14" s="8"/>
    </row>
    <row r="15" spans="1:17" ht="38.25" x14ac:dyDescent="0.25">
      <c r="A15" s="10" t="s">
        <v>130</v>
      </c>
      <c r="B15" s="9" t="s">
        <v>79</v>
      </c>
      <c r="C15" s="10" t="s">
        <v>80</v>
      </c>
      <c r="D15" s="10" t="s">
        <v>130</v>
      </c>
      <c r="E15" s="10" t="s">
        <v>130</v>
      </c>
      <c r="F15" s="10" t="s">
        <v>130</v>
      </c>
      <c r="G15" s="10" t="s">
        <v>130</v>
      </c>
      <c r="H15" s="10" t="s">
        <v>130</v>
      </c>
      <c r="I15" s="10" t="s">
        <v>130</v>
      </c>
      <c r="J15" s="10" t="s">
        <v>130</v>
      </c>
      <c r="K15" s="9" t="s">
        <v>88</v>
      </c>
      <c r="L15" s="11">
        <v>45614</v>
      </c>
      <c r="M15" s="10" t="s">
        <v>30</v>
      </c>
      <c r="N15" s="13">
        <v>9.7199999999999995E-2</v>
      </c>
      <c r="O15" s="9" t="s">
        <v>83</v>
      </c>
      <c r="P15" s="9" t="s">
        <v>19</v>
      </c>
      <c r="Q15" s="8"/>
    </row>
    <row r="16" spans="1:17" ht="38.25" x14ac:dyDescent="0.25">
      <c r="A16" s="10" t="s">
        <v>130</v>
      </c>
      <c r="B16" s="9" t="s">
        <v>79</v>
      </c>
      <c r="C16" s="10" t="s">
        <v>80</v>
      </c>
      <c r="D16" s="10" t="s">
        <v>130</v>
      </c>
      <c r="E16" s="10" t="s">
        <v>130</v>
      </c>
      <c r="F16" s="10" t="s">
        <v>130</v>
      </c>
      <c r="G16" s="10" t="s">
        <v>130</v>
      </c>
      <c r="H16" s="10" t="s">
        <v>130</v>
      </c>
      <c r="I16" s="10" t="s">
        <v>130</v>
      </c>
      <c r="J16" s="10" t="s">
        <v>130</v>
      </c>
      <c r="K16" s="9" t="s">
        <v>89</v>
      </c>
      <c r="L16" s="11">
        <v>45614</v>
      </c>
      <c r="M16" s="10" t="s">
        <v>30</v>
      </c>
      <c r="N16" s="13">
        <v>1.4715000000000001E-2</v>
      </c>
      <c r="O16" s="9" t="s">
        <v>83</v>
      </c>
      <c r="P16" s="9" t="s">
        <v>19</v>
      </c>
      <c r="Q16" s="8"/>
    </row>
    <row r="17" spans="1:17" ht="38.25" x14ac:dyDescent="0.25">
      <c r="A17" s="10" t="s">
        <v>130</v>
      </c>
      <c r="B17" s="9" t="s">
        <v>79</v>
      </c>
      <c r="C17" s="10" t="s">
        <v>80</v>
      </c>
      <c r="D17" s="10" t="s">
        <v>130</v>
      </c>
      <c r="E17" s="10" t="s">
        <v>130</v>
      </c>
      <c r="F17" s="10" t="s">
        <v>130</v>
      </c>
      <c r="G17" s="10" t="s">
        <v>130</v>
      </c>
      <c r="H17" s="10" t="s">
        <v>130</v>
      </c>
      <c r="I17" s="10" t="s">
        <v>130</v>
      </c>
      <c r="J17" s="10" t="s">
        <v>130</v>
      </c>
      <c r="K17" s="9" t="s">
        <v>90</v>
      </c>
      <c r="L17" s="11">
        <v>45614</v>
      </c>
      <c r="M17" s="10" t="s">
        <v>85</v>
      </c>
      <c r="N17" s="13">
        <v>6.6718799999999995E-2</v>
      </c>
      <c r="O17" s="9" t="s">
        <v>83</v>
      </c>
      <c r="P17" s="9" t="s">
        <v>19</v>
      </c>
      <c r="Q17" s="8"/>
    </row>
    <row r="18" spans="1:17" ht="38.25" x14ac:dyDescent="0.25">
      <c r="A18" s="10" t="s">
        <v>130</v>
      </c>
      <c r="B18" s="9" t="s">
        <v>79</v>
      </c>
      <c r="C18" s="10" t="s">
        <v>80</v>
      </c>
      <c r="D18" s="10" t="s">
        <v>130</v>
      </c>
      <c r="E18" s="10" t="s">
        <v>130</v>
      </c>
      <c r="F18" s="10" t="s">
        <v>130</v>
      </c>
      <c r="G18" s="10" t="s">
        <v>130</v>
      </c>
      <c r="H18" s="10" t="s">
        <v>130</v>
      </c>
      <c r="I18" s="10" t="s">
        <v>130</v>
      </c>
      <c r="J18" s="10" t="s">
        <v>130</v>
      </c>
      <c r="K18" s="9" t="s">
        <v>91</v>
      </c>
      <c r="L18" s="11">
        <v>45614</v>
      </c>
      <c r="M18" s="10" t="s">
        <v>30</v>
      </c>
      <c r="N18" s="13">
        <v>0.16739999999999999</v>
      </c>
      <c r="O18" s="9" t="s">
        <v>83</v>
      </c>
      <c r="P18" s="9" t="s">
        <v>19</v>
      </c>
      <c r="Q18" s="8"/>
    </row>
    <row r="19" spans="1:17" ht="38.25" x14ac:dyDescent="0.25">
      <c r="A19" s="10" t="s">
        <v>130</v>
      </c>
      <c r="B19" s="9" t="s">
        <v>79</v>
      </c>
      <c r="C19" s="10" t="s">
        <v>80</v>
      </c>
      <c r="D19" s="10" t="s">
        <v>130</v>
      </c>
      <c r="E19" s="10" t="s">
        <v>130</v>
      </c>
      <c r="F19" s="10" t="s">
        <v>130</v>
      </c>
      <c r="G19" s="10" t="s">
        <v>130</v>
      </c>
      <c r="H19" s="10" t="s">
        <v>130</v>
      </c>
      <c r="I19" s="10" t="s">
        <v>130</v>
      </c>
      <c r="J19" s="10" t="s">
        <v>130</v>
      </c>
      <c r="K19" s="9" t="s">
        <v>92</v>
      </c>
      <c r="L19" s="11">
        <v>45614</v>
      </c>
      <c r="M19" s="10" t="s">
        <v>30</v>
      </c>
      <c r="N19" s="13">
        <v>0.1263</v>
      </c>
      <c r="O19" s="9" t="s">
        <v>83</v>
      </c>
      <c r="P19" s="9" t="s">
        <v>19</v>
      </c>
      <c r="Q19" s="8"/>
    </row>
    <row r="20" spans="1:17" ht="38.25" x14ac:dyDescent="0.25">
      <c r="A20" s="10" t="s">
        <v>130</v>
      </c>
      <c r="B20" s="9" t="s">
        <v>79</v>
      </c>
      <c r="C20" s="10" t="s">
        <v>80</v>
      </c>
      <c r="D20" s="10" t="s">
        <v>130</v>
      </c>
      <c r="E20" s="10" t="s">
        <v>130</v>
      </c>
      <c r="F20" s="10" t="s">
        <v>130</v>
      </c>
      <c r="G20" s="10" t="s">
        <v>130</v>
      </c>
      <c r="H20" s="10" t="s">
        <v>130</v>
      </c>
      <c r="I20" s="10" t="s">
        <v>130</v>
      </c>
      <c r="J20" s="10" t="s">
        <v>130</v>
      </c>
      <c r="K20" s="9" t="s">
        <v>93</v>
      </c>
      <c r="L20" s="11">
        <v>45614</v>
      </c>
      <c r="M20" s="10" t="s">
        <v>30</v>
      </c>
      <c r="N20" s="13">
        <v>0.12021200000000001</v>
      </c>
      <c r="O20" s="9" t="s">
        <v>83</v>
      </c>
      <c r="P20" s="9" t="s">
        <v>19</v>
      </c>
      <c r="Q20" s="8"/>
    </row>
    <row r="21" spans="1:17" ht="38.25" x14ac:dyDescent="0.25">
      <c r="A21" s="10" t="s">
        <v>130</v>
      </c>
      <c r="B21" s="9" t="s">
        <v>79</v>
      </c>
      <c r="C21" s="10" t="s">
        <v>80</v>
      </c>
      <c r="D21" s="10" t="s">
        <v>130</v>
      </c>
      <c r="E21" s="10" t="s">
        <v>130</v>
      </c>
      <c r="F21" s="10" t="s">
        <v>130</v>
      </c>
      <c r="G21" s="10" t="s">
        <v>130</v>
      </c>
      <c r="H21" s="10" t="s">
        <v>130</v>
      </c>
      <c r="I21" s="10" t="s">
        <v>130</v>
      </c>
      <c r="J21" s="10" t="s">
        <v>130</v>
      </c>
      <c r="K21" s="9" t="s">
        <v>94</v>
      </c>
      <c r="L21" s="11">
        <v>45614</v>
      </c>
      <c r="M21" s="10" t="s">
        <v>30</v>
      </c>
      <c r="N21" s="13">
        <v>4.428E-2</v>
      </c>
      <c r="O21" s="9" t="s">
        <v>83</v>
      </c>
      <c r="P21" s="9" t="s">
        <v>19</v>
      </c>
      <c r="Q21" s="8"/>
    </row>
    <row r="22" spans="1:17" ht="38.25" x14ac:dyDescent="0.25">
      <c r="A22" s="10" t="s">
        <v>130</v>
      </c>
      <c r="B22" s="9" t="s">
        <v>79</v>
      </c>
      <c r="C22" s="10" t="s">
        <v>80</v>
      </c>
      <c r="D22" s="10" t="s">
        <v>130</v>
      </c>
      <c r="E22" s="10" t="s">
        <v>130</v>
      </c>
      <c r="F22" s="10" t="s">
        <v>130</v>
      </c>
      <c r="G22" s="10" t="s">
        <v>130</v>
      </c>
      <c r="H22" s="10" t="s">
        <v>130</v>
      </c>
      <c r="I22" s="10" t="s">
        <v>130</v>
      </c>
      <c r="J22" s="10" t="s">
        <v>130</v>
      </c>
      <c r="K22" s="9" t="s">
        <v>95</v>
      </c>
      <c r="L22" s="11">
        <v>45614</v>
      </c>
      <c r="M22" s="10" t="s">
        <v>96</v>
      </c>
      <c r="N22" s="13">
        <v>0.21500400000000003</v>
      </c>
      <c r="O22" s="9" t="s">
        <v>83</v>
      </c>
      <c r="P22" s="9" t="s">
        <v>19</v>
      </c>
      <c r="Q22" s="8"/>
    </row>
    <row r="23" spans="1:17" ht="38.25" x14ac:dyDescent="0.25">
      <c r="A23" s="10" t="s">
        <v>130</v>
      </c>
      <c r="B23" s="9" t="s">
        <v>79</v>
      </c>
      <c r="C23" s="10" t="s">
        <v>80</v>
      </c>
      <c r="D23" s="10" t="s">
        <v>130</v>
      </c>
      <c r="E23" s="10" t="s">
        <v>130</v>
      </c>
      <c r="F23" s="10" t="s">
        <v>130</v>
      </c>
      <c r="G23" s="10" t="s">
        <v>130</v>
      </c>
      <c r="H23" s="10" t="s">
        <v>130</v>
      </c>
      <c r="I23" s="10" t="s">
        <v>130</v>
      </c>
      <c r="J23" s="10" t="s">
        <v>130</v>
      </c>
      <c r="K23" s="9" t="s">
        <v>97</v>
      </c>
      <c r="L23" s="11">
        <v>45614</v>
      </c>
      <c r="M23" s="10" t="s">
        <v>98</v>
      </c>
      <c r="N23" s="13">
        <v>0.217528</v>
      </c>
      <c r="O23" s="9" t="s">
        <v>83</v>
      </c>
      <c r="P23" s="9" t="s">
        <v>19</v>
      </c>
      <c r="Q23" s="8"/>
    </row>
    <row r="24" spans="1:17" ht="38.25" x14ac:dyDescent="0.25">
      <c r="A24" s="10" t="s">
        <v>130</v>
      </c>
      <c r="B24" s="9" t="s">
        <v>79</v>
      </c>
      <c r="C24" s="10" t="s">
        <v>80</v>
      </c>
      <c r="D24" s="10" t="s">
        <v>130</v>
      </c>
      <c r="E24" s="10" t="s">
        <v>130</v>
      </c>
      <c r="F24" s="10" t="s">
        <v>130</v>
      </c>
      <c r="G24" s="10" t="s">
        <v>130</v>
      </c>
      <c r="H24" s="10" t="s">
        <v>130</v>
      </c>
      <c r="I24" s="10" t="s">
        <v>130</v>
      </c>
      <c r="J24" s="10" t="s">
        <v>130</v>
      </c>
      <c r="K24" s="9" t="s">
        <v>99</v>
      </c>
      <c r="L24" s="11">
        <v>45614</v>
      </c>
      <c r="M24" s="10" t="s">
        <v>82</v>
      </c>
      <c r="N24" s="13">
        <v>0.86902399999999991</v>
      </c>
      <c r="O24" s="9" t="s">
        <v>83</v>
      </c>
      <c r="P24" s="9" t="s">
        <v>19</v>
      </c>
      <c r="Q24" s="8"/>
    </row>
    <row r="25" spans="1:17" ht="38.25" x14ac:dyDescent="0.25">
      <c r="A25" s="10" t="s">
        <v>130</v>
      </c>
      <c r="B25" s="9" t="s">
        <v>100</v>
      </c>
      <c r="C25" s="10" t="s">
        <v>80</v>
      </c>
      <c r="D25" s="10" t="s">
        <v>130</v>
      </c>
      <c r="E25" s="10" t="s">
        <v>130</v>
      </c>
      <c r="F25" s="10" t="s">
        <v>130</v>
      </c>
      <c r="G25" s="10" t="s">
        <v>130</v>
      </c>
      <c r="H25" s="10" t="s">
        <v>130</v>
      </c>
      <c r="I25" s="10" t="s">
        <v>130</v>
      </c>
      <c r="J25" s="10" t="s">
        <v>130</v>
      </c>
      <c r="K25" s="9" t="s">
        <v>101</v>
      </c>
      <c r="L25" s="11">
        <v>45615</v>
      </c>
      <c r="M25" s="10" t="s">
        <v>102</v>
      </c>
      <c r="N25" s="13">
        <v>31.9116</v>
      </c>
      <c r="O25" s="9" t="s">
        <v>103</v>
      </c>
      <c r="P25" s="9" t="s">
        <v>19</v>
      </c>
      <c r="Q25" s="8"/>
    </row>
    <row r="26" spans="1:17" ht="38.25" x14ac:dyDescent="0.25">
      <c r="A26" s="10" t="s">
        <v>130</v>
      </c>
      <c r="B26" s="9" t="s">
        <v>104</v>
      </c>
      <c r="C26" s="10" t="s">
        <v>80</v>
      </c>
      <c r="D26" s="10" t="s">
        <v>130</v>
      </c>
      <c r="E26" s="10" t="s">
        <v>130</v>
      </c>
      <c r="F26" s="10" t="s">
        <v>130</v>
      </c>
      <c r="G26" s="10" t="s">
        <v>130</v>
      </c>
      <c r="H26" s="10" t="s">
        <v>130</v>
      </c>
      <c r="I26" s="10" t="s">
        <v>130</v>
      </c>
      <c r="J26" s="10" t="s">
        <v>130</v>
      </c>
      <c r="K26" s="9" t="s">
        <v>105</v>
      </c>
      <c r="L26" s="11">
        <v>45615</v>
      </c>
      <c r="M26" s="10" t="s">
        <v>106</v>
      </c>
      <c r="N26" s="13">
        <v>83.987679999999997</v>
      </c>
      <c r="O26" s="9" t="s">
        <v>107</v>
      </c>
      <c r="P26" s="9" t="s">
        <v>19</v>
      </c>
      <c r="Q26" s="8"/>
    </row>
    <row r="27" spans="1:17" ht="51" x14ac:dyDescent="0.25">
      <c r="A27" s="9" t="s">
        <v>108</v>
      </c>
      <c r="B27" s="9" t="s">
        <v>109</v>
      </c>
      <c r="C27" s="10" t="s">
        <v>80</v>
      </c>
      <c r="D27" s="10" t="s">
        <v>130</v>
      </c>
      <c r="E27" s="10" t="s">
        <v>130</v>
      </c>
      <c r="F27" s="10" t="s">
        <v>130</v>
      </c>
      <c r="G27" s="10" t="s">
        <v>130</v>
      </c>
      <c r="H27" s="10" t="s">
        <v>130</v>
      </c>
      <c r="I27" s="10" t="s">
        <v>130</v>
      </c>
      <c r="J27" s="10" t="s">
        <v>130</v>
      </c>
      <c r="K27" s="9" t="s">
        <v>110</v>
      </c>
      <c r="L27" s="11">
        <v>45618</v>
      </c>
      <c r="M27" s="10" t="s">
        <v>102</v>
      </c>
      <c r="N27" s="13">
        <v>745.40626730000008</v>
      </c>
      <c r="O27" s="9" t="s">
        <v>103</v>
      </c>
      <c r="P27" s="9" t="s">
        <v>19</v>
      </c>
      <c r="Q27" s="8"/>
    </row>
    <row r="28" spans="1:17" ht="76.5" x14ac:dyDescent="0.25">
      <c r="A28" s="9" t="s">
        <v>111</v>
      </c>
      <c r="B28" s="9" t="s">
        <v>112</v>
      </c>
      <c r="C28" s="10" t="s">
        <v>16</v>
      </c>
      <c r="D28" s="11">
        <v>45572</v>
      </c>
      <c r="E28" s="11" t="s">
        <v>17</v>
      </c>
      <c r="F28" s="11">
        <v>45582</v>
      </c>
      <c r="G28" s="11" t="s">
        <v>24</v>
      </c>
      <c r="H28" s="14" t="s">
        <v>113</v>
      </c>
      <c r="I28" s="11" t="s">
        <v>21</v>
      </c>
      <c r="J28" s="11" t="s">
        <v>18</v>
      </c>
      <c r="K28" s="9" t="s">
        <v>114</v>
      </c>
      <c r="L28" s="11">
        <v>45621</v>
      </c>
      <c r="M28" s="10" t="s">
        <v>115</v>
      </c>
      <c r="N28" s="13">
        <v>6.7450000000000001</v>
      </c>
      <c r="O28" s="9" t="s">
        <v>116</v>
      </c>
      <c r="P28" s="9" t="s">
        <v>19</v>
      </c>
      <c r="Q28" s="8"/>
    </row>
    <row r="29" spans="1:17" ht="76.5" x14ac:dyDescent="0.25">
      <c r="A29" s="9" t="s">
        <v>111</v>
      </c>
      <c r="B29" s="9" t="s">
        <v>117</v>
      </c>
      <c r="C29" s="10" t="s">
        <v>16</v>
      </c>
      <c r="D29" s="11">
        <v>45572</v>
      </c>
      <c r="E29" s="11" t="s">
        <v>17</v>
      </c>
      <c r="F29" s="11">
        <v>45582</v>
      </c>
      <c r="G29" s="11" t="s">
        <v>24</v>
      </c>
      <c r="H29" s="14" t="s">
        <v>113</v>
      </c>
      <c r="I29" s="11" t="s">
        <v>21</v>
      </c>
      <c r="J29" s="11" t="s">
        <v>18</v>
      </c>
      <c r="K29" s="9" t="s">
        <v>118</v>
      </c>
      <c r="L29" s="11">
        <v>45621</v>
      </c>
      <c r="M29" s="10" t="s">
        <v>115</v>
      </c>
      <c r="N29" s="13">
        <v>11.005000000000001</v>
      </c>
      <c r="O29" s="9" t="s">
        <v>116</v>
      </c>
      <c r="P29" s="9" t="s">
        <v>19</v>
      </c>
      <c r="Q29" s="8"/>
    </row>
    <row r="30" spans="1:17" ht="51" x14ac:dyDescent="0.25">
      <c r="A30" s="9" t="s">
        <v>119</v>
      </c>
      <c r="B30" s="9" t="s">
        <v>120</v>
      </c>
      <c r="C30" s="10" t="s">
        <v>22</v>
      </c>
      <c r="D30" s="11">
        <v>45572</v>
      </c>
      <c r="E30" s="11" t="s">
        <v>17</v>
      </c>
      <c r="F30" s="11">
        <v>45582</v>
      </c>
      <c r="G30" s="11" t="s">
        <v>20</v>
      </c>
      <c r="H30" s="14" t="s">
        <v>121</v>
      </c>
      <c r="I30" s="11" t="s">
        <v>21</v>
      </c>
      <c r="J30" s="11" t="s">
        <v>18</v>
      </c>
      <c r="K30" s="9" t="s">
        <v>122</v>
      </c>
      <c r="L30" s="11">
        <v>45623</v>
      </c>
      <c r="M30" s="10" t="s">
        <v>123</v>
      </c>
      <c r="N30" s="13">
        <v>6.165</v>
      </c>
      <c r="O30" s="9" t="s">
        <v>124</v>
      </c>
      <c r="P30" s="9" t="s">
        <v>33</v>
      </c>
      <c r="Q30" s="8"/>
    </row>
    <row r="31" spans="1:17" ht="89.25" x14ac:dyDescent="0.25">
      <c r="A31" s="9" t="s">
        <v>125</v>
      </c>
      <c r="B31" s="9" t="s">
        <v>126</v>
      </c>
      <c r="C31" s="10" t="s">
        <v>80</v>
      </c>
      <c r="D31" s="11">
        <v>45576</v>
      </c>
      <c r="E31" s="11" t="s">
        <v>130</v>
      </c>
      <c r="F31" s="11" t="s">
        <v>130</v>
      </c>
      <c r="G31" s="11" t="s">
        <v>130</v>
      </c>
      <c r="H31" s="11" t="s">
        <v>130</v>
      </c>
      <c r="I31" s="11" t="s">
        <v>130</v>
      </c>
      <c r="J31" s="11" t="s">
        <v>130</v>
      </c>
      <c r="K31" s="9" t="s">
        <v>127</v>
      </c>
      <c r="L31" s="11">
        <v>45624</v>
      </c>
      <c r="M31" s="10" t="s">
        <v>128</v>
      </c>
      <c r="N31" s="13">
        <v>10.800850000000001</v>
      </c>
      <c r="O31" s="9" t="s">
        <v>129</v>
      </c>
      <c r="P31" s="9" t="s">
        <v>19</v>
      </c>
      <c r="Q31" s="8"/>
    </row>
    <row r="32" spans="1:17" ht="15" customHeight="1" x14ac:dyDescent="0.25">
      <c r="A32" s="18" t="s">
        <v>131</v>
      </c>
      <c r="B32" s="18"/>
      <c r="C32" s="18"/>
      <c r="D32" s="18"/>
      <c r="E32" s="18"/>
      <c r="F32" s="19"/>
      <c r="G32" s="20"/>
      <c r="H32" s="21"/>
      <c r="I32" s="21"/>
      <c r="J32" s="20"/>
      <c r="K32" s="18" t="s">
        <v>132</v>
      </c>
      <c r="L32" s="18"/>
      <c r="M32" s="18"/>
      <c r="N32" s="22"/>
      <c r="O32" s="20"/>
      <c r="P32" s="22"/>
    </row>
    <row r="33" spans="1:16" ht="15" customHeight="1" x14ac:dyDescent="0.25">
      <c r="A33" s="23" t="s">
        <v>25</v>
      </c>
      <c r="B33" s="23"/>
      <c r="C33" s="23"/>
      <c r="D33" s="23"/>
      <c r="E33" s="23"/>
      <c r="F33" s="23"/>
      <c r="G33" s="23"/>
      <c r="H33" s="23"/>
      <c r="I33" s="23"/>
      <c r="J33" s="23"/>
      <c r="K33" s="23"/>
      <c r="L33" s="23"/>
      <c r="M33" s="23"/>
      <c r="N33" s="23"/>
      <c r="O33" s="23"/>
      <c r="P33" s="23"/>
    </row>
    <row r="34" spans="1:16" ht="15" customHeight="1" x14ac:dyDescent="0.25">
      <c r="A34" s="24" t="s">
        <v>35</v>
      </c>
      <c r="B34" s="24"/>
      <c r="C34" s="24"/>
      <c r="D34" s="24"/>
      <c r="E34" s="24"/>
      <c r="F34" s="24"/>
      <c r="G34" s="24"/>
      <c r="H34" s="24"/>
      <c r="I34" s="24"/>
      <c r="J34" s="24"/>
      <c r="K34" s="24"/>
      <c r="L34" s="24"/>
      <c r="M34" s="24"/>
      <c r="N34" s="24"/>
      <c r="O34" s="24"/>
      <c r="P34" s="24"/>
    </row>
    <row r="35" spans="1:16" x14ac:dyDescent="0.25">
      <c r="A35" s="25">
        <v>1</v>
      </c>
      <c r="B35" s="25">
        <v>2</v>
      </c>
      <c r="C35" s="25">
        <v>3</v>
      </c>
      <c r="D35" s="25">
        <v>4</v>
      </c>
      <c r="E35" s="25">
        <v>5</v>
      </c>
      <c r="F35" s="25">
        <v>6</v>
      </c>
      <c r="G35" s="25">
        <v>7</v>
      </c>
      <c r="H35" s="25">
        <v>8</v>
      </c>
      <c r="I35" s="25">
        <v>9</v>
      </c>
      <c r="J35" s="25">
        <v>10</v>
      </c>
      <c r="K35" s="25">
        <v>11</v>
      </c>
      <c r="L35" s="25">
        <v>12</v>
      </c>
      <c r="M35" s="25">
        <v>13</v>
      </c>
      <c r="N35" s="25">
        <v>14</v>
      </c>
      <c r="O35" s="25">
        <v>15</v>
      </c>
      <c r="P35" s="25">
        <v>16</v>
      </c>
    </row>
    <row r="36" spans="1:16" ht="72" x14ac:dyDescent="0.25">
      <c r="A36" s="25" t="s">
        <v>0</v>
      </c>
      <c r="B36" s="25" t="s">
        <v>1</v>
      </c>
      <c r="C36" s="25" t="s">
        <v>2</v>
      </c>
      <c r="D36" s="25" t="s">
        <v>3</v>
      </c>
      <c r="E36" s="25" t="s">
        <v>133</v>
      </c>
      <c r="F36" s="25" t="s">
        <v>5</v>
      </c>
      <c r="G36" s="25" t="s">
        <v>6</v>
      </c>
      <c r="H36" s="25" t="s">
        <v>26</v>
      </c>
      <c r="I36" s="25" t="s">
        <v>27</v>
      </c>
      <c r="J36" s="25" t="s">
        <v>9</v>
      </c>
      <c r="K36" s="25" t="s">
        <v>10</v>
      </c>
      <c r="L36" s="25" t="s">
        <v>11</v>
      </c>
      <c r="M36" s="25" t="s">
        <v>12</v>
      </c>
      <c r="N36" s="25" t="s">
        <v>28</v>
      </c>
      <c r="O36" s="25" t="s">
        <v>14</v>
      </c>
      <c r="P36" s="25" t="s">
        <v>15</v>
      </c>
    </row>
    <row r="37" spans="1:16" ht="108" x14ac:dyDescent="0.25">
      <c r="A37" s="26" t="s">
        <v>134</v>
      </c>
      <c r="B37" s="27" t="s">
        <v>135</v>
      </c>
      <c r="C37" s="28" t="s">
        <v>16</v>
      </c>
      <c r="D37" s="29">
        <v>45516</v>
      </c>
      <c r="E37" s="28" t="s">
        <v>17</v>
      </c>
      <c r="F37" s="29">
        <v>45541</v>
      </c>
      <c r="G37" s="30">
        <v>3</v>
      </c>
      <c r="H37" s="26" t="s">
        <v>136</v>
      </c>
      <c r="I37" s="31" t="s">
        <v>21</v>
      </c>
      <c r="J37" s="32" t="s">
        <v>18</v>
      </c>
      <c r="K37" s="33" t="s">
        <v>137</v>
      </c>
      <c r="L37" s="29">
        <v>45607</v>
      </c>
      <c r="M37" s="33" t="s">
        <v>138</v>
      </c>
      <c r="N37" s="34">
        <f>22372800/100000</f>
        <v>223.72800000000001</v>
      </c>
      <c r="O37" s="28" t="s">
        <v>34</v>
      </c>
      <c r="P37" s="34"/>
    </row>
    <row r="38" spans="1:16" ht="228" x14ac:dyDescent="0.25">
      <c r="A38" s="26" t="s">
        <v>139</v>
      </c>
      <c r="B38" s="27" t="s">
        <v>140</v>
      </c>
      <c r="C38" s="28" t="s">
        <v>16</v>
      </c>
      <c r="D38" s="29">
        <v>45587</v>
      </c>
      <c r="E38" s="28" t="s">
        <v>17</v>
      </c>
      <c r="F38" s="29">
        <v>45590</v>
      </c>
      <c r="G38" s="30">
        <v>7</v>
      </c>
      <c r="H38" s="26" t="s">
        <v>141</v>
      </c>
      <c r="I38" s="31" t="s">
        <v>21</v>
      </c>
      <c r="J38" s="32" t="s">
        <v>18</v>
      </c>
      <c r="K38" s="33" t="s">
        <v>142</v>
      </c>
      <c r="L38" s="29">
        <v>45607</v>
      </c>
      <c r="M38" s="33" t="s">
        <v>143</v>
      </c>
      <c r="N38" s="34">
        <f>271650/100000</f>
        <v>2.7164999999999999</v>
      </c>
      <c r="O38" s="28" t="s">
        <v>144</v>
      </c>
      <c r="P38" s="34"/>
    </row>
    <row r="39" spans="1:16" ht="96" x14ac:dyDescent="0.25">
      <c r="A39" s="26" t="s">
        <v>145</v>
      </c>
      <c r="B39" s="27" t="s">
        <v>146</v>
      </c>
      <c r="C39" s="28" t="s">
        <v>16</v>
      </c>
      <c r="D39" s="29">
        <v>45568</v>
      </c>
      <c r="E39" s="28" t="s">
        <v>17</v>
      </c>
      <c r="F39" s="29">
        <v>45573</v>
      </c>
      <c r="G39" s="30">
        <v>2</v>
      </c>
      <c r="H39" s="26" t="s">
        <v>147</v>
      </c>
      <c r="I39" s="31" t="s">
        <v>21</v>
      </c>
      <c r="J39" s="32" t="s">
        <v>18</v>
      </c>
      <c r="K39" s="33" t="s">
        <v>148</v>
      </c>
      <c r="L39" s="29">
        <v>45617</v>
      </c>
      <c r="M39" s="33" t="s">
        <v>149</v>
      </c>
      <c r="N39" s="34">
        <f>12400000/100000</f>
        <v>124</v>
      </c>
      <c r="O39" s="28" t="s">
        <v>150</v>
      </c>
      <c r="P39" s="34"/>
    </row>
    <row r="40" spans="1:16" ht="409.5" customHeight="1" x14ac:dyDescent="0.25">
      <c r="A40" s="35" t="s">
        <v>151</v>
      </c>
      <c r="B40" s="36" t="s">
        <v>152</v>
      </c>
      <c r="C40" s="37" t="s">
        <v>16</v>
      </c>
      <c r="D40" s="38">
        <v>45521</v>
      </c>
      <c r="E40" s="37" t="s">
        <v>17</v>
      </c>
      <c r="F40" s="38">
        <v>45531</v>
      </c>
      <c r="G40" s="39">
        <v>63</v>
      </c>
      <c r="H40" s="52" t="s">
        <v>153</v>
      </c>
      <c r="I40" s="54" t="s">
        <v>154</v>
      </c>
      <c r="J40" s="40" t="s">
        <v>18</v>
      </c>
      <c r="K40" s="36" t="s">
        <v>155</v>
      </c>
      <c r="L40" s="41">
        <v>45617</v>
      </c>
      <c r="M40" s="36" t="s">
        <v>156</v>
      </c>
      <c r="N40" s="42">
        <f>10848096.67/100000</f>
        <v>108.4809667</v>
      </c>
      <c r="O40" s="37" t="s">
        <v>157</v>
      </c>
      <c r="P40" s="43"/>
    </row>
    <row r="41" spans="1:16" ht="286.5" customHeight="1" x14ac:dyDescent="0.25">
      <c r="A41" s="44"/>
      <c r="B41" s="45"/>
      <c r="C41" s="46"/>
      <c r="D41" s="47"/>
      <c r="E41" s="46"/>
      <c r="F41" s="47"/>
      <c r="G41" s="48"/>
      <c r="H41" s="53"/>
      <c r="I41" s="55"/>
      <c r="J41" s="49"/>
      <c r="K41" s="45"/>
      <c r="L41" s="50"/>
      <c r="M41" s="50"/>
      <c r="N41" s="51"/>
      <c r="O41" s="51"/>
      <c r="P41" s="50"/>
    </row>
    <row r="42" spans="1:16" ht="409.5" customHeight="1" x14ac:dyDescent="0.25">
      <c r="A42" s="35" t="s">
        <v>158</v>
      </c>
      <c r="B42" s="36" t="s">
        <v>159</v>
      </c>
      <c r="C42" s="37" t="s">
        <v>16</v>
      </c>
      <c r="D42" s="38">
        <v>45532</v>
      </c>
      <c r="E42" s="37" t="s">
        <v>17</v>
      </c>
      <c r="F42" s="38">
        <v>45544</v>
      </c>
      <c r="G42" s="39">
        <v>80</v>
      </c>
      <c r="H42" s="56" t="s">
        <v>160</v>
      </c>
      <c r="I42" s="56" t="s">
        <v>161</v>
      </c>
      <c r="J42" s="40" t="s">
        <v>18</v>
      </c>
      <c r="K42" s="36" t="s">
        <v>162</v>
      </c>
      <c r="L42" s="38">
        <v>45622</v>
      </c>
      <c r="M42" s="36" t="s">
        <v>163</v>
      </c>
      <c r="N42" s="42">
        <f>15003550.34/100000</f>
        <v>150.03550340000001</v>
      </c>
      <c r="O42" s="37" t="s">
        <v>164</v>
      </c>
      <c r="P42" s="42"/>
    </row>
    <row r="43" spans="1:16" ht="357.75" customHeight="1" x14ac:dyDescent="0.25">
      <c r="A43" s="44"/>
      <c r="B43" s="45"/>
      <c r="C43" s="46"/>
      <c r="D43" s="47"/>
      <c r="E43" s="46"/>
      <c r="F43" s="47"/>
      <c r="G43" s="48"/>
      <c r="H43" s="56"/>
      <c r="I43" s="56"/>
      <c r="J43" s="49"/>
      <c r="K43" s="45"/>
      <c r="L43" s="47"/>
      <c r="M43" s="45"/>
      <c r="N43" s="51"/>
      <c r="O43" s="51"/>
      <c r="P43" s="51"/>
    </row>
  </sheetData>
  <mergeCells count="38">
    <mergeCell ref="P42:P43"/>
    <mergeCell ref="P40:P41"/>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K40:K41"/>
    <mergeCell ref="L40:L41"/>
    <mergeCell ref="M40:M41"/>
    <mergeCell ref="N40:N41"/>
    <mergeCell ref="O40:O41"/>
    <mergeCell ref="F40:F41"/>
    <mergeCell ref="G40:G41"/>
    <mergeCell ref="H40:H41"/>
    <mergeCell ref="I40:I41"/>
    <mergeCell ref="J40:J41"/>
    <mergeCell ref="A40:A41"/>
    <mergeCell ref="B40:B41"/>
    <mergeCell ref="C40:C41"/>
    <mergeCell ref="D40:D41"/>
    <mergeCell ref="E40:E41"/>
    <mergeCell ref="A34:P34"/>
    <mergeCell ref="A1:P1"/>
    <mergeCell ref="A2:B2"/>
    <mergeCell ref="A32:E32"/>
    <mergeCell ref="K32:M32"/>
    <mergeCell ref="A33:P3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Bardhan(Purchase Operator)</dc:creator>
  <cp:lastModifiedBy>Manas Bardhan(Purchase Operator)</cp:lastModifiedBy>
  <dcterms:created xsi:type="dcterms:W3CDTF">2015-06-05T18:17:20Z</dcterms:created>
  <dcterms:modified xsi:type="dcterms:W3CDTF">2024-12-04T10:42:01Z</dcterms:modified>
</cp:coreProperties>
</file>