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E:\CCC\Manufacturing Activities of DESL at LMM shop\"/>
    </mc:Choice>
  </mc:AlternateContent>
  <xr:revisionPtr revIDLastSave="0" documentId="13_ncr:1_{E267D404-AD99-4920-A7D2-57F034D6EF28}" xr6:coauthVersionLast="36" xr6:coauthVersionMax="36" xr10:uidLastSave="{00000000-0000-0000-0000-000000000000}"/>
  <bookViews>
    <workbookView xWindow="0" yWindow="0" windowWidth="24000" windowHeight="9405" xr2:uid="{EA214AD8-23C1-45F2-AC1F-BD9F283B863F}"/>
  </bookViews>
  <sheets>
    <sheet name="Price Bid Sheet- WC"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C7" i="1" l="1"/>
  <c r="E14" i="1"/>
  <c r="C13" i="1" s="1"/>
  <c r="C12" i="1" l="1"/>
  <c r="C6" i="1"/>
  <c r="C8" i="1"/>
  <c r="C9" i="1"/>
  <c r="C10" i="1"/>
  <c r="C11" i="1"/>
  <c r="C14" i="1" s="1"/>
</calcChain>
</file>

<file path=xl/sharedStrings.xml><?xml version="1.0" encoding="utf-8"?>
<sst xmlns="http://schemas.openxmlformats.org/spreadsheetml/2006/main" count="39" uniqueCount="32">
  <si>
    <t>Annexure - F</t>
  </si>
  <si>
    <t>% Allocation (Item-wise)</t>
  </si>
  <si>
    <t>Unit of Measurement</t>
  </si>
  <si>
    <t>Quantum of Work</t>
  </si>
  <si>
    <t>Sl. No.</t>
  </si>
  <si>
    <t>Description of Work</t>
  </si>
  <si>
    <t xml:space="preserve"> (A)</t>
  </si>
  <si>
    <t>( B)</t>
  </si>
  <si>
    <t>( C)</t>
  </si>
  <si>
    <t>(D)</t>
  </si>
  <si>
    <t>(E)</t>
  </si>
  <si>
    <t>(F)</t>
  </si>
  <si>
    <t xml:space="preserve">GROSS TOTAL </t>
  </si>
  <si>
    <t>To be quoted by the bidder</t>
  </si>
  <si>
    <t>Note:</t>
  </si>
  <si>
    <t>3. GST @ 18% Shall be extra</t>
  </si>
  <si>
    <t xml:space="preserve">( Signature and Seal of the Contractor ) </t>
  </si>
  <si>
    <t>Tender Enquiry No. LMM/TW/24-25/001</t>
  </si>
  <si>
    <t>Manhours</t>
  </si>
  <si>
    <t>Manufacturing activities of 700 HP DESL at Loco Assy Shop</t>
  </si>
  <si>
    <t>Manufacturing activities of 700 HP DESL at Bogie Assy Shop</t>
  </si>
  <si>
    <t>Manufacturing activities of 700 HP DESL Dual cab at Loco Assy Shop</t>
  </si>
  <si>
    <t>Manufacturing activities of 700 HP DESL Dual cab at Bogie Assy Shop</t>
  </si>
  <si>
    <t>Manufacturing activities of 1400 HP DESL  at Loco Assy Shop</t>
  </si>
  <si>
    <t>Manufacturing activities of 1400 HP DESL at Bogie Assy Shop</t>
  </si>
  <si>
    <t>Manufacturing activities of Wheel Axle Set (DESL) at Bogie Assy Shop</t>
  </si>
  <si>
    <t>Manufacturing activities of GE Bogie Set at Bogie Assy Shop</t>
  </si>
  <si>
    <t>Rate per Manhour
 (in Rs.)</t>
  </si>
  <si>
    <t>Price Bid Sheet JS-146</t>
  </si>
  <si>
    <t>Gross Total Amount (Rs.)</t>
  </si>
  <si>
    <t>1. Bidder has to quote Manhour Rate in above unlocked cell only. Gross Total amount for  execution of contract and all other purposes shall be calculated automatically.</t>
  </si>
  <si>
    <t>2. Quoted Rate hould be considered only if quoted in this excel sheet and print out of this should only be considered for evaluation.  If Price is quoted in any other format other than the Excel Sheet enclosed to the NIT , the offer of the bidder  will be rejected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</si>
</sst>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quot;-&quot;??_);_(@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name val="Calibri"/>
      <family val="2"/>
      <scheme val="minor"/>
    </font>
    <font>
      <b/>
      <sz val="12"/>
      <name val="Calibri"/>
      <family val="2"/>
      <scheme val="minor"/>
    </font>
    <font>
      <sz val="10"/>
      <name val="Calibri"/>
      <family val="2"/>
      <scheme val="minor"/>
    </font>
    <font>
      <b/>
      <sz val="10"/>
      <name val="Calibri"/>
      <family val="2"/>
      <scheme val="minor"/>
    </font>
    <font>
      <b/>
      <sz val="10"/>
      <color rgb="FFFF0000"/>
      <name val="Calibri"/>
      <family val="2"/>
      <scheme val="minor"/>
    </font>
    <font>
      <sz val="10"/>
      <color rgb="FFFF0000"/>
      <name val="Calibri"/>
      <family val="2"/>
      <scheme val="minor"/>
    </font>
    <font>
      <sz val="11"/>
      <name val="Calibri"/>
      <family val="2"/>
      <scheme val="minor"/>
    </font>
    <font>
      <b/>
      <u/>
      <sz val="11"/>
      <color theme="1"/>
      <name val="Calibri"/>
      <family val="2"/>
      <scheme val="minor"/>
    </font>
    <font>
      <b/>
      <sz val="11"/>
      <name val="Calibri"/>
      <family val="2"/>
      <scheme val="minor"/>
    </font>
    <font>
      <sz val="12"/>
      <color rgb="FF000000"/>
      <name val="Calibri"/>
      <family val="2"/>
    </font>
    <font>
      <sz val="12"/>
      <name val="Calibri"/>
      <family val="2"/>
      <scheme val="minor"/>
    </font>
    <font>
      <sz val="12"/>
      <color theme="1"/>
      <name val="Calibri"/>
      <family val="2"/>
      <scheme val="minor"/>
    </font>
  </fonts>
  <fills count="3">
    <fill>
      <patternFill patternType="none"/>
    </fill>
    <fill>
      <patternFill patternType="gray125"/>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0" fillId="0" borderId="0" xfId="0" applyProtection="1"/>
    <xf numFmtId="0" fontId="2" fillId="0" borderId="0" xfId="0" applyFont="1" applyProtection="1"/>
    <xf numFmtId="0" fontId="6" fillId="0" borderId="1" xfId="0" applyFont="1" applyBorder="1" applyAlignment="1" applyProtection="1">
      <alignment horizontal="center" vertical="center" wrapText="1"/>
    </xf>
    <xf numFmtId="0" fontId="7" fillId="0" borderId="5" xfId="0" applyFont="1" applyBorder="1" applyAlignment="1" applyProtection="1">
      <alignment horizontal="right" vertical="center" wrapText="1"/>
    </xf>
    <xf numFmtId="164" fontId="8" fillId="0" borderId="7" xfId="0" applyNumberFormat="1" applyFont="1" applyBorder="1" applyAlignment="1" applyProtection="1">
      <alignment vertical="center" wrapText="1"/>
    </xf>
    <xf numFmtId="0" fontId="3" fillId="2" borderId="1" xfId="0" applyFont="1" applyFill="1" applyBorder="1" applyAlignment="1" applyProtection="1">
      <alignment vertical="center" wrapText="1"/>
    </xf>
    <xf numFmtId="0" fontId="10" fillId="0" borderId="1" xfId="0" applyFont="1" applyBorder="1" applyProtection="1"/>
    <xf numFmtId="0" fontId="7" fillId="0" borderId="1" xfId="0" applyFont="1" applyFill="1" applyBorder="1" applyAlignment="1" applyProtection="1">
      <alignment vertical="center" wrapText="1"/>
    </xf>
    <xf numFmtId="0" fontId="11" fillId="0" borderId="0" xfId="0" applyFont="1" applyProtection="1"/>
    <xf numFmtId="0" fontId="12" fillId="0" borderId="0" xfId="0" applyFont="1" applyProtection="1"/>
    <xf numFmtId="0" fontId="7" fillId="0" borderId="1"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164" fontId="7" fillId="0" borderId="1" xfId="1" applyNumberFormat="1" applyFont="1" applyBorder="1" applyAlignment="1" applyProtection="1">
      <alignment horizontal="center" vertical="center" wrapText="1"/>
    </xf>
    <xf numFmtId="10" fontId="6" fillId="0" borderId="6" xfId="2" applyNumberFormat="1"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3" fillId="0" borderId="0" xfId="0" applyFont="1" applyBorder="1" applyAlignment="1" applyProtection="1">
      <alignment horizontal="center"/>
    </xf>
    <xf numFmtId="0" fontId="0" fillId="0" borderId="1" xfId="0" applyBorder="1" applyAlignment="1">
      <alignment horizontal="left" vertical="center" wrapText="1"/>
    </xf>
    <xf numFmtId="0" fontId="0" fillId="0" borderId="1" xfId="0" applyBorder="1" applyAlignment="1">
      <alignment horizontal="left" wrapText="1"/>
    </xf>
    <xf numFmtId="2" fontId="15" fillId="0" borderId="1" xfId="0" applyNumberFormat="1" applyFont="1" applyBorder="1" applyAlignment="1">
      <alignment horizontal="center" vertical="center"/>
    </xf>
    <xf numFmtId="2" fontId="9" fillId="0" borderId="5" xfId="0" applyNumberFormat="1" applyFont="1" applyBorder="1" applyAlignment="1" applyProtection="1">
      <alignment horizontal="center" vertical="center" wrapText="1"/>
    </xf>
    <xf numFmtId="2" fontId="13" fillId="0" borderId="1" xfId="0" applyNumberFormat="1" applyFont="1" applyBorder="1" applyAlignment="1">
      <alignment horizontal="center" vertical="center" wrapText="1"/>
    </xf>
    <xf numFmtId="164" fontId="7" fillId="0" borderId="1" xfId="0" applyNumberFormat="1" applyFont="1" applyFill="1" applyBorder="1" applyAlignment="1" applyProtection="1">
      <alignment vertical="center" wrapText="1"/>
    </xf>
    <xf numFmtId="164" fontId="7" fillId="0" borderId="4" xfId="0" applyNumberFormat="1" applyFont="1" applyFill="1" applyBorder="1" applyAlignment="1" applyProtection="1">
      <alignment vertical="center" wrapText="1"/>
    </xf>
    <xf numFmtId="164" fontId="7" fillId="2" borderId="7" xfId="1" applyNumberFormat="1" applyFont="1" applyFill="1" applyBorder="1" applyAlignment="1" applyProtection="1">
      <alignment vertical="center" wrapText="1"/>
      <protection locked="0"/>
    </xf>
    <xf numFmtId="0" fontId="0" fillId="0" borderId="0" xfId="0" applyAlignment="1" applyProtection="1">
      <alignment horizontal="justify" vertical="top" wrapText="1"/>
    </xf>
    <xf numFmtId="0" fontId="4"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164" fontId="7" fillId="0" borderId="1" xfId="1" applyNumberFormat="1"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4" fontId="6" fillId="0" borderId="7" xfId="1" applyNumberFormat="1" applyFont="1" applyBorder="1" applyAlignment="1" applyProtection="1">
      <alignment horizontal="center" vertical="center" wrapText="1"/>
    </xf>
    <xf numFmtId="4" fontId="6" fillId="0" borderId="5" xfId="1" applyNumberFormat="1" applyFont="1" applyBorder="1" applyAlignment="1" applyProtection="1">
      <alignment horizontal="center" vertical="center" wrapText="1"/>
    </xf>
    <xf numFmtId="4" fontId="6" fillId="0" borderId="6" xfId="1" applyNumberFormat="1" applyFont="1" applyBorder="1" applyAlignment="1" applyProtection="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475F9-727C-4892-8864-9D58A0063DFD}">
  <sheetPr codeName="Sheet2"/>
  <dimension ref="A1:G21"/>
  <sheetViews>
    <sheetView tabSelected="1" workbookViewId="0">
      <selection activeCell="F14" sqref="F14"/>
    </sheetView>
  </sheetViews>
  <sheetFormatPr defaultRowHeight="15" x14ac:dyDescent="0.25"/>
  <cols>
    <col min="1" max="1" width="9.140625" style="1"/>
    <col min="2" max="2" width="53.7109375" style="1" bestFit="1" customWidth="1"/>
    <col min="3" max="3" width="12.140625" style="1" customWidth="1"/>
    <col min="4" max="4" width="12" style="2" customWidth="1"/>
    <col min="5" max="5" width="19.42578125" style="2" customWidth="1"/>
    <col min="6" max="6" width="15.5703125" style="1" customWidth="1"/>
    <col min="7" max="7" width="15.42578125" style="1" customWidth="1"/>
    <col min="8" max="8" width="15.140625" style="1" customWidth="1"/>
    <col min="9" max="9" width="13.42578125" style="1" customWidth="1"/>
    <col min="10" max="16384" width="9.140625" style="1"/>
  </cols>
  <sheetData>
    <row r="1" spans="1:7" x14ac:dyDescent="0.25">
      <c r="F1" s="17" t="s">
        <v>0</v>
      </c>
    </row>
    <row r="2" spans="1:7" ht="21" x14ac:dyDescent="0.25">
      <c r="A2" s="27" t="s">
        <v>28</v>
      </c>
      <c r="B2" s="27"/>
      <c r="C2" s="27"/>
      <c r="D2" s="27"/>
      <c r="E2" s="27"/>
      <c r="F2" s="27"/>
    </row>
    <row r="3" spans="1:7" ht="15.75" x14ac:dyDescent="0.25">
      <c r="A3" s="28" t="s">
        <v>17</v>
      </c>
      <c r="B3" s="28"/>
      <c r="C3" s="29" t="s">
        <v>1</v>
      </c>
      <c r="D3" s="30" t="s">
        <v>2</v>
      </c>
      <c r="E3" s="30" t="s">
        <v>3</v>
      </c>
      <c r="F3" s="29" t="s">
        <v>27</v>
      </c>
    </row>
    <row r="4" spans="1:7" x14ac:dyDescent="0.25">
      <c r="A4" s="11" t="s">
        <v>4</v>
      </c>
      <c r="B4" s="12" t="s">
        <v>5</v>
      </c>
      <c r="C4" s="29"/>
      <c r="D4" s="30"/>
      <c r="E4" s="30"/>
      <c r="F4" s="29"/>
    </row>
    <row r="5" spans="1:7" x14ac:dyDescent="0.25">
      <c r="A5" s="11" t="s">
        <v>6</v>
      </c>
      <c r="B5" s="11" t="s">
        <v>7</v>
      </c>
      <c r="C5" s="11" t="s">
        <v>8</v>
      </c>
      <c r="D5" s="11" t="s">
        <v>9</v>
      </c>
      <c r="E5" s="13" t="s">
        <v>10</v>
      </c>
      <c r="F5" s="13" t="s">
        <v>11</v>
      </c>
    </row>
    <row r="6" spans="1:7" ht="25.5" customHeight="1" x14ac:dyDescent="0.25">
      <c r="A6" s="16">
        <v>1</v>
      </c>
      <c r="B6" s="18" t="s">
        <v>19</v>
      </c>
      <c r="C6" s="22">
        <f>+(E6/E14)*100</f>
        <v>19.240383831822609</v>
      </c>
      <c r="D6" s="15" t="s">
        <v>18</v>
      </c>
      <c r="E6" s="20">
        <v>2457.862832596179</v>
      </c>
      <c r="F6" s="31"/>
    </row>
    <row r="7" spans="1:7" ht="30.75" customHeight="1" x14ac:dyDescent="0.25">
      <c r="A7" s="16">
        <v>2</v>
      </c>
      <c r="B7" s="18" t="s">
        <v>20</v>
      </c>
      <c r="C7" s="22">
        <f>+(E7/E14)*100</f>
        <v>11.434171619483031</v>
      </c>
      <c r="D7" s="15" t="s">
        <v>18</v>
      </c>
      <c r="E7" s="20">
        <v>1460.6582535308598</v>
      </c>
      <c r="F7" s="32"/>
    </row>
    <row r="8" spans="1:7" ht="25.5" customHeight="1" x14ac:dyDescent="0.25">
      <c r="A8" s="16">
        <v>3</v>
      </c>
      <c r="B8" s="18" t="s">
        <v>21</v>
      </c>
      <c r="C8" s="22">
        <f>+(E8/E14)*100</f>
        <v>24.849481236528977</v>
      </c>
      <c r="D8" s="15" t="s">
        <v>18</v>
      </c>
      <c r="E8" s="20">
        <v>3174.3969805603942</v>
      </c>
      <c r="F8" s="32"/>
    </row>
    <row r="9" spans="1:7" ht="25.5" customHeight="1" x14ac:dyDescent="0.25">
      <c r="A9" s="16">
        <v>4</v>
      </c>
      <c r="B9" s="18" t="s">
        <v>22</v>
      </c>
      <c r="C9" s="22">
        <f>+(E9/E14)*100</f>
        <v>7.1231995779848774</v>
      </c>
      <c r="D9" s="15" t="s">
        <v>18</v>
      </c>
      <c r="E9" s="20">
        <v>909.95313008967821</v>
      </c>
      <c r="F9" s="32"/>
    </row>
    <row r="10" spans="1:7" ht="31.5" customHeight="1" x14ac:dyDescent="0.25">
      <c r="A10" s="16">
        <v>5</v>
      </c>
      <c r="B10" s="18" t="s">
        <v>23</v>
      </c>
      <c r="C10" s="22">
        <f>+(E10/E14)*100</f>
        <v>16.45013493164841</v>
      </c>
      <c r="D10" s="15" t="s">
        <v>18</v>
      </c>
      <c r="E10" s="20">
        <v>2101.4224868434262</v>
      </c>
      <c r="F10" s="32"/>
    </row>
    <row r="11" spans="1:7" ht="25.5" customHeight="1" x14ac:dyDescent="0.25">
      <c r="A11" s="16">
        <v>6</v>
      </c>
      <c r="B11" s="18" t="s">
        <v>24</v>
      </c>
      <c r="C11" s="22">
        <f>+(E11/E14)*100</f>
        <v>13.846040091436612</v>
      </c>
      <c r="D11" s="15" t="s">
        <v>18</v>
      </c>
      <c r="E11" s="20">
        <v>1768.7623914805699</v>
      </c>
      <c r="F11" s="32"/>
    </row>
    <row r="12" spans="1:7" ht="25.5" customHeight="1" x14ac:dyDescent="0.25">
      <c r="A12" s="16">
        <v>7</v>
      </c>
      <c r="B12" s="18" t="s">
        <v>26</v>
      </c>
      <c r="C12" s="22">
        <f>+(E12/E14)*100</f>
        <v>5.7382486372428358</v>
      </c>
      <c r="D12" s="15" t="s">
        <v>18</v>
      </c>
      <c r="E12" s="20">
        <v>733.03257216458599</v>
      </c>
      <c r="F12" s="32"/>
    </row>
    <row r="13" spans="1:7" ht="32.25" customHeight="1" x14ac:dyDescent="0.25">
      <c r="A13" s="16">
        <v>8</v>
      </c>
      <c r="B13" s="19" t="s">
        <v>25</v>
      </c>
      <c r="C13" s="22">
        <f>+(E13/E14)*100</f>
        <v>1.3183400738526463</v>
      </c>
      <c r="D13" s="15" t="s">
        <v>18</v>
      </c>
      <c r="E13" s="20">
        <v>168.41135273430632</v>
      </c>
      <c r="F13" s="33"/>
    </row>
    <row r="14" spans="1:7" ht="27.75" customHeight="1" x14ac:dyDescent="0.25">
      <c r="A14" s="3"/>
      <c r="B14" s="4" t="s">
        <v>12</v>
      </c>
      <c r="C14" s="14">
        <f>+SUM(C6:C13)/100</f>
        <v>1</v>
      </c>
      <c r="D14" s="5"/>
      <c r="E14" s="21">
        <f>+SUM(E6:E13)</f>
        <v>12774.5</v>
      </c>
      <c r="F14" s="25"/>
      <c r="G14" s="6" t="s">
        <v>13</v>
      </c>
    </row>
    <row r="15" spans="1:7" x14ac:dyDescent="0.25">
      <c r="A15" s="7"/>
      <c r="B15" s="8" t="s">
        <v>29</v>
      </c>
      <c r="C15" s="23"/>
      <c r="D15" s="23"/>
      <c r="E15" s="24">
        <f>+E14*F14</f>
        <v>0</v>
      </c>
      <c r="F15" s="23"/>
    </row>
    <row r="16" spans="1:7" x14ac:dyDescent="0.25">
      <c r="A16" s="9" t="s">
        <v>14</v>
      </c>
    </row>
    <row r="17" spans="2:6" ht="31.5" customHeight="1" x14ac:dyDescent="0.25">
      <c r="B17" s="26" t="s">
        <v>30</v>
      </c>
      <c r="C17" s="26"/>
      <c r="D17" s="26"/>
      <c r="E17" s="26"/>
      <c r="F17" s="26"/>
    </row>
    <row r="18" spans="2:6" ht="49.5" customHeight="1" x14ac:dyDescent="0.25">
      <c r="B18" s="26" t="s">
        <v>31</v>
      </c>
      <c r="C18" s="26"/>
      <c r="D18" s="26"/>
      <c r="E18" s="26"/>
      <c r="F18" s="26"/>
    </row>
    <row r="19" spans="2:6" x14ac:dyDescent="0.25">
      <c r="B19" s="1" t="s">
        <v>15</v>
      </c>
    </row>
    <row r="21" spans="2:6" x14ac:dyDescent="0.25">
      <c r="E21" s="10" t="s">
        <v>16</v>
      </c>
    </row>
  </sheetData>
  <sheetProtection algorithmName="SHA-512" hashValue="5jzafQl1DHnk+zqCIsB1+R9dt2Z6y5F+OfWY6Q6ckKU7yCoUFiUbHj03ezrUuy1+W/mjBw3pZrIhId4J7fYDfw==" saltValue="xRXaZbqQVj7Lp9vgJqbXHg==" spinCount="100000" sheet="1"/>
  <mergeCells count="9">
    <mergeCell ref="B17:F17"/>
    <mergeCell ref="B18:F18"/>
    <mergeCell ref="A2:F2"/>
    <mergeCell ref="A3:B3"/>
    <mergeCell ref="C3:C4"/>
    <mergeCell ref="D3:D4"/>
    <mergeCell ref="E3:E4"/>
    <mergeCell ref="F3:F4"/>
    <mergeCell ref="F6:F13"/>
  </mergeCells>
  <printOptions horizontalCentered="1" gridLines="1"/>
  <pageMargins left="0.35433070866141736" right="0.23622047244094491" top="1.0236220472440944" bottom="0.53" header="0.55118110236220474" footer="0.2"/>
  <pageSetup scale="85" orientation="landscape" horizontalDpi="4294967295" verticalDpi="4294967295"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Bid Sheet- WC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SHASHANK ASTHANA</dc:creator>
  <cp:lastModifiedBy>MANINDRA KR GUPTA</cp:lastModifiedBy>
  <cp:lastPrinted>2023-07-03T15:51:31Z</cp:lastPrinted>
  <dcterms:created xsi:type="dcterms:W3CDTF">2023-07-01T17:25:52Z</dcterms:created>
  <dcterms:modified xsi:type="dcterms:W3CDTF">2024-08-20T08:14:53Z</dcterms:modified>
</cp:coreProperties>
</file>