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1490" activeTab="1"/>
  </bookViews>
  <sheets>
    <sheet name="22231013" sheetId="3" r:id="rId1"/>
    <sheet name="22231013 (2)" sheetId="4" r:id="rId2"/>
  </sheets>
  <definedNames>
    <definedName name="_xlnm.Print_Area" localSheetId="0">'22231013'!$A$10:$G$57</definedName>
    <definedName name="_xlnm.Print_Area" localSheetId="1">'22231013 (2)'!$A$11:$G$58</definedName>
    <definedName name="_xlnm.Print_Titles" localSheetId="0">'22231013'!$10:$12</definedName>
    <definedName name="_xlnm.Print_Titles" localSheetId="1">'22231013 (2)'!$11:$13</definedName>
  </definedNames>
  <calcPr calcId="162913"/>
</workbook>
</file>

<file path=xl/calcChain.xml><?xml version="1.0" encoding="utf-8"?>
<calcChain xmlns="http://schemas.openxmlformats.org/spreadsheetml/2006/main">
  <c r="F58" i="4" l="1"/>
  <c r="F56" i="4"/>
  <c r="F55" i="4"/>
  <c r="F54" i="4"/>
  <c r="F51" i="4"/>
  <c r="F49" i="4"/>
  <c r="F48" i="4"/>
  <c r="F44" i="4"/>
  <c r="F43" i="4"/>
  <c r="F42" i="4"/>
  <c r="F41" i="4"/>
  <c r="F40" i="4"/>
  <c r="F39" i="4"/>
  <c r="F38" i="4"/>
  <c r="F36" i="4"/>
  <c r="F35" i="4"/>
  <c r="F34" i="4"/>
  <c r="F33" i="4"/>
  <c r="F32" i="4"/>
  <c r="F31" i="4"/>
  <c r="F30" i="4"/>
  <c r="F29" i="4"/>
  <c r="F28" i="4"/>
  <c r="F27" i="4"/>
  <c r="F26" i="4"/>
  <c r="F25" i="4"/>
  <c r="F20" i="4"/>
  <c r="F19" i="4"/>
  <c r="F8" i="4"/>
  <c r="F9" i="4" s="1"/>
  <c r="F7" i="4"/>
  <c r="G3" i="4"/>
  <c r="F39" i="3" l="1"/>
  <c r="F55" i="3" l="1"/>
  <c r="F29" i="3" l="1"/>
  <c r="F19" i="3"/>
  <c r="F18" i="3"/>
  <c r="F53" i="3" l="1"/>
  <c r="F54" i="3"/>
  <c r="F8" i="3" l="1"/>
  <c r="F43" i="3" l="1"/>
  <c r="F38" i="3"/>
  <c r="F37" i="3"/>
  <c r="F24" i="3"/>
  <c r="F42" i="3" l="1"/>
  <c r="F41" i="3"/>
  <c r="F40" i="3"/>
  <c r="F35" i="3"/>
  <c r="F34" i="3"/>
  <c r="F33" i="3"/>
  <c r="F32" i="3"/>
  <c r="F31" i="3"/>
  <c r="F30" i="3"/>
  <c r="G3" i="3" l="1"/>
  <c r="F48" i="3" l="1"/>
  <c r="F50" i="3"/>
  <c r="F57" i="3"/>
  <c r="F47" i="3" l="1"/>
  <c r="F28" i="3"/>
  <c r="F27" i="3"/>
  <c r="F26" i="3"/>
  <c r="F25" i="3"/>
  <c r="F7" i="3"/>
  <c r="F9" i="3" s="1"/>
</calcChain>
</file>

<file path=xl/sharedStrings.xml><?xml version="1.0" encoding="utf-8"?>
<sst xmlns="http://schemas.openxmlformats.org/spreadsheetml/2006/main" count="430" uniqueCount="137">
  <si>
    <t xml:space="preserve"> </t>
  </si>
  <si>
    <t>Allocation of Budget</t>
  </si>
  <si>
    <t>Description</t>
  </si>
  <si>
    <t>Remarks</t>
  </si>
  <si>
    <t>Finance Comment</t>
  </si>
  <si>
    <t>Complied</t>
  </si>
  <si>
    <t>Page No.</t>
  </si>
  <si>
    <t>Tender type</t>
  </si>
  <si>
    <t>Open/Limited/Single</t>
  </si>
  <si>
    <t>Similar work to be defined</t>
  </si>
  <si>
    <t>Similar work should not be restrictive.</t>
  </si>
  <si>
    <t>To be made part of NIT.</t>
  </si>
  <si>
    <t>EMD payment</t>
  </si>
  <si>
    <t>Tax clause</t>
  </si>
  <si>
    <t>Compensation clause</t>
  </si>
  <si>
    <t>Arbitration clause</t>
  </si>
  <si>
    <t>Conciliation clause</t>
  </si>
  <si>
    <t>Price bid format</t>
  </si>
  <si>
    <t>ORC clause</t>
  </si>
  <si>
    <t>Rates shall be firm through out the contract period</t>
  </si>
  <si>
    <t>To be filled by concerned deptt.</t>
  </si>
  <si>
    <t>NIT Page No.</t>
  </si>
  <si>
    <t xml:space="preserve">Yes </t>
  </si>
  <si>
    <t xml:space="preserve">  ----  </t>
  </si>
  <si>
    <t>NA</t>
  </si>
  <si>
    <t xml:space="preserve">Remark </t>
  </si>
  <si>
    <t>Sl.
No.</t>
  </si>
  <si>
    <t>Price bid start page no of file</t>
  </si>
  <si>
    <t>Price bid end page no of file</t>
  </si>
  <si>
    <t>Technical bid start page of file</t>
  </si>
  <si>
    <t>Technical bid end page of file</t>
  </si>
  <si>
    <t>Total page of price bid</t>
  </si>
  <si>
    <t>Total page of technical bid</t>
  </si>
  <si>
    <t>Total page of Tender</t>
  </si>
  <si>
    <t>Clause no. 17</t>
  </si>
  <si>
    <t>Clause no. 14</t>
  </si>
  <si>
    <t>Clause no. 01</t>
  </si>
  <si>
    <t>Clause no. 09</t>
  </si>
  <si>
    <t>Clause no. 10</t>
  </si>
  <si>
    <t>Clause no. 11.3</t>
  </si>
  <si>
    <t>Clause no. 5.0</t>
  </si>
  <si>
    <t>Clause no. 18</t>
  </si>
  <si>
    <t>Clause no. 25.1</t>
  </si>
  <si>
    <t>Clause no. 16</t>
  </si>
  <si>
    <t>Page Numbering</t>
  </si>
  <si>
    <t>Pages to be numbered serially in physical files</t>
  </si>
  <si>
    <t>Breakup of th same to be  place in file</t>
  </si>
  <si>
    <t>As per A2  of Chapter II to WP-2016</t>
  </si>
  <si>
    <t>In case of Single tender -Single tender Certificate to be placed</t>
  </si>
  <si>
    <t>In case of Open Tender</t>
  </si>
  <si>
    <t>All known Sources  to be intimated separately about the open tender</t>
  </si>
  <si>
    <t>To be ensured by tendering department</t>
  </si>
  <si>
    <t>May be ensured in line with  Corporate Vigilance Department No.AA:VIG:1483 dt 31st july 2014</t>
  </si>
  <si>
    <t xml:space="preserve">May be Corrected as per revised estimate </t>
  </si>
  <si>
    <r>
      <t>Proof of supply to submit Tax invoice/SRV copy/</t>
    </r>
    <r>
      <rPr>
        <b/>
        <sz val="11"/>
        <color theme="1"/>
        <rFont val="Calibri"/>
        <family val="2"/>
        <scheme val="minor"/>
      </rPr>
      <t>WO submitted are to be completed or not to be mentioned in NIT</t>
    </r>
  </si>
  <si>
    <t>Where Tender is on Man-days basis</t>
  </si>
  <si>
    <t>Basic wage rate to be disclosed-rejection if not complied as per cl 12.4 of WP-16</t>
  </si>
  <si>
    <t>Latest rate to be mention</t>
  </si>
  <si>
    <t>Split if any</t>
  </si>
  <si>
    <t>Criteria to mention in NIT for distribution among L1,L2,L3 etc contractor.
In case of splitting of contract value, the maximum distribution shall be restricted amongst (N-1) bidders.
 "The highest ratio of contract shall be awarded to L1 party. Rest of the distributions shall be made by offering the L1 rate to L2, L3 L4 and so on … sequentially in the order of their evaluated position. If any ratio of distribution remains unallocated due to non-acceptance of rates by any of the parties then the same shall be offered and distributed amongst L1 and other parties who have accepted the L1 rates in their ratio of distribution with their consent. In case no party accepts the L1 rate the 100% allocation of work shall be offered to L1 party with their consent"</t>
  </si>
  <si>
    <t>Contract Duration</t>
  </si>
  <si>
    <t>2% of Estimated cost /5 Lakh</t>
  </si>
  <si>
    <t>May please ensure inclusion of Amendment No.1 cicular no.24 of 2018-19</t>
  </si>
  <si>
    <t>Security Deposit</t>
  </si>
  <si>
    <t>Payment terms</t>
  </si>
  <si>
    <t>In  case MSME- payment with in 45 days/in case of others - 60days payment.       Penalty to be viewed wrt to this.</t>
  </si>
  <si>
    <t>MSME benefits</t>
  </si>
  <si>
    <t>Wrt cicular no.38 of 2017-18 dt 30/03/2018,benefits to be provided in case of Goods and sevices procurement.</t>
  </si>
  <si>
    <t>Penalty</t>
  </si>
  <si>
    <t>clause 24 of Works policy. In case of monthly /Quaterly bill submission,penalty to be levied on delay during the billing period.</t>
  </si>
  <si>
    <t>GST Clauses to be incorporated</t>
  </si>
  <si>
    <t>Corporate HR circular 016/WLX/2018 dt 10.9.18. In case tender estimate is more than 5Lakhs</t>
  </si>
  <si>
    <t>To be ensured</t>
  </si>
  <si>
    <t>as per works policy</t>
  </si>
  <si>
    <r>
      <t xml:space="preserve">in case of tie-course of action to be taken - </t>
    </r>
    <r>
      <rPr>
        <b/>
        <sz val="11"/>
        <color theme="1"/>
        <rFont val="Calibri"/>
        <family val="2"/>
        <scheme val="minor"/>
      </rPr>
      <t>Kindly incorporate in NIT, refer circular no AA:SSP:MULTI L1 Dt. 06.02.2020</t>
    </r>
  </si>
  <si>
    <t>Quotes in fig and in words in price bid-circular No.1 of 2017-18. Separate fields may ensured in the price bid.</t>
  </si>
  <si>
    <t>Clause as per guidelines for dealing in discrepancy in words and figure -circular AA:MM:WF dt 03/08/2012 to be ensured in the NIT</t>
  </si>
  <si>
    <t>Clause in NITmay be ensured as per Circular no.36 of 2017-18 for dealing in istances of  overwriting in price bid.</t>
  </si>
  <si>
    <t>Compliance to Industrial/Labor laws/Govt. laws</t>
  </si>
  <si>
    <t>CLC checklist on statutory compliance may be made part of NIT.</t>
  </si>
  <si>
    <t>not to be allowed</t>
  </si>
  <si>
    <t>Price shall be quoted by bidders excluding Bonus.Bonus shall be payable as per Payment of Bonus Act 1965, on actual basis  for the contract period on submission of  proof of payment with the last bill of the contract and shall be restricted to the amount of Rs ……../per hr / per day as applicable.Instant arrangement nowhere intends to affix responsibility of payment of bonus on BHEL</t>
  </si>
  <si>
    <t>Sister unit procurement</t>
  </si>
  <si>
    <t>Compliance of Clause 20 of  works policy 2016.</t>
  </si>
  <si>
    <t>Performance /Experience certificate</t>
  </si>
  <si>
    <t>Certificate should be in line with Copr circular  No.AA:MM:EC dt 16.07.12</t>
  </si>
  <si>
    <t>Risk &amp; Cost option</t>
  </si>
  <si>
    <t>Related Party</t>
  </si>
  <si>
    <t>circular no.1 of 2014-15 dt 01/04/2014 to be ensured.</t>
  </si>
  <si>
    <t>Integrity Pact(IP)</t>
  </si>
  <si>
    <t>All major procurements has to adopt Integrity pact with a threshold value  of Rs 5 cr.</t>
  </si>
  <si>
    <t>Make In India</t>
  </si>
  <si>
    <t>Short Closure</t>
  </si>
  <si>
    <t>BHEL reserves the right to accept the offers in part or in full, cancel the Tender enquiry or short close the contract  without assigning any reason.</t>
  </si>
  <si>
    <t xml:space="preserve">HSE safety clause </t>
  </si>
  <si>
    <t>TDS under Income Tax Act shall be deducted as applicable from contractors 'bill</t>
  </si>
  <si>
    <t>inclusion of SFMS mode for sending and receiving Bank Guarantee clause in NIT in line with Corporate Circular and also Inland letter of credit(LOC).</t>
  </si>
  <si>
    <t>Force Majeure clause</t>
  </si>
  <si>
    <t>Executive Tendering Deptt</t>
  </si>
  <si>
    <t>Name</t>
  </si>
  <si>
    <t>Designation</t>
  </si>
  <si>
    <t xml:space="preserve">Shall be done </t>
  </si>
  <si>
    <t>Clause no. 12.8</t>
  </si>
  <si>
    <t xml:space="preserve">Shall be ensured </t>
  </si>
  <si>
    <t>Specific clause as per SOP for implementation of Risk &amp; cost option to be followed for all NITs issued on &amp; after 10/11/2017.
"If the work is not executed or partly executed within the agreed execution period , BHEL reserves the right to cancel the order and get the work executed from the alternate source(s) at the Risk and Cost of the Contractor. In such an event, it shall be obligatory on the part of contractor to make good any loss suffered by BHEL".</t>
  </si>
  <si>
    <t xml:space="preserve">1.  Approval in case of Global tender or where necessity to seek bids from foreign vendor from DHI and further from Cabinet Secretariat for NITs issued after 16/06/2020.
Where bids are solicited from foreign bidder are treated as Global Tender.    
2.  Notification by Nodal ministry in procurement of goods ,services or works where only class I local supplier can  bid.  
3.  Local content notified by local ministry, if any for classifying into Class I/Class II local supplier for the items . 
4.   Self-certification from vendor where value of procurement is less than Rs 10 cr.:
a) To be Class I local supplier/ Class II local supplier.
b) Details of location of value addition.  </t>
  </si>
  <si>
    <t xml:space="preserve">Circular no.6 of 2018-19 dt 02/06/2018 and Circular no.8 AA:SSP:PPP-MII dt24/07/2020 for estimated value more than Rs 5 lakhs.
</t>
  </si>
  <si>
    <t xml:space="preserve">5. Certificate from Statutory auditor or cost auditor of the Company or practicing CA where supplier other than company covering points in Sl. No .4 above.   
6. Ensure Pre qualifying criteria do not require proof of supply in other countries or proof of exports.  
7. Ensure in NIT, If a Nodal ministry restrict or exclude bidders from any country for procurement of indented item.  
</t>
  </si>
  <si>
    <t xml:space="preserve">The party claiming to be affected by force majeure shall notify the other party in writing without delay, within two weeks from the occurrence of such situation and on the cessation thereof. Extension of time sought by the contractor along with supporting evidence and so granted by BHEL for the work affected, if any, shall not be construed as waiver in respect of remaining execution. Rescheduling of execution on account of force majeure conditions, if so agreed by BHEL, will not entail the contractor to claim any increase in the price on whatsoever account. 
Notwithstanding above provisions, BHEL shall reserve the right to cancel the Contract, wholly or partly, in order to meet the overall project schedule and make alternative arrangements. If deemed necessary, BHEL may takeover partly processed work at a mutually agreed price.
</t>
  </si>
  <si>
    <t>Clause no. 27</t>
  </si>
  <si>
    <t>Clause no. 25.23</t>
  </si>
  <si>
    <t>Clause no. 10(iv)</t>
  </si>
  <si>
    <t>Open Tender</t>
  </si>
  <si>
    <t>Bank Guarantee clause
(If applcable)</t>
  </si>
  <si>
    <t xml:space="preserve">Administrative
approval </t>
  </si>
  <si>
    <t>PQR compliance
(for Open Tender)</t>
  </si>
  <si>
    <t>Bonus Clause
(In price Bid format)</t>
  </si>
  <si>
    <t>TDS under Income 
Tax Act.</t>
  </si>
  <si>
    <t>N/A</t>
  </si>
  <si>
    <t>Clause no. 3.4</t>
  </si>
  <si>
    <t>Annexure-L</t>
  </si>
  <si>
    <r>
      <t xml:space="preserve">Force Majeure Clause
</t>
    </r>
    <r>
      <rPr>
        <sz val="11"/>
        <color theme="0"/>
        <rFont val="Calibri"/>
        <family val="2"/>
        <scheme val="minor"/>
      </rPr>
      <t xml:space="preserve">Notwithstanding anything contained in the contract, neither BHEL nor the Contractor shall be held responsible for total or partial non-execution of any of the contractual obligations, should the obligation become unreasonably onerous or impossible due to occurrence of a 'Force Majeure' which directly affects the obligations to be performed by the BHEL or the contractor; Such events include war, military operations of any nature, blockages, revolutions, insurrections, riots, civil commotions, insurgency, sabotage, acts of public enemy, fires, </t>
    </r>
    <r>
      <rPr>
        <sz val="11"/>
        <color theme="1"/>
        <rFont val="Calibri"/>
        <family val="2"/>
        <scheme val="minor"/>
      </rPr>
      <t xml:space="preserve">explosion, epidemics, quarantine restrictions, floods, earthquake, or acts of God, restrictions by Govt. authorities; over which the BHEL or the contractor has no control. 
</t>
    </r>
  </si>
  <si>
    <t>FQP start page of file</t>
  </si>
  <si>
    <t>FQP end page of file</t>
  </si>
  <si>
    <t xml:space="preserve">Sr. no. 05 </t>
  </si>
  <si>
    <t>Note #1</t>
  </si>
  <si>
    <t>Clause no. 29.1</t>
  </si>
  <si>
    <t>Clause no. 29.2</t>
  </si>
  <si>
    <t>Clause no. 12.5</t>
  </si>
  <si>
    <t>Clause no. 9</t>
  </si>
  <si>
    <t>Clause no. 1.5</t>
  </si>
  <si>
    <t>Clause no. 26</t>
  </si>
  <si>
    <t>------</t>
  </si>
  <si>
    <t>Clause no. 22.3</t>
  </si>
  <si>
    <t>84-92</t>
  </si>
  <si>
    <t>NIT Checklist:-FCX/23241013</t>
  </si>
  <si>
    <t>Sl.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</si>
</sst>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4"/>
      <color theme="1"/>
      <name val="Calibri"/>
      <family val="2"/>
      <scheme val="minor"/>
    </font>
    <font>
      <b/>
      <sz val="11"/>
      <color theme="1"/>
      <name val="Calibri"/>
      <family val="2"/>
      <scheme val="minor"/>
    </font>
    <font>
      <b/>
      <sz val="10"/>
      <color theme="1"/>
      <name val="Calibri"/>
      <family val="2"/>
      <scheme val="minor"/>
    </font>
    <font>
      <sz val="11"/>
      <color rgb="FFFF0000"/>
      <name val="Calibri"/>
      <family val="2"/>
      <scheme val="minor"/>
    </font>
    <font>
      <b/>
      <sz val="10"/>
      <color rgb="FFFF0000"/>
      <name val="Calibri"/>
      <family val="2"/>
      <scheme val="minor"/>
    </font>
    <font>
      <b/>
      <sz val="12"/>
      <color rgb="FFFF0000"/>
      <name val="Calibri"/>
      <family val="2"/>
      <scheme val="minor"/>
    </font>
    <font>
      <sz val="12"/>
      <color rgb="FFFF0000"/>
      <name val="Calibri"/>
      <family val="2"/>
      <scheme val="minor"/>
    </font>
    <font>
      <b/>
      <sz val="13"/>
      <color theme="1"/>
      <name val="Calibri"/>
      <family val="2"/>
      <scheme val="minor"/>
    </font>
    <font>
      <sz val="13"/>
      <color theme="1"/>
      <name val="Calibri"/>
      <family val="2"/>
      <scheme val="minor"/>
    </font>
    <font>
      <sz val="11"/>
      <color theme="0"/>
      <name val="Calibri"/>
      <family val="2"/>
      <scheme val="minor"/>
    </font>
    <font>
      <b/>
      <sz val="11"/>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2">
    <xf numFmtId="0" fontId="0" fillId="0" borderId="0" xfId="0"/>
    <xf numFmtId="0" fontId="1" fillId="0" borderId="0" xfId="0" applyFont="1"/>
    <xf numFmtId="0" fontId="0" fillId="0" borderId="1"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wrapText="1"/>
    </xf>
    <xf numFmtId="0" fontId="0" fillId="0" borderId="0" xfId="0" applyAlignment="1">
      <alignment vertical="center"/>
    </xf>
    <xf numFmtId="0" fontId="4" fillId="2" borderId="0" xfId="0" applyFont="1" applyFill="1"/>
    <xf numFmtId="0" fontId="7" fillId="0" borderId="0" xfId="0" applyFont="1"/>
    <xf numFmtId="0" fontId="0" fillId="0" borderId="1" xfId="0" applyBorder="1"/>
    <xf numFmtId="0" fontId="0" fillId="0" borderId="0" xfId="0" applyFont="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Fill="1" applyBorder="1" applyAlignment="1">
      <alignment horizontal="justify" vertical="top" wrapText="1"/>
    </xf>
    <xf numFmtId="0" fontId="0" fillId="0" borderId="1" xfId="0" applyFont="1" applyFill="1" applyBorder="1" applyAlignment="1">
      <alignment wrapText="1"/>
    </xf>
    <xf numFmtId="0" fontId="0" fillId="0" borderId="1" xfId="0" applyFont="1" applyBorder="1" applyAlignment="1">
      <alignment horizontal="justify" vertical="top" wrapText="1"/>
    </xf>
    <xf numFmtId="0" fontId="0" fillId="0" borderId="1" xfId="0" applyFont="1" applyBorder="1"/>
    <xf numFmtId="0" fontId="0" fillId="0" borderId="1" xfId="0" applyFont="1" applyBorder="1" applyAlignment="1">
      <alignment horizontal="center" vertical="center" wrapText="1"/>
    </xf>
    <xf numFmtId="0" fontId="2" fillId="0" borderId="1" xfId="0" applyFont="1" applyFill="1" applyBorder="1" applyAlignment="1">
      <alignment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8" fillId="0" borderId="0" xfId="0" applyFont="1" applyAlignment="1">
      <alignment horizontal="left"/>
    </xf>
    <xf numFmtId="0" fontId="0" fillId="0" borderId="0" xfId="0" applyFont="1" applyAlignment="1">
      <alignment horizontal="justify" vertical="top" wrapText="1"/>
    </xf>
    <xf numFmtId="0" fontId="2" fillId="0" borderId="0" xfId="0" applyFont="1"/>
    <xf numFmtId="0" fontId="9" fillId="0" borderId="0" xfId="0" applyFont="1" applyAlignment="1">
      <alignment horizontal="left"/>
    </xf>
    <xf numFmtId="0" fontId="0" fillId="0" borderId="0" xfId="0" applyAlignment="1">
      <alignment horizontal="justify"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Font="1" applyFill="1" applyBorder="1" applyAlignment="1">
      <alignment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left" wrapText="1"/>
    </xf>
    <xf numFmtId="0" fontId="0" fillId="0" borderId="0" xfId="0" applyFont="1" applyFill="1" applyBorder="1" applyAlignment="1">
      <alignment horizontal="justify" vertical="top" wrapText="1"/>
    </xf>
    <xf numFmtId="0" fontId="0" fillId="0" borderId="0" xfId="0" applyFont="1" applyBorder="1"/>
    <xf numFmtId="0" fontId="0" fillId="0" borderId="0" xfId="0" applyBorder="1"/>
    <xf numFmtId="0" fontId="0" fillId="0" borderId="1" xfId="0"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left" vertical="top"/>
    </xf>
    <xf numFmtId="0" fontId="6" fillId="0" borderId="2" xfId="0" applyFont="1" applyBorder="1" applyAlignment="1">
      <alignment horizontal="left"/>
    </xf>
    <xf numFmtId="0" fontId="4" fillId="0" borderId="1" xfId="0" quotePrefix="1" applyNumberFormat="1" applyFont="1" applyBorder="1" applyAlignment="1">
      <alignment horizontal="center" vertical="center"/>
    </xf>
    <xf numFmtId="0" fontId="0" fillId="0" borderId="1" xfId="0" applyFill="1" applyBorder="1"/>
    <xf numFmtId="0" fontId="4" fillId="0" borderId="0" xfId="0" applyFont="1" applyFill="1"/>
    <xf numFmtId="0" fontId="0" fillId="0" borderId="0" xfId="0" applyFill="1"/>
    <xf numFmtId="0" fontId="7" fillId="0" borderId="0" xfId="0" applyFont="1" applyFill="1"/>
    <xf numFmtId="0" fontId="0" fillId="0" borderId="0" xfId="0" applyFill="1" applyAlignment="1">
      <alignment vertical="center"/>
    </xf>
    <xf numFmtId="0" fontId="0" fillId="0" borderId="0" xfId="0" applyFont="1" applyFill="1" applyAlignment="1">
      <alignment horizontal="center" vertical="center"/>
    </xf>
    <xf numFmtId="0" fontId="4" fillId="0" borderId="1" xfId="0" applyFont="1" applyFill="1" applyBorder="1"/>
    <xf numFmtId="0" fontId="4" fillId="0" borderId="0" xfId="0" applyFont="1" applyFill="1" applyBorder="1"/>
    <xf numFmtId="0" fontId="11" fillId="3" borderId="1" xfId="0"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6" fillId="0" borderId="2" xfId="0" applyFont="1" applyBorder="1" applyAlignment="1">
      <alignment horizontal="left"/>
    </xf>
    <xf numFmtId="0" fontId="5" fillId="4" borderId="1" xfId="0"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6" fillId="0" borderId="2" xfId="0" applyFont="1" applyBorder="1" applyAlignment="1">
      <alignment horizontal="left"/>
    </xf>
    <xf numFmtId="0" fontId="0" fillId="0" borderId="3" xfId="0" applyBorder="1" applyAlignment="1">
      <alignment horizontal="center" wrapText="1"/>
    </xf>
    <xf numFmtId="0" fontId="0" fillId="0" borderId="4" xfId="0" applyBorder="1" applyAlignment="1">
      <alignment horizont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opLeftCell="A11" zoomScale="120" zoomScaleNormal="120" workbookViewId="0">
      <selection activeCell="E15" sqref="E15"/>
    </sheetView>
  </sheetViews>
  <sheetFormatPr defaultRowHeight="15" x14ac:dyDescent="0.25"/>
  <cols>
    <col min="1" max="1" width="3.140625" style="3" customWidth="1"/>
    <col min="2" max="2" width="19.42578125" customWidth="1"/>
    <col min="3" max="3" width="35.42578125" customWidth="1"/>
    <col min="4" max="4" width="17" customWidth="1"/>
    <col min="5" max="5" width="9.7109375" bestFit="1" customWidth="1"/>
    <col min="6" max="6" width="9" customWidth="1"/>
    <col min="7" max="7" width="15.7109375" bestFit="1" customWidth="1"/>
    <col min="8" max="8" width="11" style="45" bestFit="1" customWidth="1"/>
    <col min="9" max="9" width="9.140625" style="46"/>
  </cols>
  <sheetData>
    <row r="1" spans="1:9" x14ac:dyDescent="0.25">
      <c r="D1" t="s">
        <v>27</v>
      </c>
      <c r="F1" s="6">
        <v>84</v>
      </c>
    </row>
    <row r="2" spans="1:9" x14ac:dyDescent="0.25">
      <c r="D2" t="s">
        <v>28</v>
      </c>
      <c r="F2" s="6">
        <v>92</v>
      </c>
    </row>
    <row r="3" spans="1:9" x14ac:dyDescent="0.25">
      <c r="D3" t="s">
        <v>29</v>
      </c>
      <c r="F3" s="6">
        <v>43</v>
      </c>
      <c r="G3">
        <f>219+45</f>
        <v>264</v>
      </c>
    </row>
    <row r="4" spans="1:9" x14ac:dyDescent="0.25">
      <c r="D4" t="s">
        <v>30</v>
      </c>
      <c r="F4" s="6">
        <v>83</v>
      </c>
    </row>
    <row r="5" spans="1:9" x14ac:dyDescent="0.25">
      <c r="D5" t="s">
        <v>122</v>
      </c>
      <c r="F5" s="6">
        <v>83</v>
      </c>
    </row>
    <row r="6" spans="1:9" x14ac:dyDescent="0.25">
      <c r="D6" t="s">
        <v>123</v>
      </c>
      <c r="F6" s="6">
        <v>83</v>
      </c>
    </row>
    <row r="7" spans="1:9" x14ac:dyDescent="0.25">
      <c r="D7" t="s">
        <v>31</v>
      </c>
      <c r="F7">
        <f>F2-F1+1</f>
        <v>9</v>
      </c>
    </row>
    <row r="8" spans="1:9" x14ac:dyDescent="0.25">
      <c r="D8" t="s">
        <v>32</v>
      </c>
      <c r="F8">
        <f>F4-F3</f>
        <v>40</v>
      </c>
    </row>
    <row r="9" spans="1:9" x14ac:dyDescent="0.25">
      <c r="D9" t="s">
        <v>33</v>
      </c>
      <c r="F9">
        <f>F7+F8</f>
        <v>49</v>
      </c>
    </row>
    <row r="10" spans="1:9" s="7" customFormat="1" ht="21.75" customHeight="1" x14ac:dyDescent="0.25">
      <c r="A10" s="59" t="s">
        <v>135</v>
      </c>
      <c r="B10" s="59"/>
      <c r="C10" s="59"/>
      <c r="D10" s="59"/>
      <c r="E10" s="59"/>
      <c r="F10" s="59"/>
      <c r="G10" s="42"/>
      <c r="H10" s="47"/>
      <c r="I10" s="47"/>
    </row>
    <row r="11" spans="1:9" ht="32.25" customHeight="1" x14ac:dyDescent="0.3">
      <c r="A11" s="3" t="s">
        <v>0</v>
      </c>
      <c r="B11" s="1"/>
      <c r="C11" s="1"/>
      <c r="E11" s="60" t="s">
        <v>20</v>
      </c>
      <c r="F11" s="61"/>
      <c r="G11" s="4"/>
    </row>
    <row r="12" spans="1:9" s="5" customFormat="1" ht="45" x14ac:dyDescent="0.25">
      <c r="A12" s="25" t="s">
        <v>26</v>
      </c>
      <c r="B12" s="18" t="s">
        <v>2</v>
      </c>
      <c r="C12" s="52" t="s">
        <v>3</v>
      </c>
      <c r="D12" s="52" t="s">
        <v>4</v>
      </c>
      <c r="E12" s="52" t="s">
        <v>5</v>
      </c>
      <c r="F12" s="26" t="s">
        <v>6</v>
      </c>
      <c r="G12" s="26" t="s">
        <v>25</v>
      </c>
      <c r="H12" s="56" t="s">
        <v>21</v>
      </c>
      <c r="I12" s="48"/>
    </row>
    <row r="13" spans="1:9" ht="30" x14ac:dyDescent="0.25">
      <c r="A13" s="37">
        <v>1</v>
      </c>
      <c r="B13" s="38" t="s">
        <v>44</v>
      </c>
      <c r="C13" s="12" t="s">
        <v>45</v>
      </c>
      <c r="D13" s="11"/>
      <c r="E13" s="10" t="s">
        <v>22</v>
      </c>
      <c r="F13" s="11" t="s">
        <v>23</v>
      </c>
      <c r="G13" s="11" t="s">
        <v>23</v>
      </c>
      <c r="H13" s="30" t="s">
        <v>23</v>
      </c>
    </row>
    <row r="14" spans="1:9" x14ac:dyDescent="0.25">
      <c r="A14" s="37">
        <v>2</v>
      </c>
      <c r="B14" s="38" t="s">
        <v>1</v>
      </c>
      <c r="C14" s="12" t="s">
        <v>46</v>
      </c>
      <c r="D14" s="11"/>
      <c r="E14" s="11" t="s">
        <v>23</v>
      </c>
      <c r="F14" s="43" t="s">
        <v>132</v>
      </c>
      <c r="G14" s="11" t="s">
        <v>23</v>
      </c>
      <c r="H14" s="30" t="s">
        <v>23</v>
      </c>
    </row>
    <row r="15" spans="1:9" ht="30" x14ac:dyDescent="0.25">
      <c r="A15" s="37">
        <v>3</v>
      </c>
      <c r="B15" s="39" t="s">
        <v>114</v>
      </c>
      <c r="C15" s="14" t="s">
        <v>47</v>
      </c>
      <c r="D15" s="11"/>
      <c r="E15" s="11" t="s">
        <v>22</v>
      </c>
      <c r="F15" s="36" t="s">
        <v>125</v>
      </c>
      <c r="G15" s="11" t="s">
        <v>23</v>
      </c>
      <c r="H15" s="30" t="s">
        <v>23</v>
      </c>
    </row>
    <row r="16" spans="1:9" ht="63.75" customHeight="1" x14ac:dyDescent="0.25">
      <c r="A16" s="37">
        <v>4</v>
      </c>
      <c r="B16" s="38" t="s">
        <v>7</v>
      </c>
      <c r="C16" s="12" t="s">
        <v>8</v>
      </c>
      <c r="D16" s="14" t="s">
        <v>48</v>
      </c>
      <c r="E16" s="16" t="s">
        <v>112</v>
      </c>
      <c r="F16" s="36" t="s">
        <v>125</v>
      </c>
      <c r="G16" s="2" t="s">
        <v>124</v>
      </c>
      <c r="H16" s="30" t="s">
        <v>23</v>
      </c>
    </row>
    <row r="17" spans="1:8" ht="48" customHeight="1" x14ac:dyDescent="0.25">
      <c r="A17" s="37">
        <v>5</v>
      </c>
      <c r="B17" s="38" t="s">
        <v>49</v>
      </c>
      <c r="C17" s="14" t="s">
        <v>50</v>
      </c>
      <c r="D17" s="14" t="s">
        <v>51</v>
      </c>
      <c r="E17" s="16" t="s">
        <v>101</v>
      </c>
      <c r="F17" s="29"/>
      <c r="G17" s="10"/>
      <c r="H17" s="30" t="s">
        <v>23</v>
      </c>
    </row>
    <row r="18" spans="1:8" ht="60.75" customHeight="1" x14ac:dyDescent="0.25">
      <c r="A18" s="57">
        <v>6</v>
      </c>
      <c r="B18" s="58" t="s">
        <v>115</v>
      </c>
      <c r="C18" s="12" t="s">
        <v>52</v>
      </c>
      <c r="D18" s="14" t="s">
        <v>53</v>
      </c>
      <c r="E18" s="10" t="s">
        <v>22</v>
      </c>
      <c r="F18" s="29">
        <f>$F$3+H18</f>
        <v>46</v>
      </c>
      <c r="G18" s="2" t="s">
        <v>38</v>
      </c>
      <c r="H18" s="30">
        <v>3</v>
      </c>
    </row>
    <row r="19" spans="1:8" x14ac:dyDescent="0.25">
      <c r="A19" s="57"/>
      <c r="B19" s="58"/>
      <c r="C19" s="12" t="s">
        <v>9</v>
      </c>
      <c r="D19" s="13"/>
      <c r="E19" s="10" t="s">
        <v>22</v>
      </c>
      <c r="F19" s="29">
        <f>$F$3+H19</f>
        <v>46</v>
      </c>
      <c r="G19" s="2" t="s">
        <v>38</v>
      </c>
      <c r="H19" s="30">
        <v>3</v>
      </c>
    </row>
    <row r="20" spans="1:8" x14ac:dyDescent="0.25">
      <c r="A20" s="57"/>
      <c r="B20" s="58"/>
      <c r="C20" s="12" t="s">
        <v>10</v>
      </c>
      <c r="D20" s="13"/>
      <c r="E20" s="10" t="s">
        <v>23</v>
      </c>
      <c r="F20" s="29" t="s">
        <v>23</v>
      </c>
      <c r="G20" s="10" t="s">
        <v>23</v>
      </c>
      <c r="H20" s="30" t="s">
        <v>23</v>
      </c>
    </row>
    <row r="21" spans="1:8" ht="60" x14ac:dyDescent="0.25">
      <c r="A21" s="57"/>
      <c r="B21" s="58"/>
      <c r="C21" s="12" t="s">
        <v>54</v>
      </c>
      <c r="D21" s="13"/>
      <c r="E21" s="10" t="s">
        <v>23</v>
      </c>
      <c r="F21" s="29" t="s">
        <v>23</v>
      </c>
      <c r="G21" s="10" t="s">
        <v>23</v>
      </c>
      <c r="H21" s="30" t="s">
        <v>23</v>
      </c>
    </row>
    <row r="22" spans="1:8" ht="45" x14ac:dyDescent="0.25">
      <c r="A22" s="57">
        <v>7</v>
      </c>
      <c r="B22" s="58" t="s">
        <v>55</v>
      </c>
      <c r="C22" s="12" t="s">
        <v>56</v>
      </c>
      <c r="D22" s="13"/>
      <c r="E22" s="10" t="s">
        <v>23</v>
      </c>
      <c r="F22" s="29" t="s">
        <v>23</v>
      </c>
      <c r="G22" s="10" t="s">
        <v>23</v>
      </c>
      <c r="H22" s="30" t="s">
        <v>23</v>
      </c>
    </row>
    <row r="23" spans="1:8" x14ac:dyDescent="0.25">
      <c r="A23" s="57"/>
      <c r="B23" s="58"/>
      <c r="C23" s="12" t="s">
        <v>57</v>
      </c>
      <c r="D23" s="17"/>
      <c r="E23" s="10" t="s">
        <v>23</v>
      </c>
      <c r="F23" s="29" t="s">
        <v>23</v>
      </c>
      <c r="G23" s="10" t="s">
        <v>23</v>
      </c>
      <c r="H23" s="30" t="s">
        <v>23</v>
      </c>
    </row>
    <row r="24" spans="1:8" ht="33" customHeight="1" x14ac:dyDescent="0.25">
      <c r="A24" s="40">
        <v>8</v>
      </c>
      <c r="B24" s="41" t="s">
        <v>58</v>
      </c>
      <c r="C24" s="12" t="s">
        <v>59</v>
      </c>
      <c r="D24" s="15"/>
      <c r="E24" s="10" t="s">
        <v>24</v>
      </c>
      <c r="F24" s="29">
        <f t="shared" ref="F24:F42" si="0">$F$3+H24-1</f>
        <v>80</v>
      </c>
      <c r="G24" s="2" t="s">
        <v>35</v>
      </c>
      <c r="H24" s="30">
        <v>38</v>
      </c>
    </row>
    <row r="25" spans="1:8" x14ac:dyDescent="0.25">
      <c r="A25" s="40">
        <v>9</v>
      </c>
      <c r="B25" s="41" t="s">
        <v>60</v>
      </c>
      <c r="C25" s="12" t="s">
        <v>11</v>
      </c>
      <c r="D25" s="15"/>
      <c r="E25" s="10" t="s">
        <v>22</v>
      </c>
      <c r="F25" s="29">
        <f t="shared" si="0"/>
        <v>45</v>
      </c>
      <c r="G25" s="2" t="s">
        <v>36</v>
      </c>
      <c r="H25" s="30">
        <v>3</v>
      </c>
    </row>
    <row r="26" spans="1:8" x14ac:dyDescent="0.25">
      <c r="A26" s="57">
        <v>10</v>
      </c>
      <c r="B26" s="58" t="s">
        <v>12</v>
      </c>
      <c r="C26" s="12" t="s">
        <v>61</v>
      </c>
      <c r="D26" s="13"/>
      <c r="E26" s="10" t="s">
        <v>22</v>
      </c>
      <c r="F26" s="29">
        <f t="shared" si="0"/>
        <v>45</v>
      </c>
      <c r="G26" s="2" t="s">
        <v>36</v>
      </c>
      <c r="H26" s="30">
        <v>3</v>
      </c>
    </row>
    <row r="27" spans="1:8" ht="42.75" customHeight="1" x14ac:dyDescent="0.25">
      <c r="A27" s="57"/>
      <c r="B27" s="58"/>
      <c r="C27" s="12" t="s">
        <v>62</v>
      </c>
      <c r="D27" s="13"/>
      <c r="E27" s="10" t="s">
        <v>22</v>
      </c>
      <c r="F27" s="29">
        <f t="shared" si="0"/>
        <v>57</v>
      </c>
      <c r="G27" s="2" t="s">
        <v>37</v>
      </c>
      <c r="H27" s="30">
        <v>15</v>
      </c>
    </row>
    <row r="28" spans="1:8" x14ac:dyDescent="0.25">
      <c r="A28" s="37">
        <v>11</v>
      </c>
      <c r="B28" s="38" t="s">
        <v>63</v>
      </c>
      <c r="C28" s="12"/>
      <c r="D28" s="13"/>
      <c r="E28" s="10" t="s">
        <v>22</v>
      </c>
      <c r="F28" s="29">
        <f t="shared" si="0"/>
        <v>57</v>
      </c>
      <c r="G28" s="2" t="s">
        <v>38</v>
      </c>
      <c r="H28" s="30">
        <v>15</v>
      </c>
    </row>
    <row r="29" spans="1:8" ht="60" x14ac:dyDescent="0.25">
      <c r="A29" s="37">
        <v>12</v>
      </c>
      <c r="B29" s="38" t="s">
        <v>64</v>
      </c>
      <c r="C29" s="12" t="s">
        <v>65</v>
      </c>
      <c r="D29" s="13"/>
      <c r="E29" s="10" t="s">
        <v>22</v>
      </c>
      <c r="F29" s="29">
        <f>$F$3+H29-1</f>
        <v>79</v>
      </c>
      <c r="G29" s="2" t="s">
        <v>39</v>
      </c>
      <c r="H29" s="30">
        <v>37</v>
      </c>
    </row>
    <row r="30" spans="1:8" ht="60" x14ac:dyDescent="0.25">
      <c r="A30" s="37">
        <v>13</v>
      </c>
      <c r="B30" s="38" t="s">
        <v>66</v>
      </c>
      <c r="C30" s="12" t="s">
        <v>67</v>
      </c>
      <c r="D30" s="13"/>
      <c r="E30" s="10" t="s">
        <v>22</v>
      </c>
      <c r="F30" s="29">
        <f t="shared" si="0"/>
        <v>58</v>
      </c>
      <c r="G30" s="2" t="s">
        <v>102</v>
      </c>
      <c r="H30" s="30">
        <v>16</v>
      </c>
    </row>
    <row r="31" spans="1:8" ht="61.5" customHeight="1" x14ac:dyDescent="0.25">
      <c r="A31" s="37">
        <v>14</v>
      </c>
      <c r="B31" s="38" t="s">
        <v>68</v>
      </c>
      <c r="C31" s="12" t="s">
        <v>69</v>
      </c>
      <c r="D31" s="13"/>
      <c r="E31" s="10" t="s">
        <v>22</v>
      </c>
      <c r="F31" s="29">
        <f t="shared" si="0"/>
        <v>77</v>
      </c>
      <c r="G31" s="2" t="s">
        <v>40</v>
      </c>
      <c r="H31" s="30">
        <v>35</v>
      </c>
    </row>
    <row r="32" spans="1:8" ht="21.75" customHeight="1" x14ac:dyDescent="0.25">
      <c r="A32" s="37">
        <v>15</v>
      </c>
      <c r="B32" s="38" t="s">
        <v>13</v>
      </c>
      <c r="C32" s="12" t="s">
        <v>70</v>
      </c>
      <c r="D32" s="13"/>
      <c r="E32" s="10" t="s">
        <v>22</v>
      </c>
      <c r="F32" s="29">
        <f t="shared" si="0"/>
        <v>78</v>
      </c>
      <c r="G32" s="2" t="s">
        <v>38</v>
      </c>
      <c r="H32" s="30">
        <v>36</v>
      </c>
    </row>
    <row r="33" spans="1:9" ht="45" x14ac:dyDescent="0.25">
      <c r="A33" s="37">
        <v>16</v>
      </c>
      <c r="B33" s="38" t="s">
        <v>14</v>
      </c>
      <c r="C33" s="12" t="s">
        <v>71</v>
      </c>
      <c r="D33" s="13"/>
      <c r="E33" s="10" t="s">
        <v>22</v>
      </c>
      <c r="F33" s="29">
        <f t="shared" si="0"/>
        <v>80</v>
      </c>
      <c r="G33" s="2" t="s">
        <v>41</v>
      </c>
      <c r="H33" s="30">
        <v>38</v>
      </c>
    </row>
    <row r="34" spans="1:9" x14ac:dyDescent="0.25">
      <c r="A34" s="37">
        <v>17</v>
      </c>
      <c r="B34" s="38" t="s">
        <v>15</v>
      </c>
      <c r="C34" s="12" t="s">
        <v>72</v>
      </c>
      <c r="D34" s="13"/>
      <c r="E34" s="10" t="s">
        <v>22</v>
      </c>
      <c r="F34" s="29">
        <f t="shared" si="0"/>
        <v>65</v>
      </c>
      <c r="G34" s="2" t="s">
        <v>126</v>
      </c>
      <c r="H34" s="30">
        <v>23</v>
      </c>
    </row>
    <row r="35" spans="1:9" x14ac:dyDescent="0.25">
      <c r="A35" s="37">
        <v>18</v>
      </c>
      <c r="B35" s="38" t="s">
        <v>16</v>
      </c>
      <c r="C35" s="12" t="s">
        <v>72</v>
      </c>
      <c r="D35" s="13"/>
      <c r="E35" s="10" t="s">
        <v>22</v>
      </c>
      <c r="F35" s="29">
        <f t="shared" si="0"/>
        <v>66</v>
      </c>
      <c r="G35" s="2" t="s">
        <v>127</v>
      </c>
      <c r="H35" s="30">
        <v>24</v>
      </c>
    </row>
    <row r="36" spans="1:9" x14ac:dyDescent="0.25">
      <c r="A36" s="57">
        <v>19</v>
      </c>
      <c r="B36" s="58" t="s">
        <v>17</v>
      </c>
      <c r="C36" s="12" t="s">
        <v>73</v>
      </c>
      <c r="D36" s="13"/>
      <c r="E36" s="10" t="s">
        <v>22</v>
      </c>
      <c r="F36" s="30" t="s">
        <v>134</v>
      </c>
      <c r="G36" s="10" t="s">
        <v>23</v>
      </c>
      <c r="H36" s="30" t="s">
        <v>23</v>
      </c>
    </row>
    <row r="37" spans="1:9" ht="32.25" customHeight="1" x14ac:dyDescent="0.25">
      <c r="A37" s="57"/>
      <c r="B37" s="58"/>
      <c r="C37" s="12" t="s">
        <v>19</v>
      </c>
      <c r="D37" s="13"/>
      <c r="E37" s="10" t="s">
        <v>22</v>
      </c>
      <c r="F37" s="29">
        <f>$F$3+H37-1</f>
        <v>80</v>
      </c>
      <c r="G37" s="2" t="s">
        <v>34</v>
      </c>
      <c r="H37" s="30">
        <v>38</v>
      </c>
    </row>
    <row r="38" spans="1:9" ht="60" x14ac:dyDescent="0.25">
      <c r="A38" s="57"/>
      <c r="B38" s="58"/>
      <c r="C38" s="12" t="s">
        <v>74</v>
      </c>
      <c r="D38" s="13"/>
      <c r="E38" s="10" t="s">
        <v>22</v>
      </c>
      <c r="F38" s="29">
        <f>$F$3+H38-1</f>
        <v>58</v>
      </c>
      <c r="G38" s="2" t="s">
        <v>128</v>
      </c>
      <c r="H38" s="30">
        <v>16</v>
      </c>
    </row>
    <row r="39" spans="1:9" ht="45" x14ac:dyDescent="0.25">
      <c r="A39" s="57"/>
      <c r="B39" s="58"/>
      <c r="C39" s="12" t="s">
        <v>75</v>
      </c>
      <c r="D39" s="13"/>
      <c r="E39" s="10" t="s">
        <v>22</v>
      </c>
      <c r="F39" s="29">
        <f>$F$3+H39-1</f>
        <v>86</v>
      </c>
      <c r="G39" s="2" t="s">
        <v>129</v>
      </c>
      <c r="H39" s="30">
        <v>44</v>
      </c>
    </row>
    <row r="40" spans="1:9" ht="60" x14ac:dyDescent="0.25">
      <c r="A40" s="57"/>
      <c r="B40" s="58"/>
      <c r="C40" s="12" t="s">
        <v>76</v>
      </c>
      <c r="D40" s="13"/>
      <c r="E40" s="10" t="s">
        <v>22</v>
      </c>
      <c r="F40" s="29">
        <f t="shared" si="0"/>
        <v>86</v>
      </c>
      <c r="G40" s="2" t="s">
        <v>129</v>
      </c>
      <c r="H40" s="30">
        <v>44</v>
      </c>
    </row>
    <row r="41" spans="1:9" ht="45" x14ac:dyDescent="0.25">
      <c r="A41" s="57"/>
      <c r="B41" s="58"/>
      <c r="C41" s="12" t="s">
        <v>77</v>
      </c>
      <c r="D41" s="13"/>
      <c r="E41" s="10" t="s">
        <v>22</v>
      </c>
      <c r="F41" s="29">
        <f t="shared" si="0"/>
        <v>49</v>
      </c>
      <c r="G41" s="2" t="s">
        <v>130</v>
      </c>
      <c r="H41" s="30">
        <v>7</v>
      </c>
    </row>
    <row r="42" spans="1:9" ht="45" x14ac:dyDescent="0.25">
      <c r="A42" s="37">
        <v>20</v>
      </c>
      <c r="B42" s="38" t="s">
        <v>78</v>
      </c>
      <c r="C42" s="12" t="s">
        <v>79</v>
      </c>
      <c r="D42" s="13"/>
      <c r="E42" s="29" t="s">
        <v>22</v>
      </c>
      <c r="F42" s="29">
        <f t="shared" si="0"/>
        <v>62</v>
      </c>
      <c r="G42" s="36" t="s">
        <v>42</v>
      </c>
      <c r="H42" s="30">
        <v>20</v>
      </c>
    </row>
    <row r="43" spans="1:9" x14ac:dyDescent="0.25">
      <c r="A43" s="37">
        <v>21</v>
      </c>
      <c r="B43" s="38" t="s">
        <v>18</v>
      </c>
      <c r="C43" s="12" t="s">
        <v>80</v>
      </c>
      <c r="D43" s="13"/>
      <c r="E43" s="29" t="s">
        <v>22</v>
      </c>
      <c r="F43" s="29">
        <f>$F$3+H43-1</f>
        <v>80</v>
      </c>
      <c r="G43" s="2" t="s">
        <v>43</v>
      </c>
      <c r="H43" s="30">
        <v>38</v>
      </c>
    </row>
    <row r="44" spans="1:9" ht="165" customHeight="1" x14ac:dyDescent="0.25">
      <c r="A44" s="37">
        <v>22</v>
      </c>
      <c r="B44" s="38" t="s">
        <v>116</v>
      </c>
      <c r="C44" s="12" t="s">
        <v>81</v>
      </c>
      <c r="D44" s="13"/>
      <c r="E44" s="29" t="s">
        <v>118</v>
      </c>
      <c r="F44" s="29" t="s">
        <v>23</v>
      </c>
      <c r="G44" s="11" t="s">
        <v>23</v>
      </c>
      <c r="H44" s="30" t="s">
        <v>23</v>
      </c>
    </row>
    <row r="45" spans="1:9" ht="30" x14ac:dyDescent="0.25">
      <c r="A45" s="37">
        <v>23</v>
      </c>
      <c r="B45" s="38" t="s">
        <v>82</v>
      </c>
      <c r="C45" s="12" t="s">
        <v>83</v>
      </c>
      <c r="D45" s="13"/>
      <c r="E45" s="29" t="s">
        <v>23</v>
      </c>
      <c r="F45" s="29" t="s">
        <v>23</v>
      </c>
      <c r="G45" s="10" t="s">
        <v>23</v>
      </c>
      <c r="H45" s="30" t="s">
        <v>23</v>
      </c>
    </row>
    <row r="46" spans="1:9" s="9" customFormat="1" ht="45" x14ac:dyDescent="0.25">
      <c r="A46" s="37">
        <v>24</v>
      </c>
      <c r="B46" s="38" t="s">
        <v>84</v>
      </c>
      <c r="C46" s="12" t="s">
        <v>85</v>
      </c>
      <c r="D46" s="13"/>
      <c r="E46" s="27" t="s">
        <v>103</v>
      </c>
      <c r="F46" s="28"/>
      <c r="G46" s="29"/>
      <c r="H46" s="30"/>
      <c r="I46" s="49"/>
    </row>
    <row r="47" spans="1:9" s="9" customFormat="1" ht="59.25" customHeight="1" x14ac:dyDescent="0.25">
      <c r="A47" s="37">
        <v>25</v>
      </c>
      <c r="B47" s="38" t="s">
        <v>86</v>
      </c>
      <c r="C47" s="12" t="s">
        <v>104</v>
      </c>
      <c r="D47" s="15"/>
      <c r="E47" s="29" t="s">
        <v>22</v>
      </c>
      <c r="F47" s="29">
        <f t="shared" ref="F47:F48" si="1">$F$3+H47-1</f>
        <v>77</v>
      </c>
      <c r="G47" s="2" t="s">
        <v>119</v>
      </c>
      <c r="H47" s="30">
        <v>35</v>
      </c>
      <c r="I47" s="49"/>
    </row>
    <row r="48" spans="1:9" ht="30" x14ac:dyDescent="0.25">
      <c r="A48" s="37">
        <v>26</v>
      </c>
      <c r="B48" s="38" t="s">
        <v>87</v>
      </c>
      <c r="C48" s="12" t="s">
        <v>88</v>
      </c>
      <c r="D48" s="13"/>
      <c r="E48" s="29" t="s">
        <v>22</v>
      </c>
      <c r="F48" s="29">
        <f t="shared" si="1"/>
        <v>75</v>
      </c>
      <c r="G48" s="2" t="s">
        <v>120</v>
      </c>
      <c r="H48" s="30">
        <v>33</v>
      </c>
    </row>
    <row r="49" spans="1:8" ht="45" x14ac:dyDescent="0.25">
      <c r="A49" s="37">
        <v>27</v>
      </c>
      <c r="B49" s="38" t="s">
        <v>89</v>
      </c>
      <c r="C49" s="12" t="s">
        <v>90</v>
      </c>
      <c r="D49" s="13"/>
      <c r="E49" s="29" t="s">
        <v>118</v>
      </c>
      <c r="F49" s="29" t="s">
        <v>23</v>
      </c>
      <c r="G49" s="11" t="s">
        <v>23</v>
      </c>
      <c r="H49" s="30" t="s">
        <v>23</v>
      </c>
    </row>
    <row r="50" spans="1:8" ht="46.5" customHeight="1" x14ac:dyDescent="0.25">
      <c r="A50" s="37">
        <v>28</v>
      </c>
      <c r="B50" s="38" t="s">
        <v>91</v>
      </c>
      <c r="C50" s="12" t="s">
        <v>106</v>
      </c>
      <c r="D50" s="13"/>
      <c r="E50" s="29" t="s">
        <v>22</v>
      </c>
      <c r="F50" s="29">
        <f t="shared" ref="F50" si="2">$F$3+H50-1</f>
        <v>51</v>
      </c>
      <c r="G50" s="2" t="s">
        <v>131</v>
      </c>
      <c r="H50" s="30">
        <v>9</v>
      </c>
    </row>
    <row r="51" spans="1:8" ht="330" hidden="1" x14ac:dyDescent="0.25">
      <c r="A51" s="37"/>
      <c r="B51" s="38"/>
      <c r="C51" s="12" t="s">
        <v>105</v>
      </c>
      <c r="D51" s="13"/>
      <c r="E51" s="44"/>
      <c r="F51" s="44"/>
      <c r="G51" s="8"/>
      <c r="H51" s="50"/>
    </row>
    <row r="52" spans="1:8" ht="195" hidden="1" x14ac:dyDescent="0.25">
      <c r="A52" s="37"/>
      <c r="B52" s="38"/>
      <c r="C52" s="12" t="s">
        <v>107</v>
      </c>
      <c r="D52" s="13"/>
      <c r="E52" s="44"/>
      <c r="F52" s="44"/>
      <c r="G52" s="8"/>
      <c r="H52" s="50"/>
    </row>
    <row r="53" spans="1:8" ht="62.25" customHeight="1" x14ac:dyDescent="0.25">
      <c r="A53" s="40">
        <v>29</v>
      </c>
      <c r="B53" s="39" t="s">
        <v>92</v>
      </c>
      <c r="C53" s="14" t="s">
        <v>93</v>
      </c>
      <c r="D53" s="15"/>
      <c r="E53" s="29" t="s">
        <v>22</v>
      </c>
      <c r="F53" s="29">
        <f>$F$3+H53-1</f>
        <v>61</v>
      </c>
      <c r="G53" s="2" t="s">
        <v>133</v>
      </c>
      <c r="H53" s="30">
        <v>19</v>
      </c>
    </row>
    <row r="54" spans="1:8" ht="18" customHeight="1" x14ac:dyDescent="0.25">
      <c r="A54" s="40">
        <v>30</v>
      </c>
      <c r="B54" s="41" t="s">
        <v>94</v>
      </c>
      <c r="C54" s="14" t="s">
        <v>72</v>
      </c>
      <c r="D54" s="15"/>
      <c r="E54" s="29" t="s">
        <v>22</v>
      </c>
      <c r="F54" s="29">
        <f>$F$3+H54-1</f>
        <v>63</v>
      </c>
      <c r="G54" s="2" t="s">
        <v>110</v>
      </c>
      <c r="H54" s="30">
        <v>21</v>
      </c>
    </row>
    <row r="55" spans="1:8" ht="45" x14ac:dyDescent="0.25">
      <c r="A55" s="40">
        <v>31</v>
      </c>
      <c r="B55" s="39" t="s">
        <v>117</v>
      </c>
      <c r="C55" s="14" t="s">
        <v>95</v>
      </c>
      <c r="D55" s="15"/>
      <c r="E55" s="29" t="s">
        <v>22</v>
      </c>
      <c r="F55" s="29">
        <f>$F$3+H55-1</f>
        <v>78</v>
      </c>
      <c r="G55" s="2" t="s">
        <v>111</v>
      </c>
      <c r="H55" s="30">
        <v>36</v>
      </c>
    </row>
    <row r="56" spans="1:8" ht="60" x14ac:dyDescent="0.25">
      <c r="A56" s="40">
        <v>32</v>
      </c>
      <c r="B56" s="39" t="s">
        <v>113</v>
      </c>
      <c r="C56" s="12" t="s">
        <v>96</v>
      </c>
      <c r="D56" s="15"/>
      <c r="E56" s="29" t="s">
        <v>23</v>
      </c>
      <c r="F56" s="29" t="s">
        <v>23</v>
      </c>
      <c r="G56" s="11" t="s">
        <v>23</v>
      </c>
      <c r="H56" s="30" t="s">
        <v>23</v>
      </c>
    </row>
    <row r="57" spans="1:8" ht="33.75" customHeight="1" x14ac:dyDescent="0.25">
      <c r="A57" s="40">
        <v>33</v>
      </c>
      <c r="B57" s="39" t="s">
        <v>97</v>
      </c>
      <c r="C57" s="12" t="s">
        <v>121</v>
      </c>
      <c r="D57" s="15"/>
      <c r="E57" s="29" t="s">
        <v>22</v>
      </c>
      <c r="F57" s="29">
        <f t="shared" ref="F57" si="3">$F$3+H57-1</f>
        <v>65</v>
      </c>
      <c r="G57" s="2" t="s">
        <v>109</v>
      </c>
      <c r="H57" s="30">
        <v>23</v>
      </c>
    </row>
    <row r="58" spans="1:8" ht="324" hidden="1" customHeight="1" x14ac:dyDescent="0.25">
      <c r="A58" s="31"/>
      <c r="B58" s="32"/>
      <c r="C58" s="12" t="s">
        <v>108</v>
      </c>
      <c r="D58" s="34"/>
      <c r="E58" s="35"/>
      <c r="F58" s="35"/>
      <c r="G58" s="35"/>
      <c r="H58" s="51"/>
    </row>
    <row r="59" spans="1:8" x14ac:dyDescent="0.25">
      <c r="A59" s="31"/>
      <c r="B59" s="32"/>
      <c r="C59" s="33"/>
      <c r="D59" s="34"/>
      <c r="E59" s="35"/>
      <c r="F59" s="35"/>
      <c r="G59" s="35"/>
      <c r="H59" s="51"/>
    </row>
    <row r="60" spans="1:8" ht="17.25" x14ac:dyDescent="0.3">
      <c r="A60" s="19"/>
      <c r="B60" s="20"/>
      <c r="C60" s="21"/>
      <c r="D60" s="22" t="s">
        <v>98</v>
      </c>
    </row>
    <row r="61" spans="1:8" ht="17.25" x14ac:dyDescent="0.3">
      <c r="A61" s="19"/>
      <c r="B61" s="20"/>
      <c r="C61" s="21"/>
      <c r="D61" s="22" t="s">
        <v>99</v>
      </c>
    </row>
    <row r="62" spans="1:8" ht="17.25" x14ac:dyDescent="0.3">
      <c r="A62" s="19"/>
      <c r="B62" s="23"/>
      <c r="C62" s="21"/>
      <c r="D62" s="22" t="s">
        <v>100</v>
      </c>
    </row>
    <row r="63" spans="1:8" x14ac:dyDescent="0.25">
      <c r="A63" s="19"/>
      <c r="C63" s="24"/>
    </row>
    <row r="64" spans="1:8" x14ac:dyDescent="0.25">
      <c r="A64" s="19"/>
    </row>
    <row r="65" spans="1:1" x14ac:dyDescent="0.25">
      <c r="A65" s="19"/>
    </row>
    <row r="66" spans="1:1" x14ac:dyDescent="0.25">
      <c r="A66" s="19"/>
    </row>
    <row r="67" spans="1:1" x14ac:dyDescent="0.25">
      <c r="A67" s="19"/>
    </row>
    <row r="68" spans="1:1" x14ac:dyDescent="0.25">
      <c r="A68" s="19"/>
    </row>
  </sheetData>
  <mergeCells count="10">
    <mergeCell ref="A26:A27"/>
    <mergeCell ref="B26:B27"/>
    <mergeCell ref="A36:A41"/>
    <mergeCell ref="B36:B41"/>
    <mergeCell ref="A10:F10"/>
    <mergeCell ref="E11:F11"/>
    <mergeCell ref="A18:A21"/>
    <mergeCell ref="B18:B21"/>
    <mergeCell ref="A22:A23"/>
    <mergeCell ref="B22:B23"/>
  </mergeCells>
  <printOptions horizontalCentered="1"/>
  <pageMargins left="0.19685039370078741" right="0" top="0.39370078740157483" bottom="0.39370078740157483" header="0.39370078740157483" footer="0.39370078740157483"/>
  <pageSetup paperSize="9" scale="80"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topLeftCell="A54" zoomScale="120" zoomScaleNormal="120" workbookViewId="0">
      <selection activeCell="A11" sqref="A11:G58"/>
    </sheetView>
  </sheetViews>
  <sheetFormatPr defaultRowHeight="15" x14ac:dyDescent="0.25"/>
  <cols>
    <col min="1" max="1" width="7" style="3" bestFit="1" customWidth="1"/>
    <col min="2" max="2" width="36.5703125" customWidth="1"/>
    <col min="3" max="3" width="35.42578125" hidden="1" customWidth="1"/>
    <col min="4" max="4" width="17" hidden="1" customWidth="1"/>
    <col min="5" max="5" width="9.7109375" hidden="1" customWidth="1"/>
    <col min="6" max="6" width="9" customWidth="1"/>
    <col min="7" max="7" width="15.7109375" bestFit="1" customWidth="1"/>
    <col min="8" max="8" width="11" style="45" hidden="1" customWidth="1"/>
    <col min="9" max="9" width="9.140625" style="46"/>
  </cols>
  <sheetData>
    <row r="1" spans="1:9" x14ac:dyDescent="0.25">
      <c r="D1" t="s">
        <v>27</v>
      </c>
      <c r="F1" s="6">
        <v>84</v>
      </c>
    </row>
    <row r="2" spans="1:9" x14ac:dyDescent="0.25">
      <c r="D2" t="s">
        <v>28</v>
      </c>
      <c r="F2" s="6">
        <v>92</v>
      </c>
    </row>
    <row r="3" spans="1:9" x14ac:dyDescent="0.25">
      <c r="D3" t="s">
        <v>29</v>
      </c>
      <c r="F3" s="6">
        <v>43</v>
      </c>
      <c r="G3">
        <f>219+45</f>
        <v>264</v>
      </c>
    </row>
    <row r="4" spans="1:9" x14ac:dyDescent="0.25">
      <c r="D4" t="s">
        <v>30</v>
      </c>
      <c r="F4" s="6">
        <v>83</v>
      </c>
    </row>
    <row r="5" spans="1:9" x14ac:dyDescent="0.25">
      <c r="D5" t="s">
        <v>122</v>
      </c>
      <c r="F5" s="6">
        <v>83</v>
      </c>
    </row>
    <row r="6" spans="1:9" x14ac:dyDescent="0.25">
      <c r="D6" t="s">
        <v>123</v>
      </c>
      <c r="F6" s="6">
        <v>83</v>
      </c>
    </row>
    <row r="7" spans="1:9" x14ac:dyDescent="0.25">
      <c r="D7" t="s">
        <v>31</v>
      </c>
      <c r="F7">
        <f>F2-F1+1</f>
        <v>9</v>
      </c>
    </row>
    <row r="8" spans="1:9" x14ac:dyDescent="0.25">
      <c r="D8" t="s">
        <v>32</v>
      </c>
      <c r="F8">
        <f>F4-F3</f>
        <v>40</v>
      </c>
    </row>
    <row r="9" spans="1:9" x14ac:dyDescent="0.25">
      <c r="D9" t="s">
        <v>33</v>
      </c>
      <c r="F9">
        <f>F7+F8</f>
        <v>49</v>
      </c>
    </row>
    <row r="10" spans="1:9" x14ac:dyDescent="0.25">
      <c r="E10" s="60" t="s">
        <v>20</v>
      </c>
      <c r="F10" s="61"/>
    </row>
    <row r="11" spans="1:9" s="7" customFormat="1" ht="21.75" customHeight="1" x14ac:dyDescent="0.25">
      <c r="A11" s="59" t="s">
        <v>135</v>
      </c>
      <c r="B11" s="59"/>
      <c r="C11" s="59"/>
      <c r="D11" s="59"/>
      <c r="E11" s="59"/>
      <c r="F11" s="59"/>
      <c r="G11" s="55"/>
      <c r="H11" s="47"/>
      <c r="I11" s="47"/>
    </row>
    <row r="12" spans="1:9" ht="32.25" customHeight="1" x14ac:dyDescent="0.3">
      <c r="A12" s="3" t="s">
        <v>0</v>
      </c>
      <c r="B12" s="1"/>
      <c r="C12" s="1"/>
      <c r="G12" s="4"/>
    </row>
    <row r="13" spans="1:9" s="5" customFormat="1" x14ac:dyDescent="0.25">
      <c r="A13" s="25" t="s">
        <v>136</v>
      </c>
      <c r="B13" s="18" t="s">
        <v>2</v>
      </c>
      <c r="C13" s="52" t="s">
        <v>3</v>
      </c>
      <c r="D13" s="52" t="s">
        <v>4</v>
      </c>
      <c r="E13" s="52" t="s">
        <v>5</v>
      </c>
      <c r="F13" s="26" t="s">
        <v>6</v>
      </c>
      <c r="G13" s="26" t="s">
        <v>25</v>
      </c>
      <c r="H13" s="56" t="s">
        <v>21</v>
      </c>
      <c r="I13" s="48"/>
    </row>
    <row r="14" spans="1:9" ht="30" x14ac:dyDescent="0.25">
      <c r="A14" s="53">
        <v>1</v>
      </c>
      <c r="B14" s="54" t="s">
        <v>44</v>
      </c>
      <c r="C14" s="12" t="s">
        <v>45</v>
      </c>
      <c r="D14" s="11"/>
      <c r="E14" s="11" t="s">
        <v>22</v>
      </c>
      <c r="F14" s="11" t="s">
        <v>23</v>
      </c>
      <c r="G14" s="11" t="s">
        <v>23</v>
      </c>
      <c r="H14" s="30" t="s">
        <v>23</v>
      </c>
    </row>
    <row r="15" spans="1:9" x14ac:dyDescent="0.25">
      <c r="A15" s="53">
        <v>2</v>
      </c>
      <c r="B15" s="54" t="s">
        <v>1</v>
      </c>
      <c r="C15" s="12" t="s">
        <v>46</v>
      </c>
      <c r="D15" s="11"/>
      <c r="E15" s="11" t="s">
        <v>23</v>
      </c>
      <c r="F15" s="43" t="s">
        <v>132</v>
      </c>
      <c r="G15" s="11" t="s">
        <v>23</v>
      </c>
      <c r="H15" s="30" t="s">
        <v>23</v>
      </c>
    </row>
    <row r="16" spans="1:9" ht="30" x14ac:dyDescent="0.25">
      <c r="A16" s="53">
        <v>3</v>
      </c>
      <c r="B16" s="39" t="s">
        <v>114</v>
      </c>
      <c r="C16" s="14" t="s">
        <v>47</v>
      </c>
      <c r="D16" s="11"/>
      <c r="E16" s="11" t="s">
        <v>22</v>
      </c>
      <c r="F16" s="36" t="s">
        <v>125</v>
      </c>
      <c r="G16" s="11" t="s">
        <v>23</v>
      </c>
      <c r="H16" s="30" t="s">
        <v>23</v>
      </c>
    </row>
    <row r="17" spans="1:8" ht="63.75" customHeight="1" x14ac:dyDescent="0.25">
      <c r="A17" s="53">
        <v>4</v>
      </c>
      <c r="B17" s="54" t="s">
        <v>7</v>
      </c>
      <c r="C17" s="12" t="s">
        <v>8</v>
      </c>
      <c r="D17" s="14" t="s">
        <v>48</v>
      </c>
      <c r="E17" s="16" t="s">
        <v>112</v>
      </c>
      <c r="F17" s="36" t="s">
        <v>125</v>
      </c>
      <c r="G17" s="2" t="s">
        <v>124</v>
      </c>
      <c r="H17" s="30" t="s">
        <v>23</v>
      </c>
    </row>
    <row r="18" spans="1:8" s="46" customFormat="1" ht="48" customHeight="1" x14ac:dyDescent="0.25">
      <c r="A18" s="53">
        <v>5</v>
      </c>
      <c r="B18" s="54" t="s">
        <v>49</v>
      </c>
      <c r="C18" s="14" t="s">
        <v>50</v>
      </c>
      <c r="D18" s="14" t="s">
        <v>51</v>
      </c>
      <c r="E18" s="16" t="s">
        <v>101</v>
      </c>
      <c r="F18" s="29"/>
      <c r="G18" s="11"/>
      <c r="H18" s="30" t="s">
        <v>23</v>
      </c>
    </row>
    <row r="19" spans="1:8" s="46" customFormat="1" ht="60.75" customHeight="1" x14ac:dyDescent="0.25">
      <c r="A19" s="57">
        <v>6</v>
      </c>
      <c r="B19" s="58" t="s">
        <v>115</v>
      </c>
      <c r="C19" s="12" t="s">
        <v>52</v>
      </c>
      <c r="D19" s="14" t="s">
        <v>53</v>
      </c>
      <c r="E19" s="11" t="s">
        <v>22</v>
      </c>
      <c r="F19" s="29">
        <f>$F$3+H19</f>
        <v>46</v>
      </c>
      <c r="G19" s="2" t="s">
        <v>38</v>
      </c>
      <c r="H19" s="30">
        <v>3</v>
      </c>
    </row>
    <row r="20" spans="1:8" s="46" customFormat="1" x14ac:dyDescent="0.25">
      <c r="A20" s="57"/>
      <c r="B20" s="58"/>
      <c r="C20" s="12" t="s">
        <v>9</v>
      </c>
      <c r="D20" s="13"/>
      <c r="E20" s="11" t="s">
        <v>22</v>
      </c>
      <c r="F20" s="29">
        <f>$F$3+H20</f>
        <v>46</v>
      </c>
      <c r="G20" s="2" t="s">
        <v>38</v>
      </c>
      <c r="H20" s="30">
        <v>3</v>
      </c>
    </row>
    <row r="21" spans="1:8" s="46" customFormat="1" x14ac:dyDescent="0.25">
      <c r="A21" s="57"/>
      <c r="B21" s="58"/>
      <c r="C21" s="12" t="s">
        <v>10</v>
      </c>
      <c r="D21" s="13"/>
      <c r="E21" s="11" t="s">
        <v>23</v>
      </c>
      <c r="F21" s="29" t="s">
        <v>23</v>
      </c>
      <c r="G21" s="11" t="s">
        <v>23</v>
      </c>
      <c r="H21" s="30" t="s">
        <v>23</v>
      </c>
    </row>
    <row r="22" spans="1:8" s="46" customFormat="1" ht="60" x14ac:dyDescent="0.25">
      <c r="A22" s="57"/>
      <c r="B22" s="58"/>
      <c r="C22" s="12" t="s">
        <v>54</v>
      </c>
      <c r="D22" s="13"/>
      <c r="E22" s="11" t="s">
        <v>23</v>
      </c>
      <c r="F22" s="29" t="s">
        <v>23</v>
      </c>
      <c r="G22" s="11" t="s">
        <v>23</v>
      </c>
      <c r="H22" s="30" t="s">
        <v>23</v>
      </c>
    </row>
    <row r="23" spans="1:8" s="46" customFormat="1" ht="45" x14ac:dyDescent="0.25">
      <c r="A23" s="57">
        <v>7</v>
      </c>
      <c r="B23" s="58" t="s">
        <v>55</v>
      </c>
      <c r="C23" s="12" t="s">
        <v>56</v>
      </c>
      <c r="D23" s="13"/>
      <c r="E23" s="11" t="s">
        <v>23</v>
      </c>
      <c r="F23" s="29" t="s">
        <v>23</v>
      </c>
      <c r="G23" s="11" t="s">
        <v>23</v>
      </c>
      <c r="H23" s="30" t="s">
        <v>23</v>
      </c>
    </row>
    <row r="24" spans="1:8" s="46" customFormat="1" x14ac:dyDescent="0.25">
      <c r="A24" s="57"/>
      <c r="B24" s="58"/>
      <c r="C24" s="12" t="s">
        <v>57</v>
      </c>
      <c r="D24" s="17"/>
      <c r="E24" s="11" t="s">
        <v>23</v>
      </c>
      <c r="F24" s="29" t="s">
        <v>23</v>
      </c>
      <c r="G24" s="11" t="s">
        <v>23</v>
      </c>
      <c r="H24" s="30" t="s">
        <v>23</v>
      </c>
    </row>
    <row r="25" spans="1:8" s="46" customFormat="1" ht="33" customHeight="1" x14ac:dyDescent="0.25">
      <c r="A25" s="40">
        <v>8</v>
      </c>
      <c r="B25" s="41" t="s">
        <v>58</v>
      </c>
      <c r="C25" s="12" t="s">
        <v>59</v>
      </c>
      <c r="D25" s="15"/>
      <c r="E25" s="11" t="s">
        <v>24</v>
      </c>
      <c r="F25" s="29">
        <f t="shared" ref="F25:F43" si="0">$F$3+H25-1</f>
        <v>80</v>
      </c>
      <c r="G25" s="2" t="s">
        <v>35</v>
      </c>
      <c r="H25" s="30">
        <v>38</v>
      </c>
    </row>
    <row r="26" spans="1:8" s="46" customFormat="1" x14ac:dyDescent="0.25">
      <c r="A26" s="40">
        <v>9</v>
      </c>
      <c r="B26" s="41" t="s">
        <v>60</v>
      </c>
      <c r="C26" s="12" t="s">
        <v>11</v>
      </c>
      <c r="D26" s="15"/>
      <c r="E26" s="11" t="s">
        <v>22</v>
      </c>
      <c r="F26" s="29">
        <f t="shared" si="0"/>
        <v>45</v>
      </c>
      <c r="G26" s="2" t="s">
        <v>36</v>
      </c>
      <c r="H26" s="30">
        <v>3</v>
      </c>
    </row>
    <row r="27" spans="1:8" s="46" customFormat="1" x14ac:dyDescent="0.25">
      <c r="A27" s="57">
        <v>10</v>
      </c>
      <c r="B27" s="58" t="s">
        <v>12</v>
      </c>
      <c r="C27" s="12" t="s">
        <v>61</v>
      </c>
      <c r="D27" s="13"/>
      <c r="E27" s="11" t="s">
        <v>22</v>
      </c>
      <c r="F27" s="29">
        <f t="shared" si="0"/>
        <v>45</v>
      </c>
      <c r="G27" s="2" t="s">
        <v>36</v>
      </c>
      <c r="H27" s="30">
        <v>3</v>
      </c>
    </row>
    <row r="28" spans="1:8" s="46" customFormat="1" ht="42.75" customHeight="1" x14ac:dyDescent="0.25">
      <c r="A28" s="57"/>
      <c r="B28" s="58"/>
      <c r="C28" s="12" t="s">
        <v>62</v>
      </c>
      <c r="D28" s="13"/>
      <c r="E28" s="11" t="s">
        <v>22</v>
      </c>
      <c r="F28" s="29">
        <f t="shared" si="0"/>
        <v>57</v>
      </c>
      <c r="G28" s="2" t="s">
        <v>37</v>
      </c>
      <c r="H28" s="30">
        <v>15</v>
      </c>
    </row>
    <row r="29" spans="1:8" s="46" customFormat="1" x14ac:dyDescent="0.25">
      <c r="A29" s="53">
        <v>11</v>
      </c>
      <c r="B29" s="54" t="s">
        <v>63</v>
      </c>
      <c r="C29" s="12"/>
      <c r="D29" s="13"/>
      <c r="E29" s="11" t="s">
        <v>22</v>
      </c>
      <c r="F29" s="29">
        <f t="shared" si="0"/>
        <v>57</v>
      </c>
      <c r="G29" s="2" t="s">
        <v>38</v>
      </c>
      <c r="H29" s="30">
        <v>15</v>
      </c>
    </row>
    <row r="30" spans="1:8" s="46" customFormat="1" ht="60" x14ac:dyDescent="0.25">
      <c r="A30" s="53">
        <v>12</v>
      </c>
      <c r="B30" s="54" t="s">
        <v>64</v>
      </c>
      <c r="C30" s="12" t="s">
        <v>65</v>
      </c>
      <c r="D30" s="13"/>
      <c r="E30" s="11" t="s">
        <v>22</v>
      </c>
      <c r="F30" s="29">
        <f>$F$3+H30-1</f>
        <v>79</v>
      </c>
      <c r="G30" s="2" t="s">
        <v>39</v>
      </c>
      <c r="H30" s="30">
        <v>37</v>
      </c>
    </row>
    <row r="31" spans="1:8" s="46" customFormat="1" ht="60" x14ac:dyDescent="0.25">
      <c r="A31" s="53">
        <v>13</v>
      </c>
      <c r="B31" s="54" t="s">
        <v>66</v>
      </c>
      <c r="C31" s="12" t="s">
        <v>67</v>
      </c>
      <c r="D31" s="13"/>
      <c r="E31" s="11" t="s">
        <v>22</v>
      </c>
      <c r="F31" s="29">
        <f t="shared" si="0"/>
        <v>58</v>
      </c>
      <c r="G31" s="2" t="s">
        <v>102</v>
      </c>
      <c r="H31" s="30">
        <v>16</v>
      </c>
    </row>
    <row r="32" spans="1:8" s="46" customFormat="1" ht="61.5" customHeight="1" x14ac:dyDescent="0.25">
      <c r="A32" s="53">
        <v>14</v>
      </c>
      <c r="B32" s="54" t="s">
        <v>68</v>
      </c>
      <c r="C32" s="12" t="s">
        <v>69</v>
      </c>
      <c r="D32" s="13"/>
      <c r="E32" s="11" t="s">
        <v>22</v>
      </c>
      <c r="F32" s="29">
        <f t="shared" si="0"/>
        <v>77</v>
      </c>
      <c r="G32" s="2" t="s">
        <v>40</v>
      </c>
      <c r="H32" s="30">
        <v>35</v>
      </c>
    </row>
    <row r="33" spans="1:9" s="46" customFormat="1" ht="21.75" customHeight="1" x14ac:dyDescent="0.25">
      <c r="A33" s="53">
        <v>15</v>
      </c>
      <c r="B33" s="54" t="s">
        <v>13</v>
      </c>
      <c r="C33" s="12" t="s">
        <v>70</v>
      </c>
      <c r="D33" s="13"/>
      <c r="E33" s="11" t="s">
        <v>22</v>
      </c>
      <c r="F33" s="29">
        <f t="shared" si="0"/>
        <v>78</v>
      </c>
      <c r="G33" s="2" t="s">
        <v>38</v>
      </c>
      <c r="H33" s="30">
        <v>36</v>
      </c>
    </row>
    <row r="34" spans="1:9" ht="45" x14ac:dyDescent="0.25">
      <c r="A34" s="53">
        <v>16</v>
      </c>
      <c r="B34" s="54" t="s">
        <v>14</v>
      </c>
      <c r="C34" s="12" t="s">
        <v>71</v>
      </c>
      <c r="D34" s="13"/>
      <c r="E34" s="11" t="s">
        <v>22</v>
      </c>
      <c r="F34" s="29">
        <f t="shared" si="0"/>
        <v>80</v>
      </c>
      <c r="G34" s="2" t="s">
        <v>41</v>
      </c>
      <c r="H34" s="30">
        <v>38</v>
      </c>
    </row>
    <row r="35" spans="1:9" x14ac:dyDescent="0.25">
      <c r="A35" s="53">
        <v>17</v>
      </c>
      <c r="B35" s="54" t="s">
        <v>15</v>
      </c>
      <c r="C35" s="12" t="s">
        <v>72</v>
      </c>
      <c r="D35" s="13"/>
      <c r="E35" s="11" t="s">
        <v>22</v>
      </c>
      <c r="F35" s="29">
        <f t="shared" si="0"/>
        <v>65</v>
      </c>
      <c r="G35" s="2" t="s">
        <v>126</v>
      </c>
      <c r="H35" s="30">
        <v>23</v>
      </c>
    </row>
    <row r="36" spans="1:9" x14ac:dyDescent="0.25">
      <c r="A36" s="53">
        <v>18</v>
      </c>
      <c r="B36" s="54" t="s">
        <v>16</v>
      </c>
      <c r="C36" s="12" t="s">
        <v>72</v>
      </c>
      <c r="D36" s="13"/>
      <c r="E36" s="11" t="s">
        <v>22</v>
      </c>
      <c r="F36" s="29">
        <f t="shared" si="0"/>
        <v>66</v>
      </c>
      <c r="G36" s="2" t="s">
        <v>127</v>
      </c>
      <c r="H36" s="30">
        <v>24</v>
      </c>
    </row>
    <row r="37" spans="1:9" x14ac:dyDescent="0.25">
      <c r="A37" s="57">
        <v>19</v>
      </c>
      <c r="B37" s="58" t="s">
        <v>17</v>
      </c>
      <c r="C37" s="12" t="s">
        <v>73</v>
      </c>
      <c r="D37" s="13"/>
      <c r="E37" s="11" t="s">
        <v>22</v>
      </c>
      <c r="F37" s="30" t="s">
        <v>134</v>
      </c>
      <c r="G37" s="11" t="s">
        <v>23</v>
      </c>
      <c r="H37" s="30" t="s">
        <v>23</v>
      </c>
    </row>
    <row r="38" spans="1:9" ht="32.25" customHeight="1" x14ac:dyDescent="0.25">
      <c r="A38" s="57"/>
      <c r="B38" s="58"/>
      <c r="C38" s="12" t="s">
        <v>19</v>
      </c>
      <c r="D38" s="13"/>
      <c r="E38" s="11" t="s">
        <v>22</v>
      </c>
      <c r="F38" s="29">
        <f>$F$3+H38-1</f>
        <v>80</v>
      </c>
      <c r="G38" s="2" t="s">
        <v>34</v>
      </c>
      <c r="H38" s="30">
        <v>38</v>
      </c>
    </row>
    <row r="39" spans="1:9" ht="60" x14ac:dyDescent="0.25">
      <c r="A39" s="57"/>
      <c r="B39" s="58"/>
      <c r="C39" s="12" t="s">
        <v>74</v>
      </c>
      <c r="D39" s="13"/>
      <c r="E39" s="11" t="s">
        <v>22</v>
      </c>
      <c r="F39" s="29">
        <f>$F$3+H39-1</f>
        <v>58</v>
      </c>
      <c r="G39" s="2" t="s">
        <v>128</v>
      </c>
      <c r="H39" s="30">
        <v>16</v>
      </c>
    </row>
    <row r="40" spans="1:9" ht="45" x14ac:dyDescent="0.25">
      <c r="A40" s="57"/>
      <c r="B40" s="58"/>
      <c r="C40" s="12" t="s">
        <v>75</v>
      </c>
      <c r="D40" s="13"/>
      <c r="E40" s="11" t="s">
        <v>22</v>
      </c>
      <c r="F40" s="29">
        <f>$F$3+H40-1</f>
        <v>86</v>
      </c>
      <c r="G40" s="2" t="s">
        <v>129</v>
      </c>
      <c r="H40" s="30">
        <v>44</v>
      </c>
    </row>
    <row r="41" spans="1:9" ht="60" x14ac:dyDescent="0.25">
      <c r="A41" s="57"/>
      <c r="B41" s="58"/>
      <c r="C41" s="12" t="s">
        <v>76</v>
      </c>
      <c r="D41" s="13"/>
      <c r="E41" s="11" t="s">
        <v>22</v>
      </c>
      <c r="F41" s="29">
        <f t="shared" si="0"/>
        <v>86</v>
      </c>
      <c r="G41" s="2" t="s">
        <v>129</v>
      </c>
      <c r="H41" s="30">
        <v>44</v>
      </c>
    </row>
    <row r="42" spans="1:9" ht="45" x14ac:dyDescent="0.25">
      <c r="A42" s="57"/>
      <c r="B42" s="58"/>
      <c r="C42" s="12" t="s">
        <v>77</v>
      </c>
      <c r="D42" s="13"/>
      <c r="E42" s="11" t="s">
        <v>22</v>
      </c>
      <c r="F42" s="29">
        <f t="shared" si="0"/>
        <v>49</v>
      </c>
      <c r="G42" s="2" t="s">
        <v>130</v>
      </c>
      <c r="H42" s="30">
        <v>7</v>
      </c>
    </row>
    <row r="43" spans="1:9" ht="45" x14ac:dyDescent="0.25">
      <c r="A43" s="53">
        <v>20</v>
      </c>
      <c r="B43" s="54" t="s">
        <v>78</v>
      </c>
      <c r="C43" s="12" t="s">
        <v>79</v>
      </c>
      <c r="D43" s="13"/>
      <c r="E43" s="29" t="s">
        <v>22</v>
      </c>
      <c r="F43" s="29">
        <f t="shared" si="0"/>
        <v>62</v>
      </c>
      <c r="G43" s="36" t="s">
        <v>42</v>
      </c>
      <c r="H43" s="30">
        <v>20</v>
      </c>
    </row>
    <row r="44" spans="1:9" x14ac:dyDescent="0.25">
      <c r="A44" s="53">
        <v>21</v>
      </c>
      <c r="B44" s="54" t="s">
        <v>18</v>
      </c>
      <c r="C44" s="12" t="s">
        <v>80</v>
      </c>
      <c r="D44" s="13"/>
      <c r="E44" s="29" t="s">
        <v>22</v>
      </c>
      <c r="F44" s="29">
        <f>$F$3+H44-1</f>
        <v>80</v>
      </c>
      <c r="G44" s="2" t="s">
        <v>43</v>
      </c>
      <c r="H44" s="30">
        <v>38</v>
      </c>
    </row>
    <row r="45" spans="1:9" ht="165" customHeight="1" x14ac:dyDescent="0.25">
      <c r="A45" s="53">
        <v>22</v>
      </c>
      <c r="B45" s="54" t="s">
        <v>116</v>
      </c>
      <c r="C45" s="12" t="s">
        <v>81</v>
      </c>
      <c r="D45" s="13"/>
      <c r="E45" s="29" t="s">
        <v>118</v>
      </c>
      <c r="F45" s="29" t="s">
        <v>23</v>
      </c>
      <c r="G45" s="11" t="s">
        <v>23</v>
      </c>
      <c r="H45" s="30" t="s">
        <v>23</v>
      </c>
    </row>
    <row r="46" spans="1:9" ht="30" x14ac:dyDescent="0.25">
      <c r="A46" s="53">
        <v>23</v>
      </c>
      <c r="B46" s="54" t="s">
        <v>82</v>
      </c>
      <c r="C46" s="12" t="s">
        <v>83</v>
      </c>
      <c r="D46" s="13"/>
      <c r="E46" s="29" t="s">
        <v>23</v>
      </c>
      <c r="F46" s="29" t="s">
        <v>23</v>
      </c>
      <c r="G46" s="11" t="s">
        <v>23</v>
      </c>
      <c r="H46" s="30" t="s">
        <v>23</v>
      </c>
    </row>
    <row r="47" spans="1:9" s="9" customFormat="1" ht="45" x14ac:dyDescent="0.25">
      <c r="A47" s="53">
        <v>24</v>
      </c>
      <c r="B47" s="54" t="s">
        <v>84</v>
      </c>
      <c r="C47" s="12" t="s">
        <v>85</v>
      </c>
      <c r="D47" s="13"/>
      <c r="E47" s="27" t="s">
        <v>103</v>
      </c>
      <c r="F47" s="28"/>
      <c r="G47" s="29"/>
      <c r="H47" s="30"/>
      <c r="I47" s="49"/>
    </row>
    <row r="48" spans="1:9" s="9" customFormat="1" ht="59.25" customHeight="1" x14ac:dyDescent="0.25">
      <c r="A48" s="53">
        <v>25</v>
      </c>
      <c r="B48" s="54" t="s">
        <v>86</v>
      </c>
      <c r="C48" s="12" t="s">
        <v>104</v>
      </c>
      <c r="D48" s="15"/>
      <c r="E48" s="29" t="s">
        <v>22</v>
      </c>
      <c r="F48" s="29">
        <f t="shared" ref="F48:F49" si="1">$F$3+H48-1</f>
        <v>77</v>
      </c>
      <c r="G48" s="2" t="s">
        <v>119</v>
      </c>
      <c r="H48" s="30">
        <v>35</v>
      </c>
      <c r="I48" s="49"/>
    </row>
    <row r="49" spans="1:8" ht="30" x14ac:dyDescent="0.25">
      <c r="A49" s="53">
        <v>26</v>
      </c>
      <c r="B49" s="54" t="s">
        <v>87</v>
      </c>
      <c r="C49" s="12" t="s">
        <v>88</v>
      </c>
      <c r="D49" s="13"/>
      <c r="E49" s="29" t="s">
        <v>22</v>
      </c>
      <c r="F49" s="29">
        <f t="shared" si="1"/>
        <v>75</v>
      </c>
      <c r="G49" s="2" t="s">
        <v>120</v>
      </c>
      <c r="H49" s="30">
        <v>33</v>
      </c>
    </row>
    <row r="50" spans="1:8" s="46" customFormat="1" ht="45" x14ac:dyDescent="0.25">
      <c r="A50" s="53">
        <v>27</v>
      </c>
      <c r="B50" s="54" t="s">
        <v>89</v>
      </c>
      <c r="C50" s="12" t="s">
        <v>90</v>
      </c>
      <c r="D50" s="13"/>
      <c r="E50" s="29" t="s">
        <v>118</v>
      </c>
      <c r="F50" s="29" t="s">
        <v>23</v>
      </c>
      <c r="G50" s="11" t="s">
        <v>23</v>
      </c>
      <c r="H50" s="30" t="s">
        <v>23</v>
      </c>
    </row>
    <row r="51" spans="1:8" s="46" customFormat="1" ht="46.5" customHeight="1" x14ac:dyDescent="0.25">
      <c r="A51" s="53">
        <v>28</v>
      </c>
      <c r="B51" s="54" t="s">
        <v>91</v>
      </c>
      <c r="C51" s="12" t="s">
        <v>106</v>
      </c>
      <c r="D51" s="13"/>
      <c r="E51" s="29" t="s">
        <v>22</v>
      </c>
      <c r="F51" s="29">
        <f t="shared" ref="F51" si="2">$F$3+H51-1</f>
        <v>51</v>
      </c>
      <c r="G51" s="2" t="s">
        <v>131</v>
      </c>
      <c r="H51" s="30">
        <v>9</v>
      </c>
    </row>
    <row r="52" spans="1:8" s="46" customFormat="1" ht="330" hidden="1" x14ac:dyDescent="0.25">
      <c r="A52" s="53"/>
      <c r="B52" s="54"/>
      <c r="C52" s="12" t="s">
        <v>105</v>
      </c>
      <c r="D52" s="13"/>
      <c r="E52" s="44"/>
      <c r="F52" s="44"/>
      <c r="G52" s="8"/>
      <c r="H52" s="50"/>
    </row>
    <row r="53" spans="1:8" s="46" customFormat="1" ht="195" hidden="1" x14ac:dyDescent="0.25">
      <c r="A53" s="53"/>
      <c r="B53" s="54"/>
      <c r="C53" s="12" t="s">
        <v>107</v>
      </c>
      <c r="D53" s="13"/>
      <c r="E53" s="44"/>
      <c r="F53" s="44"/>
      <c r="G53" s="8"/>
      <c r="H53" s="50"/>
    </row>
    <row r="54" spans="1:8" s="46" customFormat="1" ht="62.25" customHeight="1" x14ac:dyDescent="0.25">
      <c r="A54" s="40">
        <v>29</v>
      </c>
      <c r="B54" s="39" t="s">
        <v>92</v>
      </c>
      <c r="C54" s="14" t="s">
        <v>93</v>
      </c>
      <c r="D54" s="15"/>
      <c r="E54" s="29" t="s">
        <v>22</v>
      </c>
      <c r="F54" s="29">
        <f>$F$3+H54-1</f>
        <v>61</v>
      </c>
      <c r="G54" s="2" t="s">
        <v>133</v>
      </c>
      <c r="H54" s="30">
        <v>19</v>
      </c>
    </row>
    <row r="55" spans="1:8" s="46" customFormat="1" ht="18" customHeight="1" x14ac:dyDescent="0.25">
      <c r="A55" s="40">
        <v>30</v>
      </c>
      <c r="B55" s="41" t="s">
        <v>94</v>
      </c>
      <c r="C55" s="14" t="s">
        <v>72</v>
      </c>
      <c r="D55" s="15"/>
      <c r="E55" s="29" t="s">
        <v>22</v>
      </c>
      <c r="F55" s="29">
        <f>$F$3+H55-1</f>
        <v>63</v>
      </c>
      <c r="G55" s="2" t="s">
        <v>110</v>
      </c>
      <c r="H55" s="30">
        <v>21</v>
      </c>
    </row>
    <row r="56" spans="1:8" s="46" customFormat="1" ht="45" x14ac:dyDescent="0.25">
      <c r="A56" s="40">
        <v>31</v>
      </c>
      <c r="B56" s="39" t="s">
        <v>117</v>
      </c>
      <c r="C56" s="14" t="s">
        <v>95</v>
      </c>
      <c r="D56" s="15"/>
      <c r="E56" s="29" t="s">
        <v>22</v>
      </c>
      <c r="F56" s="29">
        <f>$F$3+H56-1</f>
        <v>78</v>
      </c>
      <c r="G56" s="2" t="s">
        <v>111</v>
      </c>
      <c r="H56" s="30">
        <v>36</v>
      </c>
    </row>
    <row r="57" spans="1:8" s="46" customFormat="1" ht="60" x14ac:dyDescent="0.25">
      <c r="A57" s="40">
        <v>32</v>
      </c>
      <c r="B57" s="39" t="s">
        <v>113</v>
      </c>
      <c r="C57" s="12" t="s">
        <v>96</v>
      </c>
      <c r="D57" s="15"/>
      <c r="E57" s="29" t="s">
        <v>23</v>
      </c>
      <c r="F57" s="29" t="s">
        <v>23</v>
      </c>
      <c r="G57" s="11" t="s">
        <v>23</v>
      </c>
      <c r="H57" s="30" t="s">
        <v>23</v>
      </c>
    </row>
    <row r="58" spans="1:8" s="46" customFormat="1" ht="33.75" customHeight="1" x14ac:dyDescent="0.25">
      <c r="A58" s="40">
        <v>33</v>
      </c>
      <c r="B58" s="39" t="s">
        <v>97</v>
      </c>
      <c r="C58" s="12" t="s">
        <v>121</v>
      </c>
      <c r="D58" s="15"/>
      <c r="E58" s="29" t="s">
        <v>22</v>
      </c>
      <c r="F58" s="29">
        <f t="shared" ref="F58" si="3">$F$3+H58-1</f>
        <v>65</v>
      </c>
      <c r="G58" s="2" t="s">
        <v>109</v>
      </c>
      <c r="H58" s="30">
        <v>23</v>
      </c>
    </row>
    <row r="59" spans="1:8" s="46" customFormat="1" ht="324" hidden="1" customHeight="1" x14ac:dyDescent="0.25">
      <c r="A59" s="31"/>
      <c r="B59" s="32"/>
      <c r="C59" s="12" t="s">
        <v>108</v>
      </c>
      <c r="D59" s="34"/>
      <c r="E59" s="35"/>
      <c r="F59" s="35"/>
      <c r="G59" s="35"/>
      <c r="H59" s="51"/>
    </row>
    <row r="60" spans="1:8" s="46" customFormat="1" x14ac:dyDescent="0.25">
      <c r="A60" s="31"/>
      <c r="B60" s="32"/>
      <c r="C60" s="33"/>
      <c r="D60" s="34"/>
      <c r="E60" s="35"/>
      <c r="F60" s="35"/>
      <c r="G60" s="35"/>
      <c r="H60" s="51"/>
    </row>
    <row r="61" spans="1:8" s="46" customFormat="1" ht="17.25" x14ac:dyDescent="0.3">
      <c r="A61" s="19"/>
      <c r="B61" s="20"/>
      <c r="C61" s="21"/>
      <c r="D61" s="22" t="s">
        <v>98</v>
      </c>
      <c r="E61"/>
      <c r="F61"/>
      <c r="G61"/>
      <c r="H61" s="45"/>
    </row>
    <row r="62" spans="1:8" s="46" customFormat="1" ht="17.25" x14ac:dyDescent="0.3">
      <c r="A62" s="19"/>
      <c r="B62" s="20"/>
      <c r="C62" s="21"/>
      <c r="D62" s="22" t="s">
        <v>99</v>
      </c>
      <c r="E62"/>
      <c r="F62"/>
      <c r="G62"/>
      <c r="H62" s="45"/>
    </row>
    <row r="63" spans="1:8" s="46" customFormat="1" ht="17.25" x14ac:dyDescent="0.3">
      <c r="A63" s="19"/>
      <c r="B63" s="23"/>
      <c r="C63" s="21"/>
      <c r="D63" s="22" t="s">
        <v>100</v>
      </c>
      <c r="E63"/>
      <c r="F63"/>
      <c r="G63"/>
      <c r="H63" s="45"/>
    </row>
    <row r="64" spans="1:8" s="46" customFormat="1" x14ac:dyDescent="0.25">
      <c r="A64" s="19"/>
      <c r="B64"/>
      <c r="C64" s="24"/>
      <c r="D64"/>
      <c r="E64"/>
      <c r="F64"/>
      <c r="G64"/>
      <c r="H64" s="45"/>
    </row>
    <row r="65" spans="1:8" s="46" customFormat="1" x14ac:dyDescent="0.25">
      <c r="A65" s="19"/>
      <c r="B65"/>
      <c r="C65"/>
      <c r="D65"/>
      <c r="E65"/>
      <c r="F65"/>
      <c r="G65"/>
      <c r="H65" s="45"/>
    </row>
    <row r="66" spans="1:8" x14ac:dyDescent="0.25">
      <c r="A66" s="19"/>
    </row>
    <row r="67" spans="1:8" x14ac:dyDescent="0.25">
      <c r="A67" s="19"/>
    </row>
    <row r="68" spans="1:8" x14ac:dyDescent="0.25">
      <c r="A68" s="19"/>
    </row>
    <row r="69" spans="1:8" x14ac:dyDescent="0.25">
      <c r="A69" s="19"/>
    </row>
  </sheetData>
  <mergeCells count="10">
    <mergeCell ref="A27:A28"/>
    <mergeCell ref="B27:B28"/>
    <mergeCell ref="A37:A42"/>
    <mergeCell ref="B37:B42"/>
    <mergeCell ref="A11:F11"/>
    <mergeCell ref="E10:F10"/>
    <mergeCell ref="A19:A22"/>
    <mergeCell ref="B19:B22"/>
    <mergeCell ref="A23:A24"/>
    <mergeCell ref="B23:B24"/>
  </mergeCells>
  <printOptions horizontalCentered="1"/>
  <pageMargins left="0.19685039370078741" right="0" top="0.39370078740157483" bottom="0.39370078740157483" header="0.39370078740157483" footer="0.39370078740157483"/>
  <pageSetup paperSize="9" scale="8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22231013</vt:lpstr>
      <vt:lpstr>22231013 (2)</vt:lpstr>
      <vt:lpstr>'22231013'!Print_Area</vt:lpstr>
      <vt:lpstr>'22231013 (2)'!Print_Area</vt:lpstr>
      <vt:lpstr>'22231013'!Print_Titles</vt:lpstr>
      <vt:lpstr>'22231013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2023-05-17T08:30:44Z</dcterms:modified>
</cp:coreProperties>
</file>