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MAY-202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4" i="1" l="1"/>
  <c r="N63" i="1"/>
  <c r="N62" i="1"/>
  <c r="N59" i="1"/>
  <c r="N58" i="1"/>
</calcChain>
</file>

<file path=xl/sharedStrings.xml><?xml version="1.0" encoding="utf-8"?>
<sst xmlns="http://schemas.openxmlformats.org/spreadsheetml/2006/main" count="732" uniqueCount="234">
  <si>
    <t>TENDER NO.</t>
  </si>
  <si>
    <t>ITEM/ NATURE OF WORK</t>
  </si>
  <si>
    <t>MODE OF TENDER ENQUIRY</t>
  </si>
  <si>
    <t>DATE OF PUBLICATION OF NIT</t>
  </si>
  <si>
    <t>TYPE OF BIDDING (SINGLE /TWO BID SYSTEM)</t>
  </si>
  <si>
    <t>LAST DATE OF RECEIPT OF TENDER</t>
  </si>
  <si>
    <t>NO.OF TNDRS RECD.</t>
  </si>
  <si>
    <t>NOS. AND NAMES OF PARTIES QUALIFIED AFTER TECHNO-COMMERCIAL EVALUATION</t>
  </si>
  <si>
    <t>NOS. AND NAMES OF PARTIES NOT QUALIFIED AFTER TECHNO-COMMERCIAL EVALUATION</t>
  </si>
  <si>
    <t>WHETHER CONTRACT AWARDED TO LOWEST TENDERER / EVALUATED L1</t>
  </si>
  <si>
    <t>CONTRACT NO.</t>
  </si>
  <si>
    <t>CONTRACT DATE</t>
  </si>
  <si>
    <t>NAME OF CONTRACTOR</t>
  </si>
  <si>
    <t>VALUE OF CONTRACT 
(RS. LAKHS)</t>
  </si>
  <si>
    <t xml:space="preserve">SCHEDULE DATE OF COMPLETION </t>
  </si>
  <si>
    <t>REASON FOR SINGLE TENDER</t>
  </si>
  <si>
    <t>NA</t>
  </si>
  <si>
    <t/>
  </si>
  <si>
    <t>OT</t>
  </si>
  <si>
    <t>TWO</t>
  </si>
  <si>
    <t>YES</t>
  </si>
  <si>
    <t>ST</t>
  </si>
  <si>
    <t>NIL</t>
  </si>
  <si>
    <t>4 NOS.</t>
  </si>
  <si>
    <t xml:space="preserve">DETAILS OF CONTRACTS CONCLUDED DURING THE MONTH </t>
  </si>
  <si>
    <t>TYPE OF BIDDING (SINGLE / TWO BID SYSTEM)</t>
  </si>
  <si>
    <t>NOS. AND NAMES OF PARTIES QUALIFIED AFTER TECHNICAL EVALUATION</t>
  </si>
  <si>
    <t>NOS. AND NAMES OF PARTIES NOT QUALIFIED AFTER TECHNICAL EVALUATION</t>
  </si>
  <si>
    <t>VALUE OF CONTRACT (RS. LACS)</t>
  </si>
  <si>
    <t>DALMIA CEMENT (BHARAT) LIMITED</t>
  </si>
  <si>
    <t>2 NOS.</t>
  </si>
  <si>
    <t>3 MONTHS</t>
  </si>
  <si>
    <t>WITHIN 75 DAYS FROM THE DATE OF PURCHASE ORDER</t>
  </si>
  <si>
    <t>3 NOS.</t>
  </si>
  <si>
    <t>4 NOS.
1) M/S ACC LIMITED
2) M/S DALMIA CEMENT (BHARAT) LIMITED
3) M/S NU VISTA LIMITED
4) M/S ULTRATECH CEMENT LIMITED</t>
  </si>
  <si>
    <t>SARSWATI POLISER MILL</t>
  </si>
  <si>
    <t>PERIOD: MAY'25</t>
  </si>
  <si>
    <t>DETAILS OF PURCHASE ORDER PLACED DURING THE MONTH OF MAY 25</t>
  </si>
  <si>
    <t>PSER:PUR:TVNL-S603:25 (ENQ:25:PP:0015:PUR:5)</t>
  </si>
  <si>
    <t>DCS UPGRADATION JOB AT TVNL TPS -LALPANIA-UNIT-2·210 MW</t>
  </si>
  <si>
    <t>3 NOS.
1) M/S AUTOTRICAL
2) M/S BEE BEE CONTROL PVT. LTD.
3) M/S NUVOTRONIX ENERGY SYSTEMS INDIA PVT. LTD.</t>
  </si>
  <si>
    <t>PSER:PUR:TVNL-S603:25:LOI/00825</t>
  </si>
  <si>
    <t>BEE BEE CONTROL PVT. LTD.</t>
  </si>
  <si>
    <t>45 DAYS (ALL ACTIVITIES TO BE COMPLETED INCLUDING PRE-SHUTDOWN ACTIVITIES, AS REQUIRED).</t>
  </si>
  <si>
    <t>GEM/2025/B/6011183</t>
  </si>
  <si>
    <t>SUPPLY AND COMMISSIONING OF 01 NO. UNDERGROUND CABLE DETECTOR</t>
  </si>
  <si>
    <t>1 NO.
1) M/S. SUBSURFACE EQUIPMENTS PRIVATE LIMITED</t>
  </si>
  <si>
    <t>3 NOS.
1) M/S GLOBAL INSTRUMENTS COMPANY
2) M/S THE MOTWANE MANUFACTURING COMPANY PRIVATE LIMITED
3) M/S. UBIXA PRIVATE LIMITED</t>
  </si>
  <si>
    <t>GEMC-511687719894471</t>
  </si>
  <si>
    <t>SUBSURFACE EQUIPMENTS PRIVATE LIMITED</t>
  </si>
  <si>
    <t>WITHIN 3-4 WEEKS FROM THE DATE OF PO.</t>
  </si>
  <si>
    <t>SUPPLY OF 200 MT REINFORCEMENT STEEL (TMT) TO 1X660 MW SAGARDIGHI UNIT # 5, W.B.</t>
  </si>
  <si>
    <t>RC</t>
  </si>
  <si>
    <t>PSER:PMX:382:R-003</t>
  </si>
  <si>
    <t>TATA STEEL LTD.</t>
  </si>
  <si>
    <t>60 DAYS FROM THE DATE OF LC ESTABLISHMENT</t>
  </si>
  <si>
    <t>PURCHASE ORDER FOR 107 MT STRUCTURAL STEEL TO 1X660 MW SAGARDIGHI U # 5, WEST BENGAL.</t>
  </si>
  <si>
    <t>PSER:PMX:382:R-005</t>
  </si>
  <si>
    <t>JINDAL STEEL &amp; POWER LIMITED</t>
  </si>
  <si>
    <t>SUPPLY OF 95 MT STRUCTURAL STEEL TO 1X660 MW SAGARDIGHI U # 5, WEST BENGAL.</t>
  </si>
  <si>
    <t>PSER:PMX:382:R-004</t>
  </si>
  <si>
    <t>STEEL AUTHORITY OF INDIA LTD.</t>
  </si>
  <si>
    <t>SUPPLY OF 989 MT REINFORCEMENT STEEL (TMT) TO 2X800 MW NTPC LARA PROJECT, CHHATTISGARH.</t>
  </si>
  <si>
    <t>PSER:PMX:444:R-007</t>
  </si>
  <si>
    <t>ESL STEEL LIMITED</t>
  </si>
  <si>
    <t>SUPPLY OF 857 MT REINFORCEMENT STEEL (TMT) TO 2X800 MW DVC KODERMA TPS PHASE-II PROJECT, JHARKHAND.</t>
  </si>
  <si>
    <t>PSER:PMX:458:R-006</t>
  </si>
  <si>
    <t>GEM/2025/B/5894891</t>
  </si>
  <si>
    <t>PROCUREMENT OF SAFETY INVENTORIES (LADDER VERTICAL) FOR 2X800 MW KODERMA TPS.</t>
  </si>
  <si>
    <t>15 NOS.</t>
  </si>
  <si>
    <t>10 NOS.
1) M/S BALAJEE ENGINEERING
2) M/S BLUE NAR ROPES &amp; NETS LLP
3) M/S MALLCOM (INDIA) LTD,
4) M/S MUFADDAL SAFETY ENTERPRISES
5) M/S NEO SAFETY PRODUCTS PRIVATE LIMITED
6) M/S RAJ GROUP
7) M/S SAFEWELL INDUSTRIES
8) M/S SHREE ENTERPRISES,
9) M/S UDYOGI PLASTICS PVT. LTD.
10) M/S WOODMORE</t>
  </si>
  <si>
    <t>5 NOS.
1) M/S MRK ENGINEERING
2) M/S SUDHIR KUMAR
3) M/S SANDEEP ENTERPRISES
4) M/S SAFETY EQUIPMENT CORPORATION
5) M/S UNICARE FIRE SAFETY (INDIA) PRIVATE LIMITED</t>
  </si>
  <si>
    <t>GEMC-511687759802448</t>
  </si>
  <si>
    <t>RAJ GROUP</t>
  </si>
  <si>
    <t>WITHIN 21 (TWENTY ONE) DAYS FROM DATE OF ISSUANCE OF PURCHASE ORDER (PO)</t>
  </si>
  <si>
    <t>PROCUREMENT OF SAFETY INVENTORIES (LADDER VERTICAL) FOR 1X800 MW SIPAT STPP.</t>
  </si>
  <si>
    <t>GEMC-511687770538261</t>
  </si>
  <si>
    <t>PROCUREMENT OF SAFETY INVENTORIES (Safety Shoes ) FOR 2X800 MW KODERMA TPS.</t>
  </si>
  <si>
    <t>GEMC-511687711593285</t>
  </si>
  <si>
    <t>WOODMORE</t>
  </si>
  <si>
    <t>PROCUREMENT OF SAFETY INVENTORIES (Safety Shoes) FOR 1X800 MW SIPAT STPP.</t>
  </si>
  <si>
    <t>GEMC-511687716387629</t>
  </si>
  <si>
    <t>PROCUREMENT OF SAFETY INVENTORIES (Safety Harness With Shock Absorber) FOR 2X800 MW KODERMA TPS.</t>
  </si>
  <si>
    <t>GEMC-511687727563228</t>
  </si>
  <si>
    <t>NEO SAFETY PRODUCTS PRIVATE LIMITED</t>
  </si>
  <si>
    <t>PROCUREMENT OF SAFETY INVENTORIES (Anchorage Line Polyimide Rope 40 M) FOR 2X800 MW KODERMA TPS.</t>
  </si>
  <si>
    <t>GEMC-511687733756773</t>
  </si>
  <si>
    <t>PROCUREMENT OF SAFETY INVENTORIES (ANCHORAGE LINE POLYIMIDE ROPE 40 M) FOR 2X800 MW KODERMA TPS.</t>
  </si>
  <si>
    <t>GEMC-511687736809642</t>
  </si>
  <si>
    <t>PROCUREMENT OF SAFETY INVENTORIES (ANCHORAGE LINE POLYIMIDE ROPE 30 M) FOR 2X800 MW KODERMA TPS.</t>
  </si>
  <si>
    <t>GEMC-511687756255009</t>
  </si>
  <si>
    <t>PROCUREMENT OF SAFETY INVENTORIES (ANCHORAGE LINE POLYIMIDE ROPE 30 M) FOR 1X800 MW SIPAT STPP.</t>
  </si>
  <si>
    <t>GEMC-511687758859381</t>
  </si>
  <si>
    <t>PROCUREMENT OF SAFETY INVENTORIES (ROPE GRAB FALL ARRESTER WITH KARNIBER) FOR 2X800 MW KODERMA TPS.</t>
  </si>
  <si>
    <t>GEMC-511687762689867</t>
  </si>
  <si>
    <t>PROCUREMENT OF SAFETY INVENTORIES (ROPE GRAB FALL ARRESTER WITH KARNIBER) FOR 1X800 MW SIPAT STPP.</t>
  </si>
  <si>
    <t>GEMC-511687791826950</t>
  </si>
  <si>
    <t>SUPPLY OF 893 MT REINFORCEMENT STEEL (TMT) TO 2X800 MW NTPC LARA STAGE-II PROJECT, CHHATTISGARH.</t>
  </si>
  <si>
    <t>PSER:PMX:444:R-008</t>
  </si>
  <si>
    <t>RASHMI METALIKS LTD.</t>
  </si>
  <si>
    <t>GEM/2025/B/5915716</t>
  </si>
  <si>
    <t>SUPPLY OF 10 NOS HIGH MAST AT 2x800 MW DVC KODERMA TPP, JHARKHAND &amp; 1x800 MW NTPC SIPAT STPP, CHATTISGARH</t>
  </si>
  <si>
    <t>7 NOS.</t>
  </si>
  <si>
    <t>6 NOS.
1) M/S. ACROMAX INDUSTRIES PRIVATE LIMITED
2) M/S. ENERGYGREEN TECHNOPOWER PRIVATE LIMITED
3) M/S. HEADSUP B2B PRIVATE LIMITED
4) M/S. OLIVE EXPORTS PRIVATE LIMITED
5) M/S. PHOTRONIX LED LIGHTS PRIVATE LIMITED
6) M/S. UTKARSH INDIA LIMITED</t>
  </si>
  <si>
    <t>1 NO.
1) M/S. SALESMARTS</t>
  </si>
  <si>
    <t>GEMC-511687711354561</t>
  </si>
  <si>
    <t>ACROMAX INDUSTRIES PRIVATE LIMITED</t>
  </si>
  <si>
    <t>PROCUREMENT OF SAFETY INVENTORIES (SAFETY NET FIRE PROOF 10 MTR X 5 MTR) FOR 1X800 MW SIPAT STPP.</t>
  </si>
  <si>
    <t>GEMC-511687797566970</t>
  </si>
  <si>
    <t>BLUE NAR ROPES &amp; NETS LLP</t>
  </si>
  <si>
    <t>PROCUREMENT OF SAFETY INVENTORIES (EQUIPMENT FOR HEAD PROTECTION SAFETY HELMET IS 2925 1984) FOR 2X800 MW KODERMA TPS.</t>
  </si>
  <si>
    <t>GEMC-511687710555004</t>
  </si>
  <si>
    <t>PROCUREMENT OF SAFETY INVENTORIES (EQUIPMENT FOR HEAD PROTECTION SAFETY HELMET IS 2925 1984) FOR 1X800 MW SIPAT STPP.</t>
  </si>
  <si>
    <t>GEMC-511687728371477</t>
  </si>
  <si>
    <t>PROCUREMENT OF SAFETY INVENTORIES (SAFETY HARNESS WITH SHOCK ABSORBER) FOR 1X800 MW SIPAT STPP.</t>
  </si>
  <si>
    <t>GEMC-511687783328198</t>
  </si>
  <si>
    <t>PROCUREMENT OF SAFETY INVENTORIES (SAFETY NET FIRE PROOF 10 MTR X 5 MTR) FOR 2X800 MW KODERMA TPS.</t>
  </si>
  <si>
    <t>GEMC-511687795508077</t>
  </si>
  <si>
    <t>SUPPLY OF 5420 MT REINFORCEMENT STEEL (TMT) TO 2X800 MW NTPC LARA STAGE-II PROJECT, CHHATTISGARH.</t>
  </si>
  <si>
    <t>PSER:PMX:444:R-025</t>
  </si>
  <si>
    <t>JAI BALAJI INDUSTRIES LTD.</t>
  </si>
  <si>
    <t>GEM/2025/B/6054111</t>
  </si>
  <si>
    <t>SUPPLY PA SYSTEM FOR KODERMA &amp; SIPAT PROJECT</t>
  </si>
  <si>
    <t>2 NOS.
1) M/S SHYAMFUTURE TECH PRIVATE LIMITED
2) M/S TELECON SYSTEMS LIMITED</t>
  </si>
  <si>
    <t>1 NO.
1) M/S NADVIN TECHLABS</t>
  </si>
  <si>
    <t>GEMC-511687748936231</t>
  </si>
  <si>
    <t>SHYAM FUTURE TECH PRIVATE LIMITED</t>
  </si>
  <si>
    <t>WITHIN 30 DAYS FROM THE DATE OF PURCHASE ORDER</t>
  </si>
  <si>
    <t>GEM/2025/B/6108175</t>
  </si>
  <si>
    <t>HIRING OF HOUSEHOLD GOODS (FURNITURE, ELECTRICALS APPLIANCES, AIR CONDITIONERS, TV ETC. FOR BHEL RESIDENTIAL COMPLEX, MANOHARPUKUR, KOLKATA AND BHEL BHAWAN, SALT LAKE KOLKATA.</t>
  </si>
  <si>
    <t>1 NO.
1) M/S. MALANCHA LANDSCAPES PRIVATE LIMITED</t>
  </si>
  <si>
    <t>1 NO.
1) M/S. SKS PROJECTS</t>
  </si>
  <si>
    <t>GEMC-511687751718849</t>
  </si>
  <si>
    <t>MALANCHA LANDSCAPES PRIVATE LIMITED</t>
  </si>
  <si>
    <t>FIVE (05) YEAR/ SIXTY (60) MONTHS</t>
  </si>
  <si>
    <t>SUPPLY 130 MT OF STRUCTURAL STEEL FOR 2 X 800 MW NTPC LARA STAGE II PROJECT</t>
  </si>
  <si>
    <t>PSER:PMX:444:R-030</t>
  </si>
  <si>
    <t>SUPPLY OF 39 MT STRUCTURAL STEEL TO 2X800 MW LARA PROJECT STAGE -II, CHHATTISGARH.</t>
  </si>
  <si>
    <t>PSER:PMX:444:R-027</t>
  </si>
  <si>
    <t>SUPPLY OF 96 MT STEEL PLATES TO 2X800 MW LARA PROJECT STAGE -II, CHHATTISGARH.</t>
  </si>
  <si>
    <t>PSER:PMX:444:R-028</t>
  </si>
  <si>
    <t>SUPPLY OF 56 MT STRUCTURAL STEEL FOR 2 X 800 MW NTPC LARA STAGE II PROJECT</t>
  </si>
  <si>
    <t>PSER:PMX:444:R-029</t>
  </si>
  <si>
    <t>PROCUREMENT OF SAFETY INVENTORIES (WIRE ROPE LIFELINE 40 M) FOR 1X800 MW SIPAT STPP.</t>
  </si>
  <si>
    <t>GEMC-511687701893271</t>
  </si>
  <si>
    <t>PROCUREMENT OF SAFETY INVENTORIES (WIRE ROPE LIFELINE 25 M) FOR 2X800 MW KODERMA TPS.</t>
  </si>
  <si>
    <t>GEMC-511687713451391</t>
  </si>
  <si>
    <t>PROCUREMENT OF SAFETY INVENTORIES (WIRE ROPE LIFELINE 25 M) FOR 1X800 MW SIPAT STPP.</t>
  </si>
  <si>
    <t>GEMC-511687747164203</t>
  </si>
  <si>
    <t>PROCUREMENT OF SAFETY INVENTORIES (WIRE ROPE LIFELINE 40 M) FOR 2X800 MW KODERMA TPS.</t>
  </si>
  <si>
    <t>GEMC-511687789673810</t>
  </si>
  <si>
    <t>SUPPLY OF 83.1 MT STEEL PLATES TO 2X800 MW LARA PROJECT STAGE -II, CHHATTISGARH.</t>
  </si>
  <si>
    <t>PSER:PMX:444:R-032</t>
  </si>
  <si>
    <t>SUPPLY OF 74 MT STEEL PLATES TO 2X800 MW LARA PROJECT STAGE -II, CHHATTISGARH.</t>
  </si>
  <si>
    <t>PSER:PMX:444:R-033</t>
  </si>
  <si>
    <t>SUPPLY OF 133.2 MT STEEL PLATES TO 2X800 MW LARA PROJECT STAGE -II, CHHATTISGARH.</t>
  </si>
  <si>
    <t>PSER:PMX:444:R-034</t>
  </si>
  <si>
    <t>GEM/2025/B/6159370</t>
  </si>
  <si>
    <t>SUPPLY OF 4000 MT PORTLAND POZZOLANA CEMENT (PPC) AS PER IS:1489 (PART 1) :2015 AT 2X800 MW DVC KODERMA TPS PH – II, JHARKHAND.</t>
  </si>
  <si>
    <t>GEMC-511687772158174</t>
  </si>
  <si>
    <t>90 DAYS FROM PLACEMENT OF PO IN-LINE WITH BUYER ATC.</t>
  </si>
  <si>
    <t>SUPPLY OF 240 MT REINFORCEMENT STEEL (TMT) TO 1X800 MW NTPC SIPAT STPP STAGE-III PROJECT, CHHATTISGARH.</t>
  </si>
  <si>
    <t>PSER:PMX:459:R-035</t>
  </si>
  <si>
    <t>GEM/2025/B/6005952</t>
  </si>
  <si>
    <t>SUPPLY, INSTALLATION, COMMISSIONING AND MAINTENANCE OF THE IP PTZ CCTV CAMERA SYSTEMS LOCATED AT “NTPC SIPAT, CHHATTISGARH” AND “DVC KODERMA, JHARKHAND” OF BHEL PSER.”</t>
  </si>
  <si>
    <t>2 NOS.
1) HEXATECH ESECURITY SOLUTIONS PRIVATE LIMITED
2) Z EYE NETWORK SOLUTIONS PRIVATE LIMITED</t>
  </si>
  <si>
    <t>1 NO.
1) M/S SATVIK SOLUTIONS</t>
  </si>
  <si>
    <t>GEMC-511687777357621</t>
  </si>
  <si>
    <t>Z EYE NETWORK SOLUTIONS PRIVATE LIMITED</t>
  </si>
  <si>
    <t>WITHIN 7 (SEVEN) WEEKS (5 WEEKS FOR SUPPLY + 2 WEEK FOR INSTALLATION) FROM THE DATE OF DELIVERY</t>
  </si>
  <si>
    <t>GEM/2025/B/6126062</t>
  </si>
  <si>
    <t>SUPPLY OF DRONES IN KODERMA &amp; SIPAT TPP</t>
  </si>
  <si>
    <t>2 NOS.
1) M/S. RENAISSANCE TECHNOLOGY PRIVATE LIMITED
2) M/S. RFLY INNOVATIONS PRIVATE LIMITED</t>
  </si>
  <si>
    <t>2 NOS.
1) M/S. GARUDA AEROSPACE PRIVATE LIMITED
2) M/S. VICTORY ELECTRIC VEHICLES INTERNATIONAL LIMITED</t>
  </si>
  <si>
    <t>GEMC-511687784896093</t>
  </si>
  <si>
    <t>RENAISSANCE TECHNOLOGY PRIVATE LIMITED</t>
  </si>
  <si>
    <t>WITHIN 30 DAYS FROM THE DATE OF P.O</t>
  </si>
  <si>
    <t>SUPPLY OF 2700 MT REINFORCEMENT STEEL FOR 2 X 600 MW RAGHUNATHPUR THERMAL POWER PROJECT, PHASE-II</t>
  </si>
  <si>
    <t>PSER:PMX:476:R-036</t>
  </si>
  <si>
    <t>PROCUREMENT OF OFFICE FURNITURES FOR BHEL-PSER 2X800 MW NTPC LARA PROJECT, RAIGARH, CHHATTISGARH- Visitor Mesh Chair (Cushion on seat)</t>
  </si>
  <si>
    <t>SPOT</t>
  </si>
  <si>
    <t>GEMC-511687765298803</t>
  </si>
  <si>
    <t>DELHI FURNITURE MANUFACTURE</t>
  </si>
  <si>
    <t>15 DAYS FROM THE DATE OF PLACEMENT OF PO.</t>
  </si>
  <si>
    <t>PROCUREMENT OF OFFICE FURNITURES FOR BHEL-PSER 2X800 MW NTPC LARA PROJECT, RAIGARH, CHHATTISGARH-Manager Table with Drawer Unit</t>
  </si>
  <si>
    <t>GEMC-511687777961102</t>
  </si>
  <si>
    <t>SHREE BALAJI COLLECTION ENTERPRISES</t>
  </si>
  <si>
    <t>PROCUREMENT OF OFFICE FURNITURES FOR BHEL-PSER 2X800 MW NTPC LARA PROJECT, RAIGARH, CHHATTISGARH-Steel File Almirah</t>
  </si>
  <si>
    <t>GEMC-511687704640957</t>
  </si>
  <si>
    <t>KAPIL FURNITURE</t>
  </si>
  <si>
    <t>PROCUREMENT OF OFFICE FURNITURES FOR BHEL-PSER 2X800 MW NTPC LARA PROJECT, RAIGARH, CHHATTISGARH-Revolving Chair Medium Back and Conference Room Medium Back Chair</t>
  </si>
  <si>
    <t>GEMC-511687774439151</t>
  </si>
  <si>
    <t>SEATING SOLUTION ENTERPRISES</t>
  </si>
  <si>
    <t>DOC. NO. PSER:SCT:MIR(AWARD):230</t>
  </si>
  <si>
    <t>DT: 06-06-2025</t>
  </si>
  <si>
    <t>PSER:SCT:LRA-F 2339:24</t>
  </si>
  <si>
    <t xml:space="preserve">3 NOS.
1) TARACHAND INFRALOGSTIC SOLUTIONS LTD.
2) BARKAT CRANES &amp; EQUIPMENTS PVT. LTD.
3) SANGHVI MOVERS LIMITED 
</t>
  </si>
  <si>
    <t>3 NOS.
1) AD CORPORATE SOLUTIONS
2) IRISE INDIA PVT. LTD.
3) URMILLA ENTERPRISES PVT. LTD.</t>
  </si>
  <si>
    <t>PSER:SCT:LRA-F2339:25:LOI:10992</t>
  </si>
  <si>
    <t>TARACHAND INFRALOGSTIC SOLUTIONS LTD.</t>
  </si>
  <si>
    <t>09 MONTHS</t>
  </si>
  <si>
    <t>PSER:SCT:LRA-F 2358:25</t>
  </si>
  <si>
    <t>PROVIDING 1 NO. 150 MT CLASS CAPACITY MID RANGE CRAWLER CRANE ON MONTHLY RENTAL BASIS AT BHEL-PSER 2X800 MW LARA SUPER THERMAL POWER PLANT PROJECT, STAGE II PROJECT, RAIGARH, CHHATTISGARH.</t>
  </si>
  <si>
    <t>8 NOS.
1) URMILLA ENTERPRISES PVT. LTD.
2) BARKAT CRANES &amp; EQUIPMENTS PVT. LTD.
3) CHANDI CRANES PVT LTD.
4) IRISE INDIA PVT. LTD.
5) PBL TRANSPORT CORPORATION PVT LTD.
6) SANGHVI MOVERS LIMITED
7) SARENS HEAVY LIFT INDIA PVT. LTD.
8) TARACHAND INFRALOGSTIC SOLUTIONS LTD.</t>
  </si>
  <si>
    <t>2 NOS.
1) SUPERIOR EQUIPMENT
2) AD CORPORATE SOLUTIONS</t>
  </si>
  <si>
    <t>PSER:SCT:LRA-F2358:25:LOI:10998</t>
  </si>
  <si>
    <t>30 MONTHS</t>
  </si>
  <si>
    <t>PSER:SCT:KLN-C 2371:25</t>
  </si>
  <si>
    <t>-</t>
  </si>
  <si>
    <t>1 NO.
1) POWER MECH PROJECTS LTD</t>
  </si>
  <si>
    <t>PSER:SCT:KLN-C2371:25:LOI:E:10997</t>
  </si>
  <si>
    <t>POWER MECH PROJECTS LTD</t>
  </si>
  <si>
    <t xml:space="preserve">USD 3,99,625.00/- </t>
  </si>
  <si>
    <t>6 MONTHS</t>
  </si>
  <si>
    <t>Urgency of requirement</t>
  </si>
  <si>
    <t xml:space="preserve">BALANCE JOB OF PACKAGE 14C: SUPPLY PART OF CIVIL &amp; ARCHITECTURAL WORKS FOR CHP, AHP &amp; MISC. WORK FOR 2X660 MW MAITREE RAMPAL PROJECT, BANGLADESH.
</t>
  </si>
  <si>
    <t>PSER:SCT:KLN-C2371:25:LOI:S:10996</t>
  </si>
  <si>
    <t xml:space="preserve">USD 6,00,537.00/- </t>
  </si>
  <si>
    <t>PSER:SCT:LRA-C 2367:25</t>
  </si>
  <si>
    <t>2 NOS.
1) SARSWATI POLISER MILL,
2) B S CONSTRUCTION.</t>
  </si>
  <si>
    <t>1 NO.
1) P. T. ENTERPRISE</t>
  </si>
  <si>
    <t>PSER:SCT:LRA-C2367:25:LOI:11017</t>
  </si>
  <si>
    <t>PSER:SCT:RGN-E 2361:25</t>
  </si>
  <si>
    <t>PACKAGE-A: SUPPLY, ERECTION (INCLUDING CIVIL WORKS), TESTING, COMMISSIONING FOR CONSTRUCTION POWER SOURCES &amp; TEMPORARY ILLUMINATION OF ALL THE WORKING AREAS, AT 2 X 660 MW, PHASE-II RAGHUNATHPUR THERMAL POWER PROJECT, WEST BENGAL.</t>
  </si>
  <si>
    <t>3 NOS.
1) MIRAJ ENGINEERING SERVICES PRIVATE LIMITED
2) TECNO POWER
3) RS AND RC ELECTRICAL BROTHERS</t>
  </si>
  <si>
    <t>1 NO.
1) AVAIDS TECHNOVATORS PVT. LTD.</t>
  </si>
  <si>
    <t>PSER:SCT:RGN-E2361:25:LOI:PKG-A:S&amp;E:11020</t>
  </si>
  <si>
    <t>TECNO POWER</t>
  </si>
  <si>
    <t>PSER:SCT:RGN-E2361:25:LOI:PKG-B:O&amp;M:11021</t>
  </si>
  <si>
    <t>44 MONTHS</t>
  </si>
  <si>
    <t>PROVIDING 1 NO. HLHR (HEAVY LIFT HIGH REACH) HYDRAULIC CRAWLER CRANE ON MONTHLY RENTAL BASIS AT BHEL-PSER 2X800 MW LARA SUPER THERMAL POWER PLANT PROJECT, STAGE II PROJECT, RAIGARH, CHHATTISGARH.</t>
  </si>
  <si>
    <t>BALANCE JOB OF PACKAGE 14C:  SERVICE PART OF CIVIL &amp; ARCHITECTURAL WORKS FOR CHP, AHP &amp; MISC. WORK FOR 2X660 MW MAITREE RAMPAL PROJECT, BANGLADESH.</t>
  </si>
  <si>
    <t>DIVERSION OF 02 NOS. COVERED STORE AND 1 NO. SEMI COVERED STORE FROM BHEL JHAJJAR SITE TO 2X800 MW NTPC LARA PROJECT SITE.</t>
  </si>
  <si>
    <t>PACKAGE-B: OPERATION &amp; MAINTENANCE (O&amp;M), FOR CONSTRUCTION POWER SOURCES &amp; TEMPORARY ILLUMINATION OF ALL THE WORKING AREAS, AT 2 X 660 MW, PHASE-II RAGHUNATHPUR THERMAL POWER PROJECT, WEST BENGAL.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</si>
</sst>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m\-yy"/>
    <numFmt numFmtId="165" formatCode="&quot;Rs. &quot;#,##0.00;&quot;Rs. -&quot;#,##0.00"/>
    <numFmt numFmtId="166" formatCode="[$-409]d\-mmm\-yy;@"/>
  </numFmts>
  <fonts count="11" x14ac:knownFonts="1">
    <font>
      <sz val="11"/>
      <color theme="1"/>
      <name val="Calibri"/>
      <family val="2"/>
      <scheme val="minor"/>
    </font>
    <font>
      <b/>
      <sz val="11"/>
      <color theme="1"/>
      <name val="Arial"/>
      <family val="2"/>
    </font>
    <font>
      <b/>
      <sz val="11"/>
      <name val="Arial"/>
      <family val="2"/>
    </font>
    <font>
      <sz val="10"/>
      <color indexed="8"/>
      <name val="Arial"/>
      <family val="2"/>
    </font>
    <font>
      <b/>
      <sz val="11"/>
      <color indexed="8"/>
      <name val="Arial"/>
      <family val="2"/>
    </font>
    <font>
      <sz val="10"/>
      <color theme="1"/>
      <name val="Arial"/>
      <family val="2"/>
    </font>
    <font>
      <sz val="10"/>
      <name val="Arial"/>
      <family val="2"/>
    </font>
    <font>
      <b/>
      <sz val="11"/>
      <color theme="1"/>
      <name val="Calibri"/>
      <family val="2"/>
      <scheme val="minor"/>
    </font>
    <font>
      <sz val="10"/>
      <color theme="1"/>
      <name val="Calibri"/>
      <family val="2"/>
      <scheme val="minor"/>
    </font>
    <font>
      <sz val="11"/>
      <color rgb="FFFF0000"/>
      <name val="Arial"/>
      <family val="2"/>
    </font>
    <font>
      <b/>
      <sz val="11"/>
      <color rgb="FF0070C0"/>
      <name val="Arial"/>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3" fillId="0" borderId="0"/>
    <xf numFmtId="0" fontId="3" fillId="0" borderId="0"/>
    <xf numFmtId="0" fontId="3" fillId="0" borderId="0"/>
    <xf numFmtId="0" fontId="3" fillId="0" borderId="0"/>
    <xf numFmtId="0" fontId="3" fillId="0" borderId="0"/>
  </cellStyleXfs>
  <cellXfs count="35">
    <xf numFmtId="0" fontId="0" fillId="0" borderId="0" xfId="0"/>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164" fontId="6" fillId="0" borderId="1" xfId="2" applyNumberFormat="1" applyFont="1" applyFill="1" applyBorder="1" applyAlignment="1" applyProtection="1">
      <alignment horizontal="center" vertical="center" wrapText="1"/>
    </xf>
    <xf numFmtId="165" fontId="6" fillId="0" borderId="1" xfId="2"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7" fillId="0" borderId="0" xfId="0" applyFont="1"/>
    <xf numFmtId="0" fontId="8" fillId="0" borderId="0" xfId="0" applyFont="1"/>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top" wrapText="1"/>
    </xf>
    <xf numFmtId="166" fontId="9"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0" fontId="10" fillId="0" borderId="1" xfId="0" applyFont="1" applyFill="1" applyBorder="1" applyAlignment="1">
      <alignment horizontal="center" vertical="top" wrapText="1"/>
    </xf>
    <xf numFmtId="0" fontId="9" fillId="0" borderId="1" xfId="0" applyFont="1" applyFill="1" applyBorder="1" applyAlignment="1">
      <alignmen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3" applyFont="1" applyFill="1" applyBorder="1" applyAlignment="1">
      <alignment vertical="top" wrapText="1"/>
    </xf>
    <xf numFmtId="0" fontId="2" fillId="0" borderId="1" xfId="4" applyFont="1" applyFill="1" applyBorder="1" applyAlignment="1">
      <alignment horizontal="justify" vertical="top" wrapText="1"/>
    </xf>
    <xf numFmtId="0" fontId="2" fillId="0" borderId="1" xfId="4" applyFont="1" applyFill="1" applyBorder="1" applyAlignment="1">
      <alignment horizontal="center" vertical="top" wrapText="1"/>
    </xf>
    <xf numFmtId="164" fontId="2" fillId="0" borderId="1" xfId="4" applyNumberFormat="1" applyFont="1" applyFill="1" applyBorder="1" applyAlignment="1">
      <alignment horizontal="center" vertical="top" wrapText="1"/>
    </xf>
    <xf numFmtId="0" fontId="2" fillId="0" borderId="1" xfId="3" applyFont="1" applyFill="1" applyBorder="1" applyAlignment="1">
      <alignment horizontal="left" vertical="top" wrapText="1"/>
    </xf>
    <xf numFmtId="0" fontId="2" fillId="0" borderId="1" xfId="5" applyFont="1" applyFill="1" applyBorder="1" applyAlignment="1">
      <alignment horizontal="center" vertical="top" wrapText="1"/>
    </xf>
    <xf numFmtId="0" fontId="2" fillId="0" borderId="1" xfId="4" applyFont="1" applyFill="1" applyBorder="1" applyAlignment="1">
      <alignment vertical="top" wrapText="1"/>
    </xf>
    <xf numFmtId="2" fontId="2" fillId="0" borderId="1" xfId="3" applyNumberFormat="1" applyFont="1" applyFill="1" applyBorder="1" applyAlignment="1">
      <alignment horizontal="center" vertical="top" wrapText="1"/>
    </xf>
    <xf numFmtId="0" fontId="2" fillId="0" borderId="1" xfId="3" applyFont="1" applyFill="1" applyBorder="1" applyAlignment="1">
      <alignment horizontal="center" vertical="top" wrapText="1"/>
    </xf>
  </cellXfs>
  <cellStyles count="6">
    <cellStyle name="Normal" xfId="0" builtinId="0"/>
    <cellStyle name="Normal_Jan 21" xfId="1"/>
    <cellStyle name="Normal_JUNE'2018 " xfId="5"/>
    <cellStyle name="Normal_OCT'2018" xfId="4"/>
    <cellStyle name="Normal_Sheet1" xfId="3"/>
    <cellStyle name="Normal_Sheet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4D0910D0-AB1F-401F-9183-D63C7C8FD4F6}"/>
                </a:ext>
              </a:extLst>
            </xdr:cNvPr>
            <xdr:cNvSpPr txBox="1"/>
          </xdr:nvSpPr>
          <xdr:spPr>
            <a:xfrm>
              <a:off x="22555200" y="86201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8" name="TextBox 17">
              <a:extLst>
                <a:ext uri="{FF2B5EF4-FFF2-40B4-BE49-F238E27FC236}">
                  <a16:creationId xmlns:a16="http://schemas.microsoft.com/office/drawing/2014/main" id="{4D0910D0-AB1F-401F-9183-D63C7C8FD4F6}"/>
                </a:ext>
              </a:extLst>
            </xdr:cNvPr>
            <xdr:cNvSpPr txBox="1"/>
          </xdr:nvSpPr>
          <xdr:spPr>
            <a:xfrm>
              <a:off x="22555200" y="86201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DE928AE7-1E8A-4F70-85F0-B4A0C7A997E1}"/>
                </a:ext>
              </a:extLst>
            </xdr:cNvPr>
            <xdr:cNvSpPr txBox="1"/>
          </xdr:nvSpPr>
          <xdr:spPr>
            <a:xfrm>
              <a:off x="22555200" y="86201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9" name="TextBox 18">
              <a:extLst>
                <a:ext uri="{FF2B5EF4-FFF2-40B4-BE49-F238E27FC236}">
                  <a16:creationId xmlns:a16="http://schemas.microsoft.com/office/drawing/2014/main" id="{DE928AE7-1E8A-4F70-85F0-B4A0C7A997E1}"/>
                </a:ext>
              </a:extLst>
            </xdr:cNvPr>
            <xdr:cNvSpPr txBox="1"/>
          </xdr:nvSpPr>
          <xdr:spPr>
            <a:xfrm>
              <a:off x="22555200" y="86201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6C6372A7-FD16-4FC4-B07C-9BB8B85AEB93}"/>
                </a:ext>
              </a:extLst>
            </xdr:cNvPr>
            <xdr:cNvSpPr txBox="1"/>
          </xdr:nvSpPr>
          <xdr:spPr>
            <a:xfrm>
              <a:off x="22555200" y="79724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0" name="TextBox 19">
              <a:extLst>
                <a:ext uri="{FF2B5EF4-FFF2-40B4-BE49-F238E27FC236}">
                  <a16:creationId xmlns:a16="http://schemas.microsoft.com/office/drawing/2014/main" id="{6C6372A7-FD16-4FC4-B07C-9BB8B85AEB93}"/>
                </a:ext>
              </a:extLst>
            </xdr:cNvPr>
            <xdr:cNvSpPr txBox="1"/>
          </xdr:nvSpPr>
          <xdr:spPr>
            <a:xfrm>
              <a:off x="22555200" y="79724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A18D62F1-F1DE-433B-B8DC-ECA4931566D3}"/>
                </a:ext>
              </a:extLst>
            </xdr:cNvPr>
            <xdr:cNvSpPr txBox="1"/>
          </xdr:nvSpPr>
          <xdr:spPr>
            <a:xfrm>
              <a:off x="22555200" y="79724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1" name="TextBox 20">
              <a:extLst>
                <a:ext uri="{FF2B5EF4-FFF2-40B4-BE49-F238E27FC236}">
                  <a16:creationId xmlns:a16="http://schemas.microsoft.com/office/drawing/2014/main" id="{A18D62F1-F1DE-433B-B8DC-ECA4931566D3}"/>
                </a:ext>
              </a:extLst>
            </xdr:cNvPr>
            <xdr:cNvSpPr txBox="1"/>
          </xdr:nvSpPr>
          <xdr:spPr>
            <a:xfrm>
              <a:off x="22555200" y="79724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3C4BB58E-3D46-4751-B599-A43E16B4692A}"/>
                </a:ext>
              </a:extLst>
            </xdr:cNvPr>
            <xdr:cNvSpPr txBox="1"/>
          </xdr:nvSpPr>
          <xdr:spPr>
            <a:xfrm>
              <a:off x="22555200" y="73247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2" name="TextBox 21">
              <a:extLst>
                <a:ext uri="{FF2B5EF4-FFF2-40B4-BE49-F238E27FC236}">
                  <a16:creationId xmlns:a16="http://schemas.microsoft.com/office/drawing/2014/main" id="{3C4BB58E-3D46-4751-B599-A43E16B4692A}"/>
                </a:ext>
              </a:extLst>
            </xdr:cNvPr>
            <xdr:cNvSpPr txBox="1"/>
          </xdr:nvSpPr>
          <xdr:spPr>
            <a:xfrm>
              <a:off x="22555200" y="73247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2FD39B63-E9DD-4D04-A278-549797A4BADC}"/>
                </a:ext>
              </a:extLst>
            </xdr:cNvPr>
            <xdr:cNvSpPr txBox="1"/>
          </xdr:nvSpPr>
          <xdr:spPr>
            <a:xfrm>
              <a:off x="22555200" y="73247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3" name="TextBox 22">
              <a:extLst>
                <a:ext uri="{FF2B5EF4-FFF2-40B4-BE49-F238E27FC236}">
                  <a16:creationId xmlns:a16="http://schemas.microsoft.com/office/drawing/2014/main" id="{2FD39B63-E9DD-4D04-A278-549797A4BADC}"/>
                </a:ext>
              </a:extLst>
            </xdr:cNvPr>
            <xdr:cNvSpPr txBox="1"/>
          </xdr:nvSpPr>
          <xdr:spPr>
            <a:xfrm>
              <a:off x="22555200" y="73247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A1645054-1D8A-43B5-8DA0-1C9FB0BD158B}"/>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4" name="TextBox 23">
              <a:extLst>
                <a:ext uri="{FF2B5EF4-FFF2-40B4-BE49-F238E27FC236}">
                  <a16:creationId xmlns:a16="http://schemas.microsoft.com/office/drawing/2014/main" id="{A1645054-1D8A-43B5-8DA0-1C9FB0BD158B}"/>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D82FA1AB-9F6B-4674-A2B7-EA00EBC75525}"/>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5" name="TextBox 24">
              <a:extLst>
                <a:ext uri="{FF2B5EF4-FFF2-40B4-BE49-F238E27FC236}">
                  <a16:creationId xmlns:a16="http://schemas.microsoft.com/office/drawing/2014/main" id="{D82FA1AB-9F6B-4674-A2B7-EA00EBC75525}"/>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82F65607-DB0A-44FF-8B50-45C9041935CD}"/>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6" name="TextBox 25">
              <a:extLst>
                <a:ext uri="{FF2B5EF4-FFF2-40B4-BE49-F238E27FC236}">
                  <a16:creationId xmlns:a16="http://schemas.microsoft.com/office/drawing/2014/main" id="{82F65607-DB0A-44FF-8B50-45C9041935CD}"/>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76D50D57-F57A-4BB3-9E2D-D9277698E923}"/>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7" name="TextBox 26">
              <a:extLst>
                <a:ext uri="{FF2B5EF4-FFF2-40B4-BE49-F238E27FC236}">
                  <a16:creationId xmlns:a16="http://schemas.microsoft.com/office/drawing/2014/main" id="{76D50D57-F57A-4BB3-9E2D-D9277698E923}"/>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FD6B598-1530-43A3-B57C-DC65101ADC76}"/>
                </a:ext>
              </a:extLst>
            </xdr:cNvPr>
            <xdr:cNvSpPr txBox="1"/>
          </xdr:nvSpPr>
          <xdr:spPr>
            <a:xfrm>
              <a:off x="22555200" y="27908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8" name="TextBox 27">
              <a:extLst>
                <a:ext uri="{FF2B5EF4-FFF2-40B4-BE49-F238E27FC236}">
                  <a16:creationId xmlns:a16="http://schemas.microsoft.com/office/drawing/2014/main" id="{0FD6B598-1530-43A3-B57C-DC65101ADC76}"/>
                </a:ext>
              </a:extLst>
            </xdr:cNvPr>
            <xdr:cNvSpPr txBox="1"/>
          </xdr:nvSpPr>
          <xdr:spPr>
            <a:xfrm>
              <a:off x="22555200" y="27908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223E41C7-6AE5-45A4-9F6C-E2B04F8674BB}"/>
                </a:ext>
              </a:extLst>
            </xdr:cNvPr>
            <xdr:cNvSpPr txBox="1"/>
          </xdr:nvSpPr>
          <xdr:spPr>
            <a:xfrm>
              <a:off x="22555200" y="27908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9" name="TextBox 28">
              <a:extLst>
                <a:ext uri="{FF2B5EF4-FFF2-40B4-BE49-F238E27FC236}">
                  <a16:creationId xmlns:a16="http://schemas.microsoft.com/office/drawing/2014/main" id="{223E41C7-6AE5-45A4-9F6C-E2B04F8674BB}"/>
                </a:ext>
              </a:extLst>
            </xdr:cNvPr>
            <xdr:cNvSpPr txBox="1"/>
          </xdr:nvSpPr>
          <xdr:spPr>
            <a:xfrm>
              <a:off x="22555200" y="27908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2524D25-5BAA-4CAE-99DE-FC97C66710F1}"/>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0" name="TextBox 29">
              <a:extLst>
                <a:ext uri="{FF2B5EF4-FFF2-40B4-BE49-F238E27FC236}">
                  <a16:creationId xmlns:a16="http://schemas.microsoft.com/office/drawing/2014/main" id="{02524D25-5BAA-4CAE-99DE-FC97C66710F1}"/>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3BB4CC07-2885-49E8-96B0-AAA3D5AF6C0D}"/>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1" name="TextBox 30">
              <a:extLst>
                <a:ext uri="{FF2B5EF4-FFF2-40B4-BE49-F238E27FC236}">
                  <a16:creationId xmlns:a16="http://schemas.microsoft.com/office/drawing/2014/main" id="{3BB4CC07-2885-49E8-96B0-AAA3D5AF6C0D}"/>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EF04952F-E0E7-4E85-8DCE-4B4FA841E609}"/>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2" name="TextBox 31">
              <a:extLst>
                <a:ext uri="{FF2B5EF4-FFF2-40B4-BE49-F238E27FC236}">
                  <a16:creationId xmlns:a16="http://schemas.microsoft.com/office/drawing/2014/main" id="{EF04952F-E0E7-4E85-8DCE-4B4FA841E609}"/>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52</xdr:row>
      <xdr:rowOff>0</xdr:rowOff>
    </xdr:from>
    <xdr:ext cx="62902" cy="172227"/>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8527D993-694E-4DAA-AC00-A756525EB600}"/>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3" name="TextBox 32">
              <a:extLst>
                <a:ext uri="{FF2B5EF4-FFF2-40B4-BE49-F238E27FC236}">
                  <a16:creationId xmlns:a16="http://schemas.microsoft.com/office/drawing/2014/main" id="{8527D993-694E-4DAA-AC00-A756525EB600}"/>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abSelected="1" workbookViewId="0">
      <selection activeCell="C63" sqref="C63"/>
    </sheetView>
  </sheetViews>
  <sheetFormatPr defaultRowHeight="15" x14ac:dyDescent="0.25"/>
  <cols>
    <col min="1" max="1" width="25.140625" customWidth="1"/>
    <col min="2" max="2" width="34.85546875" customWidth="1"/>
    <col min="3" max="3" width="13.42578125" customWidth="1"/>
    <col min="4" max="4" width="16" customWidth="1"/>
    <col min="5" max="5" width="14.42578125" customWidth="1"/>
    <col min="6" max="6" width="13.7109375" customWidth="1"/>
    <col min="7" max="7" width="8.85546875" bestFit="1" customWidth="1"/>
    <col min="8" max="8" width="38.42578125" customWidth="1"/>
    <col min="9" max="9" width="30.28515625" customWidth="1"/>
    <col min="10" max="10" width="16.5703125" customWidth="1"/>
    <col min="11" max="11" width="27.28515625" customWidth="1"/>
    <col min="12" max="12" width="24.5703125" bestFit="1" customWidth="1"/>
    <col min="13" max="13" width="21.28515625" customWidth="1"/>
    <col min="14" max="14" width="14.28515625" customWidth="1"/>
    <col min="15" max="15" width="18" customWidth="1"/>
    <col min="16" max="16" width="26.28515625" customWidth="1"/>
  </cols>
  <sheetData>
    <row r="1" spans="1:16" x14ac:dyDescent="0.25">
      <c r="A1" s="14" t="s">
        <v>37</v>
      </c>
      <c r="B1" s="14"/>
      <c r="C1" s="14"/>
      <c r="D1" s="14"/>
      <c r="E1" s="14"/>
      <c r="F1" s="14"/>
      <c r="G1" s="14"/>
      <c r="H1" s="14"/>
      <c r="I1" s="14"/>
      <c r="J1" s="14"/>
      <c r="K1" s="14"/>
      <c r="L1" s="14"/>
      <c r="M1" s="14"/>
      <c r="N1" s="14"/>
      <c r="O1" s="14"/>
      <c r="P1" s="14"/>
    </row>
    <row r="2" spans="1:16" x14ac:dyDescent="0.25">
      <c r="A2" s="15" t="s">
        <v>36</v>
      </c>
      <c r="B2" s="16"/>
      <c r="C2" s="1"/>
      <c r="D2" s="1"/>
      <c r="E2" s="1"/>
      <c r="F2" s="1"/>
      <c r="G2" s="1"/>
      <c r="H2" s="1"/>
      <c r="I2" s="1"/>
      <c r="J2" s="1"/>
      <c r="K2" s="1"/>
      <c r="L2" s="1"/>
      <c r="M2" s="2"/>
      <c r="N2" s="1"/>
      <c r="O2" s="1"/>
      <c r="P2" s="3"/>
    </row>
    <row r="3" spans="1:16" x14ac:dyDescent="0.25">
      <c r="A3" s="4">
        <v>1</v>
      </c>
      <c r="B3" s="4">
        <v>2</v>
      </c>
      <c r="C3" s="4">
        <v>3</v>
      </c>
      <c r="D3" s="4">
        <v>4</v>
      </c>
      <c r="E3" s="4">
        <v>5</v>
      </c>
      <c r="F3" s="4">
        <v>6</v>
      </c>
      <c r="G3" s="4">
        <v>7</v>
      </c>
      <c r="H3" s="4">
        <v>8</v>
      </c>
      <c r="I3" s="4">
        <v>9</v>
      </c>
      <c r="J3" s="4">
        <v>10</v>
      </c>
      <c r="K3" s="4">
        <v>11</v>
      </c>
      <c r="L3" s="4">
        <v>12</v>
      </c>
      <c r="M3" s="4">
        <v>13</v>
      </c>
      <c r="N3" s="4">
        <v>14</v>
      </c>
      <c r="O3" s="4">
        <v>15</v>
      </c>
      <c r="P3" s="4">
        <v>16</v>
      </c>
    </row>
    <row r="4" spans="1:16" ht="105" x14ac:dyDescent="0.25">
      <c r="A4" s="5" t="s">
        <v>0</v>
      </c>
      <c r="B4" s="5" t="s">
        <v>1</v>
      </c>
      <c r="C4" s="5" t="s">
        <v>2</v>
      </c>
      <c r="D4" s="5" t="s">
        <v>3</v>
      </c>
      <c r="E4" s="5" t="s">
        <v>4</v>
      </c>
      <c r="F4" s="5" t="s">
        <v>5</v>
      </c>
      <c r="G4" s="5" t="s">
        <v>6</v>
      </c>
      <c r="H4" s="5" t="s">
        <v>7</v>
      </c>
      <c r="I4" s="5" t="s">
        <v>8</v>
      </c>
      <c r="J4" s="5" t="s">
        <v>9</v>
      </c>
      <c r="K4" s="5" t="s">
        <v>10</v>
      </c>
      <c r="L4" s="5" t="s">
        <v>11</v>
      </c>
      <c r="M4" s="5" t="s">
        <v>12</v>
      </c>
      <c r="N4" s="5" t="s">
        <v>13</v>
      </c>
      <c r="O4" s="5" t="s">
        <v>14</v>
      </c>
      <c r="P4" s="5" t="s">
        <v>15</v>
      </c>
    </row>
    <row r="5" spans="1:16" ht="89.25" x14ac:dyDescent="0.25">
      <c r="A5" s="6" t="s">
        <v>38</v>
      </c>
      <c r="B5" s="7" t="s">
        <v>39</v>
      </c>
      <c r="C5" s="8" t="s">
        <v>18</v>
      </c>
      <c r="D5" s="9">
        <v>45765</v>
      </c>
      <c r="E5" s="6" t="s">
        <v>19</v>
      </c>
      <c r="F5" s="9">
        <v>45769</v>
      </c>
      <c r="G5" s="6" t="s">
        <v>33</v>
      </c>
      <c r="H5" s="11" t="s">
        <v>40</v>
      </c>
      <c r="I5" s="6" t="s">
        <v>22</v>
      </c>
      <c r="J5" s="6" t="s">
        <v>20</v>
      </c>
      <c r="K5" s="7" t="s">
        <v>41</v>
      </c>
      <c r="L5" s="9">
        <v>45779</v>
      </c>
      <c r="M5" s="6" t="s">
        <v>42</v>
      </c>
      <c r="N5" s="10">
        <v>45.166780000000003</v>
      </c>
      <c r="O5" s="6" t="s">
        <v>43</v>
      </c>
      <c r="P5" s="6" t="s">
        <v>17</v>
      </c>
    </row>
    <row r="6" spans="1:16" ht="89.25" x14ac:dyDescent="0.25">
      <c r="A6" s="6" t="s">
        <v>44</v>
      </c>
      <c r="B6" s="7" t="s">
        <v>45</v>
      </c>
      <c r="C6" s="8" t="s">
        <v>18</v>
      </c>
      <c r="D6" s="9">
        <v>45717</v>
      </c>
      <c r="E6" s="6" t="s">
        <v>19</v>
      </c>
      <c r="F6" s="9">
        <v>45731</v>
      </c>
      <c r="G6" s="6" t="s">
        <v>23</v>
      </c>
      <c r="H6" s="11" t="s">
        <v>46</v>
      </c>
      <c r="I6" s="6" t="s">
        <v>47</v>
      </c>
      <c r="J6" s="6" t="s">
        <v>20</v>
      </c>
      <c r="K6" s="7" t="s">
        <v>48</v>
      </c>
      <c r="L6" s="9">
        <v>45780</v>
      </c>
      <c r="M6" s="6" t="s">
        <v>49</v>
      </c>
      <c r="N6" s="10">
        <v>1.7584745762711864</v>
      </c>
      <c r="O6" s="6" t="s">
        <v>50</v>
      </c>
      <c r="P6" s="6" t="s">
        <v>17</v>
      </c>
    </row>
    <row r="7" spans="1:16" ht="51" x14ac:dyDescent="0.25">
      <c r="A7" s="6" t="s">
        <v>16</v>
      </c>
      <c r="B7" s="7" t="s">
        <v>51</v>
      </c>
      <c r="C7" s="8" t="s">
        <v>52</v>
      </c>
      <c r="D7" s="9" t="s">
        <v>16</v>
      </c>
      <c r="E7" s="9" t="s">
        <v>16</v>
      </c>
      <c r="F7" s="9" t="s">
        <v>16</v>
      </c>
      <c r="G7" s="9" t="s">
        <v>16</v>
      </c>
      <c r="H7" s="9" t="s">
        <v>16</v>
      </c>
      <c r="I7" s="9" t="s">
        <v>16</v>
      </c>
      <c r="J7" s="9" t="s">
        <v>16</v>
      </c>
      <c r="K7" s="7" t="s">
        <v>53</v>
      </c>
      <c r="L7" s="9">
        <v>45780</v>
      </c>
      <c r="M7" s="6" t="s">
        <v>54</v>
      </c>
      <c r="N7" s="10">
        <v>127.5</v>
      </c>
      <c r="O7" s="6" t="s">
        <v>55</v>
      </c>
      <c r="P7" s="6" t="s">
        <v>17</v>
      </c>
    </row>
    <row r="8" spans="1:16" ht="38.25" x14ac:dyDescent="0.25">
      <c r="A8" s="6" t="s">
        <v>16</v>
      </c>
      <c r="B8" s="7" t="s">
        <v>56</v>
      </c>
      <c r="C8" s="8" t="s">
        <v>52</v>
      </c>
      <c r="D8" s="9" t="s">
        <v>16</v>
      </c>
      <c r="E8" s="9" t="s">
        <v>16</v>
      </c>
      <c r="F8" s="9" t="s">
        <v>16</v>
      </c>
      <c r="G8" s="9" t="s">
        <v>16</v>
      </c>
      <c r="H8" s="9" t="s">
        <v>16</v>
      </c>
      <c r="I8" s="9" t="s">
        <v>16</v>
      </c>
      <c r="J8" s="9" t="s">
        <v>16</v>
      </c>
      <c r="K8" s="7" t="s">
        <v>57</v>
      </c>
      <c r="L8" s="9">
        <v>45780</v>
      </c>
      <c r="M8" s="6" t="s">
        <v>58</v>
      </c>
      <c r="N8" s="10">
        <v>62.49335</v>
      </c>
      <c r="O8" s="6" t="s">
        <v>55</v>
      </c>
      <c r="P8" s="6" t="s">
        <v>17</v>
      </c>
    </row>
    <row r="9" spans="1:16" ht="38.25" x14ac:dyDescent="0.25">
      <c r="A9" s="6" t="s">
        <v>16</v>
      </c>
      <c r="B9" s="7" t="s">
        <v>59</v>
      </c>
      <c r="C9" s="8" t="s">
        <v>52</v>
      </c>
      <c r="D9" s="9" t="s">
        <v>16</v>
      </c>
      <c r="E9" s="9" t="s">
        <v>16</v>
      </c>
      <c r="F9" s="9" t="s">
        <v>16</v>
      </c>
      <c r="G9" s="9" t="s">
        <v>16</v>
      </c>
      <c r="H9" s="9" t="s">
        <v>16</v>
      </c>
      <c r="I9" s="9" t="s">
        <v>16</v>
      </c>
      <c r="J9" s="9" t="s">
        <v>16</v>
      </c>
      <c r="K9" s="7" t="s">
        <v>60</v>
      </c>
      <c r="L9" s="9">
        <v>45780</v>
      </c>
      <c r="M9" s="6" t="s">
        <v>61</v>
      </c>
      <c r="N9" s="10">
        <v>55.0193625</v>
      </c>
      <c r="O9" s="6" t="s">
        <v>55</v>
      </c>
      <c r="P9" s="6" t="s">
        <v>17</v>
      </c>
    </row>
    <row r="10" spans="1:16" ht="51" x14ac:dyDescent="0.25">
      <c r="A10" s="6" t="s">
        <v>16</v>
      </c>
      <c r="B10" s="7" t="s">
        <v>62</v>
      </c>
      <c r="C10" s="8" t="s">
        <v>52</v>
      </c>
      <c r="D10" s="9" t="s">
        <v>16</v>
      </c>
      <c r="E10" s="9" t="s">
        <v>16</v>
      </c>
      <c r="F10" s="9" t="s">
        <v>16</v>
      </c>
      <c r="G10" s="9" t="s">
        <v>16</v>
      </c>
      <c r="H10" s="9" t="s">
        <v>16</v>
      </c>
      <c r="I10" s="9" t="s">
        <v>16</v>
      </c>
      <c r="J10" s="9" t="s">
        <v>16</v>
      </c>
      <c r="K10" s="7" t="s">
        <v>63</v>
      </c>
      <c r="L10" s="9">
        <v>45782</v>
      </c>
      <c r="M10" s="6" t="s">
        <v>64</v>
      </c>
      <c r="N10" s="10">
        <v>552.39606000000003</v>
      </c>
      <c r="O10" s="6" t="s">
        <v>55</v>
      </c>
      <c r="P10" s="6" t="s">
        <v>17</v>
      </c>
    </row>
    <row r="11" spans="1:16" ht="51" x14ac:dyDescent="0.25">
      <c r="A11" s="6" t="s">
        <v>16</v>
      </c>
      <c r="B11" s="7" t="s">
        <v>65</v>
      </c>
      <c r="C11" s="8" t="s">
        <v>52</v>
      </c>
      <c r="D11" s="9" t="s">
        <v>16</v>
      </c>
      <c r="E11" s="9" t="s">
        <v>16</v>
      </c>
      <c r="F11" s="9" t="s">
        <v>16</v>
      </c>
      <c r="G11" s="9" t="s">
        <v>16</v>
      </c>
      <c r="H11" s="9" t="s">
        <v>16</v>
      </c>
      <c r="I11" s="9" t="s">
        <v>16</v>
      </c>
      <c r="J11" s="9" t="s">
        <v>16</v>
      </c>
      <c r="K11" s="7" t="s">
        <v>66</v>
      </c>
      <c r="L11" s="9">
        <v>45782</v>
      </c>
      <c r="M11" s="6" t="s">
        <v>64</v>
      </c>
      <c r="N11" s="10">
        <v>476.37000999999998</v>
      </c>
      <c r="O11" s="6" t="s">
        <v>55</v>
      </c>
      <c r="P11" s="6" t="s">
        <v>17</v>
      </c>
    </row>
    <row r="12" spans="1:16" ht="165.75" x14ac:dyDescent="0.25">
      <c r="A12" s="6" t="s">
        <v>67</v>
      </c>
      <c r="B12" s="7" t="s">
        <v>68</v>
      </c>
      <c r="C12" s="8" t="s">
        <v>18</v>
      </c>
      <c r="D12" s="9">
        <v>45689</v>
      </c>
      <c r="E12" s="6" t="s">
        <v>19</v>
      </c>
      <c r="F12" s="9">
        <v>45699</v>
      </c>
      <c r="G12" s="6" t="s">
        <v>69</v>
      </c>
      <c r="H12" s="11" t="s">
        <v>70</v>
      </c>
      <c r="I12" s="6" t="s">
        <v>71</v>
      </c>
      <c r="J12" s="6" t="s">
        <v>20</v>
      </c>
      <c r="K12" s="7" t="s">
        <v>72</v>
      </c>
      <c r="L12" s="9">
        <v>45784</v>
      </c>
      <c r="M12" s="6" t="s">
        <v>73</v>
      </c>
      <c r="N12" s="10">
        <v>5.9616949152542373</v>
      </c>
      <c r="O12" s="6" t="s">
        <v>74</v>
      </c>
      <c r="P12" s="6" t="s">
        <v>17</v>
      </c>
    </row>
    <row r="13" spans="1:16" ht="165.75" x14ac:dyDescent="0.25">
      <c r="A13" s="6" t="s">
        <v>67</v>
      </c>
      <c r="B13" s="7" t="s">
        <v>75</v>
      </c>
      <c r="C13" s="8" t="s">
        <v>18</v>
      </c>
      <c r="D13" s="9">
        <v>45689</v>
      </c>
      <c r="E13" s="6" t="s">
        <v>19</v>
      </c>
      <c r="F13" s="9">
        <v>45699</v>
      </c>
      <c r="G13" s="6" t="s">
        <v>69</v>
      </c>
      <c r="H13" s="11" t="s">
        <v>70</v>
      </c>
      <c r="I13" s="6" t="s">
        <v>71</v>
      </c>
      <c r="J13" s="6" t="s">
        <v>20</v>
      </c>
      <c r="K13" s="7" t="s">
        <v>76</v>
      </c>
      <c r="L13" s="9">
        <v>45784</v>
      </c>
      <c r="M13" s="6" t="s">
        <v>73</v>
      </c>
      <c r="N13" s="10">
        <v>6.4135593220338984</v>
      </c>
      <c r="O13" s="6" t="s">
        <v>74</v>
      </c>
      <c r="P13" s="6" t="s">
        <v>17</v>
      </c>
    </row>
    <row r="14" spans="1:16" ht="165.75" x14ac:dyDescent="0.25">
      <c r="A14" s="6" t="s">
        <v>67</v>
      </c>
      <c r="B14" s="7" t="s">
        <v>77</v>
      </c>
      <c r="C14" s="8" t="s">
        <v>18</v>
      </c>
      <c r="D14" s="9">
        <v>45689</v>
      </c>
      <c r="E14" s="6" t="s">
        <v>19</v>
      </c>
      <c r="F14" s="9">
        <v>45699</v>
      </c>
      <c r="G14" s="6" t="s">
        <v>69</v>
      </c>
      <c r="H14" s="11" t="s">
        <v>70</v>
      </c>
      <c r="I14" s="6" t="s">
        <v>71</v>
      </c>
      <c r="J14" s="6" t="s">
        <v>20</v>
      </c>
      <c r="K14" s="7" t="s">
        <v>78</v>
      </c>
      <c r="L14" s="9">
        <v>45784</v>
      </c>
      <c r="M14" s="6" t="s">
        <v>79</v>
      </c>
      <c r="N14" s="10">
        <v>5.9765625</v>
      </c>
      <c r="O14" s="6" t="s">
        <v>74</v>
      </c>
      <c r="P14" s="6" t="s">
        <v>17</v>
      </c>
    </row>
    <row r="15" spans="1:16" ht="165.75" x14ac:dyDescent="0.25">
      <c r="A15" s="6" t="s">
        <v>67</v>
      </c>
      <c r="B15" s="7" t="s">
        <v>80</v>
      </c>
      <c r="C15" s="8" t="s">
        <v>18</v>
      </c>
      <c r="D15" s="9">
        <v>45689</v>
      </c>
      <c r="E15" s="6" t="s">
        <v>19</v>
      </c>
      <c r="F15" s="9">
        <v>45699</v>
      </c>
      <c r="G15" s="6" t="s">
        <v>69</v>
      </c>
      <c r="H15" s="11" t="s">
        <v>70</v>
      </c>
      <c r="I15" s="6" t="s">
        <v>71</v>
      </c>
      <c r="J15" s="6" t="s">
        <v>20</v>
      </c>
      <c r="K15" s="7" t="s">
        <v>81</v>
      </c>
      <c r="L15" s="9">
        <v>45784</v>
      </c>
      <c r="M15" s="6" t="s">
        <v>79</v>
      </c>
      <c r="N15" s="10">
        <v>7.1015624999999991</v>
      </c>
      <c r="O15" s="6" t="s">
        <v>74</v>
      </c>
      <c r="P15" s="6" t="s">
        <v>17</v>
      </c>
    </row>
    <row r="16" spans="1:16" ht="165.75" x14ac:dyDescent="0.25">
      <c r="A16" s="6" t="s">
        <v>67</v>
      </c>
      <c r="B16" s="7" t="s">
        <v>82</v>
      </c>
      <c r="C16" s="8" t="s">
        <v>18</v>
      </c>
      <c r="D16" s="9">
        <v>45689</v>
      </c>
      <c r="E16" s="6" t="s">
        <v>19</v>
      </c>
      <c r="F16" s="9">
        <v>45699</v>
      </c>
      <c r="G16" s="6" t="s">
        <v>69</v>
      </c>
      <c r="H16" s="11" t="s">
        <v>70</v>
      </c>
      <c r="I16" s="6" t="s">
        <v>71</v>
      </c>
      <c r="J16" s="6" t="s">
        <v>20</v>
      </c>
      <c r="K16" s="7" t="s">
        <v>83</v>
      </c>
      <c r="L16" s="9">
        <v>45784</v>
      </c>
      <c r="M16" s="6" t="s">
        <v>84</v>
      </c>
      <c r="N16" s="10">
        <v>4.4790178571428569</v>
      </c>
      <c r="O16" s="6" t="s">
        <v>74</v>
      </c>
      <c r="P16" s="6" t="s">
        <v>17</v>
      </c>
    </row>
    <row r="17" spans="1:16" ht="165.75" x14ac:dyDescent="0.25">
      <c r="A17" s="6" t="s">
        <v>67</v>
      </c>
      <c r="B17" s="7" t="s">
        <v>85</v>
      </c>
      <c r="C17" s="8" t="s">
        <v>18</v>
      </c>
      <c r="D17" s="9">
        <v>45689</v>
      </c>
      <c r="E17" s="6" t="s">
        <v>19</v>
      </c>
      <c r="F17" s="9">
        <v>45699</v>
      </c>
      <c r="G17" s="6" t="s">
        <v>69</v>
      </c>
      <c r="H17" s="11" t="s">
        <v>70</v>
      </c>
      <c r="I17" s="6" t="s">
        <v>71</v>
      </c>
      <c r="J17" s="6" t="s">
        <v>20</v>
      </c>
      <c r="K17" s="7" t="s">
        <v>86</v>
      </c>
      <c r="L17" s="9">
        <v>45784</v>
      </c>
      <c r="M17" s="6" t="s">
        <v>84</v>
      </c>
      <c r="N17" s="10">
        <v>0.5758928571428571</v>
      </c>
      <c r="O17" s="6" t="s">
        <v>74</v>
      </c>
      <c r="P17" s="6" t="s">
        <v>17</v>
      </c>
    </row>
    <row r="18" spans="1:16" ht="165.75" x14ac:dyDescent="0.25">
      <c r="A18" s="6" t="s">
        <v>67</v>
      </c>
      <c r="B18" s="7" t="s">
        <v>87</v>
      </c>
      <c r="C18" s="8" t="s">
        <v>18</v>
      </c>
      <c r="D18" s="9">
        <v>45689</v>
      </c>
      <c r="E18" s="6" t="s">
        <v>19</v>
      </c>
      <c r="F18" s="9">
        <v>45699</v>
      </c>
      <c r="G18" s="6" t="s">
        <v>69</v>
      </c>
      <c r="H18" s="11" t="s">
        <v>70</v>
      </c>
      <c r="I18" s="6" t="s">
        <v>71</v>
      </c>
      <c r="J18" s="6" t="s">
        <v>20</v>
      </c>
      <c r="K18" s="7" t="s">
        <v>88</v>
      </c>
      <c r="L18" s="9">
        <v>45784</v>
      </c>
      <c r="M18" s="6" t="s">
        <v>84</v>
      </c>
      <c r="N18" s="10">
        <v>0.56785714285714284</v>
      </c>
      <c r="O18" s="6" t="s">
        <v>74</v>
      </c>
      <c r="P18" s="6" t="s">
        <v>17</v>
      </c>
    </row>
    <row r="19" spans="1:16" ht="165.75" x14ac:dyDescent="0.25">
      <c r="A19" s="6" t="s">
        <v>67</v>
      </c>
      <c r="B19" s="7" t="s">
        <v>89</v>
      </c>
      <c r="C19" s="8" t="s">
        <v>18</v>
      </c>
      <c r="D19" s="9">
        <v>45689</v>
      </c>
      <c r="E19" s="6" t="s">
        <v>19</v>
      </c>
      <c r="F19" s="9">
        <v>45699</v>
      </c>
      <c r="G19" s="6" t="s">
        <v>69</v>
      </c>
      <c r="H19" s="11" t="s">
        <v>70</v>
      </c>
      <c r="I19" s="6" t="s">
        <v>71</v>
      </c>
      <c r="J19" s="6" t="s">
        <v>20</v>
      </c>
      <c r="K19" s="7" t="s">
        <v>90</v>
      </c>
      <c r="L19" s="9">
        <v>45784</v>
      </c>
      <c r="M19" s="6" t="s">
        <v>84</v>
      </c>
      <c r="N19" s="10">
        <v>1.3660714285714284</v>
      </c>
      <c r="O19" s="6" t="s">
        <v>74</v>
      </c>
      <c r="P19" s="6" t="s">
        <v>17</v>
      </c>
    </row>
    <row r="20" spans="1:16" ht="165.75" x14ac:dyDescent="0.25">
      <c r="A20" s="6" t="s">
        <v>67</v>
      </c>
      <c r="B20" s="7" t="s">
        <v>91</v>
      </c>
      <c r="C20" s="8" t="s">
        <v>18</v>
      </c>
      <c r="D20" s="9">
        <v>45689</v>
      </c>
      <c r="E20" s="6" t="s">
        <v>19</v>
      </c>
      <c r="F20" s="9">
        <v>45699</v>
      </c>
      <c r="G20" s="6" t="s">
        <v>69</v>
      </c>
      <c r="H20" s="11" t="s">
        <v>70</v>
      </c>
      <c r="I20" s="6" t="s">
        <v>71</v>
      </c>
      <c r="J20" s="6" t="s">
        <v>20</v>
      </c>
      <c r="K20" s="7" t="s">
        <v>92</v>
      </c>
      <c r="L20" s="9">
        <v>45784</v>
      </c>
      <c r="M20" s="6" t="s">
        <v>84</v>
      </c>
      <c r="N20" s="10">
        <v>1.320267857142857</v>
      </c>
      <c r="O20" s="6" t="s">
        <v>74</v>
      </c>
      <c r="P20" s="6" t="s">
        <v>17</v>
      </c>
    </row>
    <row r="21" spans="1:16" ht="165.75" x14ac:dyDescent="0.25">
      <c r="A21" s="6" t="s">
        <v>67</v>
      </c>
      <c r="B21" s="7" t="s">
        <v>93</v>
      </c>
      <c r="C21" s="8" t="s">
        <v>18</v>
      </c>
      <c r="D21" s="9">
        <v>45689</v>
      </c>
      <c r="E21" s="6" t="s">
        <v>19</v>
      </c>
      <c r="F21" s="9">
        <v>45699</v>
      </c>
      <c r="G21" s="6" t="s">
        <v>69</v>
      </c>
      <c r="H21" s="11" t="s">
        <v>70</v>
      </c>
      <c r="I21" s="6" t="s">
        <v>71</v>
      </c>
      <c r="J21" s="6" t="s">
        <v>20</v>
      </c>
      <c r="K21" s="7" t="s">
        <v>94</v>
      </c>
      <c r="L21" s="9">
        <v>45784</v>
      </c>
      <c r="M21" s="6" t="s">
        <v>84</v>
      </c>
      <c r="N21" s="10">
        <v>2.1016949152542375</v>
      </c>
      <c r="O21" s="6" t="s">
        <v>74</v>
      </c>
      <c r="P21" s="6" t="s">
        <v>17</v>
      </c>
    </row>
    <row r="22" spans="1:16" ht="165.75" x14ac:dyDescent="0.25">
      <c r="A22" s="6" t="s">
        <v>67</v>
      </c>
      <c r="B22" s="7" t="s">
        <v>95</v>
      </c>
      <c r="C22" s="8" t="s">
        <v>18</v>
      </c>
      <c r="D22" s="9">
        <v>45689</v>
      </c>
      <c r="E22" s="6" t="s">
        <v>19</v>
      </c>
      <c r="F22" s="9">
        <v>45699</v>
      </c>
      <c r="G22" s="6" t="s">
        <v>69</v>
      </c>
      <c r="H22" s="11" t="s">
        <v>70</v>
      </c>
      <c r="I22" s="6" t="s">
        <v>71</v>
      </c>
      <c r="J22" s="6" t="s">
        <v>20</v>
      </c>
      <c r="K22" s="7" t="s">
        <v>96</v>
      </c>
      <c r="L22" s="9">
        <v>45784</v>
      </c>
      <c r="M22" s="6" t="s">
        <v>84</v>
      </c>
      <c r="N22" s="10">
        <v>2.1016949152542375</v>
      </c>
      <c r="O22" s="6" t="s">
        <v>74</v>
      </c>
      <c r="P22" s="6" t="s">
        <v>17</v>
      </c>
    </row>
    <row r="23" spans="1:16" ht="51" x14ac:dyDescent="0.25">
      <c r="A23" s="6" t="s">
        <v>16</v>
      </c>
      <c r="B23" s="7" t="s">
        <v>97</v>
      </c>
      <c r="C23" s="8" t="s">
        <v>52</v>
      </c>
      <c r="D23" s="9" t="s">
        <v>16</v>
      </c>
      <c r="E23" s="9" t="s">
        <v>16</v>
      </c>
      <c r="F23" s="9" t="s">
        <v>16</v>
      </c>
      <c r="G23" s="9" t="s">
        <v>16</v>
      </c>
      <c r="H23" s="9" t="s">
        <v>16</v>
      </c>
      <c r="I23" s="9" t="s">
        <v>16</v>
      </c>
      <c r="J23" s="9" t="s">
        <v>16</v>
      </c>
      <c r="K23" s="7" t="s">
        <v>98</v>
      </c>
      <c r="L23" s="9">
        <v>45785</v>
      </c>
      <c r="M23" s="6" t="s">
        <v>99</v>
      </c>
      <c r="N23" s="10">
        <v>482.22</v>
      </c>
      <c r="O23" s="6" t="s">
        <v>55</v>
      </c>
      <c r="P23" s="6" t="s">
        <v>17</v>
      </c>
    </row>
    <row r="24" spans="1:16" ht="140.25" x14ac:dyDescent="0.25">
      <c r="A24" s="6" t="s">
        <v>100</v>
      </c>
      <c r="B24" s="7" t="s">
        <v>101</v>
      </c>
      <c r="C24" s="8" t="s">
        <v>18</v>
      </c>
      <c r="D24" s="9">
        <v>45694</v>
      </c>
      <c r="E24" s="6" t="s">
        <v>19</v>
      </c>
      <c r="F24" s="9">
        <v>45708</v>
      </c>
      <c r="G24" s="6" t="s">
        <v>102</v>
      </c>
      <c r="H24" s="11" t="s">
        <v>103</v>
      </c>
      <c r="I24" s="6" t="s">
        <v>104</v>
      </c>
      <c r="J24" s="6" t="s">
        <v>20</v>
      </c>
      <c r="K24" s="7" t="s">
        <v>105</v>
      </c>
      <c r="L24" s="9">
        <v>45786</v>
      </c>
      <c r="M24" s="6" t="s">
        <v>106</v>
      </c>
      <c r="N24" s="10">
        <v>35.022500000000001</v>
      </c>
      <c r="O24" s="6" t="s">
        <v>32</v>
      </c>
      <c r="P24" s="6" t="s">
        <v>17</v>
      </c>
    </row>
    <row r="25" spans="1:16" ht="165.75" x14ac:dyDescent="0.25">
      <c r="A25" s="6" t="s">
        <v>67</v>
      </c>
      <c r="B25" s="7" t="s">
        <v>107</v>
      </c>
      <c r="C25" s="8" t="s">
        <v>18</v>
      </c>
      <c r="D25" s="9">
        <v>45689</v>
      </c>
      <c r="E25" s="6" t="s">
        <v>19</v>
      </c>
      <c r="F25" s="9">
        <v>45699</v>
      </c>
      <c r="G25" s="6" t="s">
        <v>69</v>
      </c>
      <c r="H25" s="11" t="s">
        <v>70</v>
      </c>
      <c r="I25" s="6" t="s">
        <v>71</v>
      </c>
      <c r="J25" s="6" t="s">
        <v>20</v>
      </c>
      <c r="K25" s="7" t="s">
        <v>108</v>
      </c>
      <c r="L25" s="9">
        <v>45789</v>
      </c>
      <c r="M25" s="6" t="s">
        <v>109</v>
      </c>
      <c r="N25" s="10">
        <v>7.8011428571428567</v>
      </c>
      <c r="O25" s="6" t="s">
        <v>74</v>
      </c>
      <c r="P25" s="6" t="s">
        <v>17</v>
      </c>
    </row>
    <row r="26" spans="1:16" ht="165.75" x14ac:dyDescent="0.25">
      <c r="A26" s="6" t="s">
        <v>67</v>
      </c>
      <c r="B26" s="7" t="s">
        <v>110</v>
      </c>
      <c r="C26" s="8" t="s">
        <v>18</v>
      </c>
      <c r="D26" s="9">
        <v>45689</v>
      </c>
      <c r="E26" s="6" t="s">
        <v>19</v>
      </c>
      <c r="F26" s="9">
        <v>45699</v>
      </c>
      <c r="G26" s="6" t="s">
        <v>69</v>
      </c>
      <c r="H26" s="11" t="s">
        <v>70</v>
      </c>
      <c r="I26" s="6" t="s">
        <v>71</v>
      </c>
      <c r="J26" s="6" t="s">
        <v>20</v>
      </c>
      <c r="K26" s="7" t="s">
        <v>111</v>
      </c>
      <c r="L26" s="9">
        <v>45789</v>
      </c>
      <c r="M26" s="6" t="s">
        <v>73</v>
      </c>
      <c r="N26" s="10">
        <v>0.96101694915254232</v>
      </c>
      <c r="O26" s="6" t="s">
        <v>74</v>
      </c>
      <c r="P26" s="6" t="s">
        <v>17</v>
      </c>
    </row>
    <row r="27" spans="1:16" ht="165.75" x14ac:dyDescent="0.25">
      <c r="A27" s="6" t="s">
        <v>67</v>
      </c>
      <c r="B27" s="7" t="s">
        <v>112</v>
      </c>
      <c r="C27" s="8" t="s">
        <v>18</v>
      </c>
      <c r="D27" s="9">
        <v>45689</v>
      </c>
      <c r="E27" s="6" t="s">
        <v>19</v>
      </c>
      <c r="F27" s="9">
        <v>45699</v>
      </c>
      <c r="G27" s="6" t="s">
        <v>69</v>
      </c>
      <c r="H27" s="11" t="s">
        <v>70</v>
      </c>
      <c r="I27" s="6" t="s">
        <v>71</v>
      </c>
      <c r="J27" s="6" t="s">
        <v>20</v>
      </c>
      <c r="K27" s="7" t="s">
        <v>113</v>
      </c>
      <c r="L27" s="9">
        <v>45789</v>
      </c>
      <c r="M27" s="6" t="s">
        <v>73</v>
      </c>
      <c r="N27" s="10">
        <v>0.9877118644067796</v>
      </c>
      <c r="O27" s="6" t="s">
        <v>74</v>
      </c>
      <c r="P27" s="6" t="s">
        <v>17</v>
      </c>
    </row>
    <row r="28" spans="1:16" ht="165.75" x14ac:dyDescent="0.25">
      <c r="A28" s="6" t="s">
        <v>67</v>
      </c>
      <c r="B28" s="7" t="s">
        <v>114</v>
      </c>
      <c r="C28" s="8" t="s">
        <v>18</v>
      </c>
      <c r="D28" s="9">
        <v>45689</v>
      </c>
      <c r="E28" s="6" t="s">
        <v>19</v>
      </c>
      <c r="F28" s="9">
        <v>45699</v>
      </c>
      <c r="G28" s="6" t="s">
        <v>69</v>
      </c>
      <c r="H28" s="11" t="s">
        <v>70</v>
      </c>
      <c r="I28" s="6" t="s">
        <v>71</v>
      </c>
      <c r="J28" s="6" t="s">
        <v>20</v>
      </c>
      <c r="K28" s="7" t="s">
        <v>115</v>
      </c>
      <c r="L28" s="9">
        <v>45789</v>
      </c>
      <c r="M28" s="6" t="s">
        <v>73</v>
      </c>
      <c r="N28" s="10">
        <v>3.5937946428571426</v>
      </c>
      <c r="O28" s="6" t="s">
        <v>74</v>
      </c>
      <c r="P28" s="6" t="s">
        <v>17</v>
      </c>
    </row>
    <row r="29" spans="1:16" ht="165.75" x14ac:dyDescent="0.25">
      <c r="A29" s="6" t="s">
        <v>67</v>
      </c>
      <c r="B29" s="7" t="s">
        <v>116</v>
      </c>
      <c r="C29" s="8" t="s">
        <v>18</v>
      </c>
      <c r="D29" s="9">
        <v>45689</v>
      </c>
      <c r="E29" s="6" t="s">
        <v>19</v>
      </c>
      <c r="F29" s="9">
        <v>45699</v>
      </c>
      <c r="G29" s="6" t="s">
        <v>69</v>
      </c>
      <c r="H29" s="11" t="s">
        <v>70</v>
      </c>
      <c r="I29" s="6" t="s">
        <v>71</v>
      </c>
      <c r="J29" s="6" t="s">
        <v>20</v>
      </c>
      <c r="K29" s="7" t="s">
        <v>117</v>
      </c>
      <c r="L29" s="9">
        <v>45789</v>
      </c>
      <c r="M29" s="6" t="s">
        <v>73</v>
      </c>
      <c r="N29" s="10">
        <v>7.9885714285714284</v>
      </c>
      <c r="O29" s="6" t="s">
        <v>74</v>
      </c>
      <c r="P29" s="6" t="s">
        <v>17</v>
      </c>
    </row>
    <row r="30" spans="1:16" ht="51" x14ac:dyDescent="0.25">
      <c r="A30" s="6" t="s">
        <v>16</v>
      </c>
      <c r="B30" s="7" t="s">
        <v>118</v>
      </c>
      <c r="C30" s="8" t="s">
        <v>52</v>
      </c>
      <c r="D30" s="9" t="s">
        <v>16</v>
      </c>
      <c r="E30" s="9" t="s">
        <v>16</v>
      </c>
      <c r="F30" s="9" t="s">
        <v>16</v>
      </c>
      <c r="G30" s="9" t="s">
        <v>16</v>
      </c>
      <c r="H30" s="9" t="s">
        <v>16</v>
      </c>
      <c r="I30" s="9" t="s">
        <v>16</v>
      </c>
      <c r="J30" s="9" t="s">
        <v>16</v>
      </c>
      <c r="K30" s="7" t="s">
        <v>119</v>
      </c>
      <c r="L30" s="9">
        <v>45789</v>
      </c>
      <c r="M30" s="6" t="s">
        <v>120</v>
      </c>
      <c r="N30" s="10">
        <v>2904.5949000000001</v>
      </c>
      <c r="O30" s="6" t="s">
        <v>55</v>
      </c>
      <c r="P30" s="6" t="s">
        <v>17</v>
      </c>
    </row>
    <row r="31" spans="1:16" ht="51" x14ac:dyDescent="0.25">
      <c r="A31" s="6" t="s">
        <v>121</v>
      </c>
      <c r="B31" s="7" t="s">
        <v>122</v>
      </c>
      <c r="C31" s="8" t="s">
        <v>18</v>
      </c>
      <c r="D31" s="9">
        <v>45741</v>
      </c>
      <c r="E31" s="6" t="s">
        <v>19</v>
      </c>
      <c r="F31" s="9">
        <v>45755</v>
      </c>
      <c r="G31" s="6" t="s">
        <v>33</v>
      </c>
      <c r="H31" s="11" t="s">
        <v>123</v>
      </c>
      <c r="I31" s="6" t="s">
        <v>124</v>
      </c>
      <c r="J31" s="6" t="s">
        <v>20</v>
      </c>
      <c r="K31" s="7" t="s">
        <v>125</v>
      </c>
      <c r="L31" s="9">
        <v>45793</v>
      </c>
      <c r="M31" s="6" t="s">
        <v>126</v>
      </c>
      <c r="N31" s="10">
        <v>10.927241355932203</v>
      </c>
      <c r="O31" s="6" t="s">
        <v>127</v>
      </c>
      <c r="P31" s="6" t="s">
        <v>17</v>
      </c>
    </row>
    <row r="32" spans="1:16" ht="89.25" x14ac:dyDescent="0.25">
      <c r="A32" s="6" t="s">
        <v>128</v>
      </c>
      <c r="B32" s="7" t="s">
        <v>129</v>
      </c>
      <c r="C32" s="8" t="s">
        <v>18</v>
      </c>
      <c r="D32" s="9">
        <v>45750</v>
      </c>
      <c r="E32" s="6" t="s">
        <v>19</v>
      </c>
      <c r="F32" s="9">
        <v>45761</v>
      </c>
      <c r="G32" s="6" t="s">
        <v>30</v>
      </c>
      <c r="H32" s="11" t="s">
        <v>130</v>
      </c>
      <c r="I32" s="6" t="s">
        <v>131</v>
      </c>
      <c r="J32" s="6" t="s">
        <v>20</v>
      </c>
      <c r="K32" s="7" t="s">
        <v>132</v>
      </c>
      <c r="L32" s="9">
        <v>45793</v>
      </c>
      <c r="M32" s="6" t="s">
        <v>133</v>
      </c>
      <c r="N32" s="10">
        <v>18.305084745762713</v>
      </c>
      <c r="O32" s="6" t="s">
        <v>134</v>
      </c>
      <c r="P32" s="6" t="s">
        <v>17</v>
      </c>
    </row>
    <row r="33" spans="1:16" ht="38.25" x14ac:dyDescent="0.25">
      <c r="A33" s="6" t="s">
        <v>16</v>
      </c>
      <c r="B33" s="7" t="s">
        <v>135</v>
      </c>
      <c r="C33" s="8" t="s">
        <v>52</v>
      </c>
      <c r="D33" s="9" t="s">
        <v>16</v>
      </c>
      <c r="E33" s="9" t="s">
        <v>16</v>
      </c>
      <c r="F33" s="9" t="s">
        <v>16</v>
      </c>
      <c r="G33" s="9" t="s">
        <v>16</v>
      </c>
      <c r="H33" s="9" t="s">
        <v>16</v>
      </c>
      <c r="I33" s="9" t="s">
        <v>16</v>
      </c>
      <c r="J33" s="9" t="s">
        <v>16</v>
      </c>
      <c r="K33" s="7" t="s">
        <v>136</v>
      </c>
      <c r="L33" s="9">
        <v>45794</v>
      </c>
      <c r="M33" s="6" t="s">
        <v>61</v>
      </c>
      <c r="N33" s="10">
        <v>74.282027999999997</v>
      </c>
      <c r="O33" s="6" t="s">
        <v>55</v>
      </c>
      <c r="P33" s="6" t="s">
        <v>17</v>
      </c>
    </row>
    <row r="34" spans="1:16" ht="38.25" x14ac:dyDescent="0.25">
      <c r="A34" s="6" t="s">
        <v>16</v>
      </c>
      <c r="B34" s="7" t="s">
        <v>137</v>
      </c>
      <c r="C34" s="8" t="s">
        <v>52</v>
      </c>
      <c r="D34" s="9" t="s">
        <v>16</v>
      </c>
      <c r="E34" s="9" t="s">
        <v>16</v>
      </c>
      <c r="F34" s="9" t="s">
        <v>16</v>
      </c>
      <c r="G34" s="9" t="s">
        <v>16</v>
      </c>
      <c r="H34" s="9" t="s">
        <v>16</v>
      </c>
      <c r="I34" s="9" t="s">
        <v>16</v>
      </c>
      <c r="J34" s="9" t="s">
        <v>16</v>
      </c>
      <c r="K34" s="7" t="s">
        <v>138</v>
      </c>
      <c r="L34" s="9">
        <v>45794</v>
      </c>
      <c r="M34" s="6" t="s">
        <v>61</v>
      </c>
      <c r="N34" s="10">
        <v>21.815960400000002</v>
      </c>
      <c r="O34" s="6" t="s">
        <v>55</v>
      </c>
      <c r="P34" s="6" t="s">
        <v>17</v>
      </c>
    </row>
    <row r="35" spans="1:16" ht="38.25" x14ac:dyDescent="0.25">
      <c r="A35" s="6" t="s">
        <v>16</v>
      </c>
      <c r="B35" s="7" t="s">
        <v>139</v>
      </c>
      <c r="C35" s="8" t="s">
        <v>52</v>
      </c>
      <c r="D35" s="9" t="s">
        <v>16</v>
      </c>
      <c r="E35" s="9" t="s">
        <v>16</v>
      </c>
      <c r="F35" s="9" t="s">
        <v>16</v>
      </c>
      <c r="G35" s="9" t="s">
        <v>16</v>
      </c>
      <c r="H35" s="9" t="s">
        <v>16</v>
      </c>
      <c r="I35" s="9" t="s">
        <v>16</v>
      </c>
      <c r="J35" s="9" t="s">
        <v>16</v>
      </c>
      <c r="K35" s="7" t="s">
        <v>140</v>
      </c>
      <c r="L35" s="9">
        <v>45794</v>
      </c>
      <c r="M35" s="6" t="s">
        <v>61</v>
      </c>
      <c r="N35" s="10">
        <v>52.043370000000003</v>
      </c>
      <c r="O35" s="6" t="s">
        <v>55</v>
      </c>
      <c r="P35" s="6" t="s">
        <v>17</v>
      </c>
    </row>
    <row r="36" spans="1:16" ht="38.25" x14ac:dyDescent="0.25">
      <c r="A36" s="6" t="s">
        <v>16</v>
      </c>
      <c r="B36" s="7" t="s">
        <v>141</v>
      </c>
      <c r="C36" s="8" t="s">
        <v>52</v>
      </c>
      <c r="D36" s="9" t="s">
        <v>16</v>
      </c>
      <c r="E36" s="9" t="s">
        <v>16</v>
      </c>
      <c r="F36" s="9" t="s">
        <v>16</v>
      </c>
      <c r="G36" s="9" t="s">
        <v>16</v>
      </c>
      <c r="H36" s="9" t="s">
        <v>16</v>
      </c>
      <c r="I36" s="9" t="s">
        <v>16</v>
      </c>
      <c r="J36" s="9" t="s">
        <v>16</v>
      </c>
      <c r="K36" s="7" t="s">
        <v>142</v>
      </c>
      <c r="L36" s="9">
        <v>45794</v>
      </c>
      <c r="M36" s="6" t="s">
        <v>61</v>
      </c>
      <c r="N36" s="10">
        <v>32.646403999999997</v>
      </c>
      <c r="O36" s="6" t="s">
        <v>55</v>
      </c>
      <c r="P36" s="6" t="s">
        <v>17</v>
      </c>
    </row>
    <row r="37" spans="1:16" ht="165.75" x14ac:dyDescent="0.25">
      <c r="A37" s="6" t="s">
        <v>67</v>
      </c>
      <c r="B37" s="7" t="s">
        <v>143</v>
      </c>
      <c r="C37" s="8" t="s">
        <v>18</v>
      </c>
      <c r="D37" s="9">
        <v>45689</v>
      </c>
      <c r="E37" s="6" t="s">
        <v>19</v>
      </c>
      <c r="F37" s="9">
        <v>45699</v>
      </c>
      <c r="G37" s="6" t="s">
        <v>69</v>
      </c>
      <c r="H37" s="11" t="s">
        <v>70</v>
      </c>
      <c r="I37" s="6" t="s">
        <v>71</v>
      </c>
      <c r="J37" s="6" t="s">
        <v>20</v>
      </c>
      <c r="K37" s="7" t="s">
        <v>144</v>
      </c>
      <c r="L37" s="9">
        <v>45794</v>
      </c>
      <c r="M37" s="6" t="s">
        <v>73</v>
      </c>
      <c r="N37" s="10">
        <v>0.8</v>
      </c>
      <c r="O37" s="6" t="s">
        <v>74</v>
      </c>
      <c r="P37" s="6" t="s">
        <v>17</v>
      </c>
    </row>
    <row r="38" spans="1:16" ht="165.75" x14ac:dyDescent="0.25">
      <c r="A38" s="6" t="s">
        <v>67</v>
      </c>
      <c r="B38" s="7" t="s">
        <v>145</v>
      </c>
      <c r="C38" s="8" t="s">
        <v>18</v>
      </c>
      <c r="D38" s="9">
        <v>45689</v>
      </c>
      <c r="E38" s="6" t="s">
        <v>19</v>
      </c>
      <c r="F38" s="9">
        <v>45699</v>
      </c>
      <c r="G38" s="6" t="s">
        <v>69</v>
      </c>
      <c r="H38" s="11" t="s">
        <v>70</v>
      </c>
      <c r="I38" s="6" t="s">
        <v>71</v>
      </c>
      <c r="J38" s="6" t="s">
        <v>20</v>
      </c>
      <c r="K38" s="7" t="s">
        <v>146</v>
      </c>
      <c r="L38" s="9">
        <v>45794</v>
      </c>
      <c r="M38" s="6" t="s">
        <v>73</v>
      </c>
      <c r="N38" s="10">
        <v>1.609627118644068</v>
      </c>
      <c r="O38" s="6" t="s">
        <v>74</v>
      </c>
      <c r="P38" s="6" t="s">
        <v>17</v>
      </c>
    </row>
    <row r="39" spans="1:16" ht="165.75" x14ac:dyDescent="0.25">
      <c r="A39" s="6" t="s">
        <v>67</v>
      </c>
      <c r="B39" s="7" t="s">
        <v>147</v>
      </c>
      <c r="C39" s="8" t="s">
        <v>18</v>
      </c>
      <c r="D39" s="9">
        <v>45689</v>
      </c>
      <c r="E39" s="6" t="s">
        <v>19</v>
      </c>
      <c r="F39" s="9">
        <v>45699</v>
      </c>
      <c r="G39" s="6" t="s">
        <v>69</v>
      </c>
      <c r="H39" s="11" t="s">
        <v>70</v>
      </c>
      <c r="I39" s="6" t="s">
        <v>71</v>
      </c>
      <c r="J39" s="6" t="s">
        <v>20</v>
      </c>
      <c r="K39" s="7" t="s">
        <v>148</v>
      </c>
      <c r="L39" s="9">
        <v>45794</v>
      </c>
      <c r="M39" s="6" t="s">
        <v>73</v>
      </c>
      <c r="N39" s="10">
        <v>1.5872033898305087</v>
      </c>
      <c r="O39" s="6" t="s">
        <v>74</v>
      </c>
      <c r="P39" s="6" t="s">
        <v>17</v>
      </c>
    </row>
    <row r="40" spans="1:16" ht="165.75" x14ac:dyDescent="0.25">
      <c r="A40" s="6" t="s">
        <v>67</v>
      </c>
      <c r="B40" s="7" t="s">
        <v>149</v>
      </c>
      <c r="C40" s="8" t="s">
        <v>18</v>
      </c>
      <c r="D40" s="9">
        <v>45689</v>
      </c>
      <c r="E40" s="6" t="s">
        <v>19</v>
      </c>
      <c r="F40" s="9">
        <v>45699</v>
      </c>
      <c r="G40" s="6" t="s">
        <v>69</v>
      </c>
      <c r="H40" s="11" t="s">
        <v>70</v>
      </c>
      <c r="I40" s="6" t="s">
        <v>71</v>
      </c>
      <c r="J40" s="6" t="s">
        <v>20</v>
      </c>
      <c r="K40" s="7" t="s">
        <v>150</v>
      </c>
      <c r="L40" s="9">
        <v>45794</v>
      </c>
      <c r="M40" s="6" t="s">
        <v>73</v>
      </c>
      <c r="N40" s="10">
        <v>0.80098305084745769</v>
      </c>
      <c r="O40" s="6" t="s">
        <v>74</v>
      </c>
      <c r="P40" s="6" t="s">
        <v>17</v>
      </c>
    </row>
    <row r="41" spans="1:16" ht="38.25" x14ac:dyDescent="0.25">
      <c r="A41" s="6" t="s">
        <v>16</v>
      </c>
      <c r="B41" s="7" t="s">
        <v>151</v>
      </c>
      <c r="C41" s="8" t="s">
        <v>52</v>
      </c>
      <c r="D41" s="9" t="s">
        <v>16</v>
      </c>
      <c r="E41" s="9" t="s">
        <v>16</v>
      </c>
      <c r="F41" s="9" t="s">
        <v>16</v>
      </c>
      <c r="G41" s="9" t="s">
        <v>16</v>
      </c>
      <c r="H41" s="9" t="s">
        <v>16</v>
      </c>
      <c r="I41" s="9" t="s">
        <v>16</v>
      </c>
      <c r="J41" s="9" t="s">
        <v>16</v>
      </c>
      <c r="K41" s="7" t="s">
        <v>152</v>
      </c>
      <c r="L41" s="9">
        <v>45797</v>
      </c>
      <c r="M41" s="6" t="s">
        <v>61</v>
      </c>
      <c r="N41" s="10">
        <v>44.047154999999997</v>
      </c>
      <c r="O41" s="6" t="s">
        <v>55</v>
      </c>
      <c r="P41" s="6" t="s">
        <v>17</v>
      </c>
    </row>
    <row r="42" spans="1:16" ht="38.25" x14ac:dyDescent="0.25">
      <c r="A42" s="6" t="s">
        <v>16</v>
      </c>
      <c r="B42" s="7" t="s">
        <v>153</v>
      </c>
      <c r="C42" s="8" t="s">
        <v>52</v>
      </c>
      <c r="D42" s="9" t="s">
        <v>16</v>
      </c>
      <c r="E42" s="9" t="s">
        <v>16</v>
      </c>
      <c r="F42" s="9" t="s">
        <v>16</v>
      </c>
      <c r="G42" s="9" t="s">
        <v>16</v>
      </c>
      <c r="H42" s="9" t="s">
        <v>16</v>
      </c>
      <c r="I42" s="9" t="s">
        <v>16</v>
      </c>
      <c r="J42" s="9" t="s">
        <v>16</v>
      </c>
      <c r="K42" s="7" t="s">
        <v>154</v>
      </c>
      <c r="L42" s="9">
        <v>45797</v>
      </c>
      <c r="M42" s="6" t="s">
        <v>58</v>
      </c>
      <c r="N42" s="10">
        <v>42.328000000000003</v>
      </c>
      <c r="O42" s="6" t="s">
        <v>55</v>
      </c>
      <c r="P42" s="6" t="s">
        <v>17</v>
      </c>
    </row>
    <row r="43" spans="1:16" ht="38.25" x14ac:dyDescent="0.25">
      <c r="A43" s="6" t="s">
        <v>16</v>
      </c>
      <c r="B43" s="7" t="s">
        <v>155</v>
      </c>
      <c r="C43" s="8" t="s">
        <v>52</v>
      </c>
      <c r="D43" s="9" t="s">
        <v>16</v>
      </c>
      <c r="E43" s="9" t="s">
        <v>16</v>
      </c>
      <c r="F43" s="9" t="s">
        <v>16</v>
      </c>
      <c r="G43" s="9" t="s">
        <v>16</v>
      </c>
      <c r="H43" s="9" t="s">
        <v>16</v>
      </c>
      <c r="I43" s="9" t="s">
        <v>16</v>
      </c>
      <c r="J43" s="9" t="s">
        <v>16</v>
      </c>
      <c r="K43" s="7" t="s">
        <v>156</v>
      </c>
      <c r="L43" s="9">
        <v>45797</v>
      </c>
      <c r="M43" s="6" t="s">
        <v>54</v>
      </c>
      <c r="N43" s="10">
        <v>69.596999999999994</v>
      </c>
      <c r="O43" s="6" t="s">
        <v>55</v>
      </c>
      <c r="P43" s="6" t="s">
        <v>17</v>
      </c>
    </row>
    <row r="44" spans="1:16" ht="76.5" x14ac:dyDescent="0.25">
      <c r="A44" s="6" t="s">
        <v>157</v>
      </c>
      <c r="B44" s="7" t="s">
        <v>158</v>
      </c>
      <c r="C44" s="8" t="s">
        <v>18</v>
      </c>
      <c r="D44" s="9">
        <v>45772</v>
      </c>
      <c r="E44" s="6" t="s">
        <v>19</v>
      </c>
      <c r="F44" s="9">
        <v>45784</v>
      </c>
      <c r="G44" s="6" t="s">
        <v>23</v>
      </c>
      <c r="H44" s="11" t="s">
        <v>34</v>
      </c>
      <c r="I44" s="6" t="s">
        <v>22</v>
      </c>
      <c r="J44" s="6" t="s">
        <v>20</v>
      </c>
      <c r="K44" s="7" t="s">
        <v>159</v>
      </c>
      <c r="L44" s="9">
        <v>45798</v>
      </c>
      <c r="M44" s="6" t="s">
        <v>29</v>
      </c>
      <c r="N44" s="10">
        <v>200</v>
      </c>
      <c r="O44" s="6" t="s">
        <v>160</v>
      </c>
      <c r="P44" s="6" t="s">
        <v>17</v>
      </c>
    </row>
    <row r="45" spans="1:16" ht="51" x14ac:dyDescent="0.25">
      <c r="A45" s="6" t="s">
        <v>16</v>
      </c>
      <c r="B45" s="7" t="s">
        <v>161</v>
      </c>
      <c r="C45" s="8" t="s">
        <v>52</v>
      </c>
      <c r="D45" s="9" t="s">
        <v>16</v>
      </c>
      <c r="E45" s="9" t="s">
        <v>16</v>
      </c>
      <c r="F45" s="9" t="s">
        <v>16</v>
      </c>
      <c r="G45" s="9" t="s">
        <v>16</v>
      </c>
      <c r="H45" s="9" t="s">
        <v>16</v>
      </c>
      <c r="I45" s="9" t="s">
        <v>16</v>
      </c>
      <c r="J45" s="9" t="s">
        <v>16</v>
      </c>
      <c r="K45" s="7" t="s">
        <v>162</v>
      </c>
      <c r="L45" s="9">
        <v>45799</v>
      </c>
      <c r="M45" s="6" t="s">
        <v>64</v>
      </c>
      <c r="N45" s="10">
        <v>145.1472</v>
      </c>
      <c r="O45" s="6" t="s">
        <v>55</v>
      </c>
      <c r="P45" s="6" t="s">
        <v>17</v>
      </c>
    </row>
    <row r="46" spans="1:16" ht="89.25" x14ac:dyDescent="0.25">
      <c r="A46" s="6" t="s">
        <v>163</v>
      </c>
      <c r="B46" s="7" t="s">
        <v>164</v>
      </c>
      <c r="C46" s="8" t="s">
        <v>18</v>
      </c>
      <c r="D46" s="9">
        <v>45716</v>
      </c>
      <c r="E46" s="6" t="s">
        <v>19</v>
      </c>
      <c r="F46" s="9">
        <v>45738</v>
      </c>
      <c r="G46" s="6" t="s">
        <v>33</v>
      </c>
      <c r="H46" s="11" t="s">
        <v>165</v>
      </c>
      <c r="I46" s="6" t="s">
        <v>166</v>
      </c>
      <c r="J46" s="6" t="s">
        <v>20</v>
      </c>
      <c r="K46" s="7" t="s">
        <v>167</v>
      </c>
      <c r="L46" s="9">
        <v>45800</v>
      </c>
      <c r="M46" s="6" t="s">
        <v>168</v>
      </c>
      <c r="N46" s="10">
        <v>15.480677966101696</v>
      </c>
      <c r="O46" s="6" t="s">
        <v>169</v>
      </c>
      <c r="P46" s="6" t="s">
        <v>17</v>
      </c>
    </row>
    <row r="47" spans="1:16" ht="76.5" x14ac:dyDescent="0.25">
      <c r="A47" s="6" t="s">
        <v>170</v>
      </c>
      <c r="B47" s="7" t="s">
        <v>171</v>
      </c>
      <c r="C47" s="8" t="s">
        <v>18</v>
      </c>
      <c r="D47" s="9">
        <v>45756</v>
      </c>
      <c r="E47" s="6" t="s">
        <v>19</v>
      </c>
      <c r="F47" s="9">
        <v>45766</v>
      </c>
      <c r="G47" s="6" t="s">
        <v>23</v>
      </c>
      <c r="H47" s="11" t="s">
        <v>172</v>
      </c>
      <c r="I47" s="6" t="s">
        <v>173</v>
      </c>
      <c r="J47" s="6" t="s">
        <v>20</v>
      </c>
      <c r="K47" s="7" t="s">
        <v>174</v>
      </c>
      <c r="L47" s="9">
        <v>45800</v>
      </c>
      <c r="M47" s="6" t="s">
        <v>175</v>
      </c>
      <c r="N47" s="10">
        <v>11.864406779661017</v>
      </c>
      <c r="O47" s="6" t="s">
        <v>176</v>
      </c>
      <c r="P47" s="6" t="s">
        <v>17</v>
      </c>
    </row>
    <row r="48" spans="1:16" ht="51" x14ac:dyDescent="0.25">
      <c r="A48" s="6" t="s">
        <v>16</v>
      </c>
      <c r="B48" s="7" t="s">
        <v>177</v>
      </c>
      <c r="C48" s="8" t="s">
        <v>52</v>
      </c>
      <c r="D48" s="9" t="s">
        <v>16</v>
      </c>
      <c r="E48" s="6" t="s">
        <v>16</v>
      </c>
      <c r="F48" s="9" t="s">
        <v>16</v>
      </c>
      <c r="G48" s="9" t="s">
        <v>16</v>
      </c>
      <c r="H48" s="9" t="s">
        <v>16</v>
      </c>
      <c r="I48" s="9" t="s">
        <v>16</v>
      </c>
      <c r="J48" s="9" t="s">
        <v>16</v>
      </c>
      <c r="K48" s="7" t="s">
        <v>178</v>
      </c>
      <c r="L48" s="9">
        <v>45800</v>
      </c>
      <c r="M48" s="6" t="s">
        <v>64</v>
      </c>
      <c r="N48" s="10">
        <v>1490.4808</v>
      </c>
      <c r="O48" s="6" t="s">
        <v>55</v>
      </c>
      <c r="P48" s="6" t="s">
        <v>17</v>
      </c>
    </row>
    <row r="49" spans="1:16" ht="63.75" x14ac:dyDescent="0.25">
      <c r="A49" s="6" t="s">
        <v>16</v>
      </c>
      <c r="B49" s="7" t="s">
        <v>179</v>
      </c>
      <c r="C49" s="8" t="s">
        <v>180</v>
      </c>
      <c r="D49" s="9" t="s">
        <v>16</v>
      </c>
      <c r="E49" s="6" t="s">
        <v>16</v>
      </c>
      <c r="F49" s="9" t="s">
        <v>16</v>
      </c>
      <c r="G49" s="9" t="s">
        <v>16</v>
      </c>
      <c r="H49" s="9" t="s">
        <v>16</v>
      </c>
      <c r="I49" s="9" t="s">
        <v>16</v>
      </c>
      <c r="J49" s="9" t="s">
        <v>16</v>
      </c>
      <c r="K49" s="7" t="s">
        <v>181</v>
      </c>
      <c r="L49" s="9">
        <v>45804</v>
      </c>
      <c r="M49" s="6" t="s">
        <v>182</v>
      </c>
      <c r="N49" s="10">
        <v>0.88834745762711875</v>
      </c>
      <c r="O49" s="6" t="s">
        <v>183</v>
      </c>
      <c r="P49" s="6" t="s">
        <v>17</v>
      </c>
    </row>
    <row r="50" spans="1:16" ht="63.75" x14ac:dyDescent="0.25">
      <c r="A50" s="6" t="s">
        <v>16</v>
      </c>
      <c r="B50" s="7" t="s">
        <v>184</v>
      </c>
      <c r="C50" s="8" t="s">
        <v>180</v>
      </c>
      <c r="D50" s="9" t="s">
        <v>16</v>
      </c>
      <c r="E50" s="6" t="s">
        <v>16</v>
      </c>
      <c r="F50" s="9" t="s">
        <v>16</v>
      </c>
      <c r="G50" s="9" t="s">
        <v>16</v>
      </c>
      <c r="H50" s="9" t="s">
        <v>16</v>
      </c>
      <c r="I50" s="9" t="s">
        <v>16</v>
      </c>
      <c r="J50" s="9" t="s">
        <v>16</v>
      </c>
      <c r="K50" s="7" t="s">
        <v>185</v>
      </c>
      <c r="L50" s="9">
        <v>45804</v>
      </c>
      <c r="M50" s="6" t="s">
        <v>186</v>
      </c>
      <c r="N50" s="10">
        <v>0.92156720338983056</v>
      </c>
      <c r="O50" s="6" t="s">
        <v>183</v>
      </c>
      <c r="P50" s="6" t="s">
        <v>17</v>
      </c>
    </row>
    <row r="51" spans="1:16" ht="63.75" x14ac:dyDescent="0.25">
      <c r="A51" s="6" t="s">
        <v>16</v>
      </c>
      <c r="B51" s="7" t="s">
        <v>187</v>
      </c>
      <c r="C51" s="8" t="s">
        <v>180</v>
      </c>
      <c r="D51" s="9" t="s">
        <v>16</v>
      </c>
      <c r="E51" s="6" t="s">
        <v>16</v>
      </c>
      <c r="F51" s="9" t="s">
        <v>16</v>
      </c>
      <c r="G51" s="9" t="s">
        <v>16</v>
      </c>
      <c r="H51" s="9" t="s">
        <v>16</v>
      </c>
      <c r="I51" s="9" t="s">
        <v>16</v>
      </c>
      <c r="J51" s="9" t="s">
        <v>16</v>
      </c>
      <c r="K51" s="7" t="s">
        <v>188</v>
      </c>
      <c r="L51" s="9">
        <v>45804</v>
      </c>
      <c r="M51" s="6" t="s">
        <v>189</v>
      </c>
      <c r="N51" s="10">
        <v>2.1186440677966103</v>
      </c>
      <c r="O51" s="6" t="s">
        <v>183</v>
      </c>
      <c r="P51" s="6" t="s">
        <v>17</v>
      </c>
    </row>
    <row r="52" spans="1:16" ht="76.5" x14ac:dyDescent="0.25">
      <c r="A52" s="6" t="s">
        <v>16</v>
      </c>
      <c r="B52" s="7" t="s">
        <v>190</v>
      </c>
      <c r="C52" s="8" t="s">
        <v>180</v>
      </c>
      <c r="D52" s="9" t="s">
        <v>16</v>
      </c>
      <c r="E52" s="6" t="s">
        <v>16</v>
      </c>
      <c r="F52" s="9" t="s">
        <v>16</v>
      </c>
      <c r="G52" s="9" t="s">
        <v>16</v>
      </c>
      <c r="H52" s="9" t="s">
        <v>16</v>
      </c>
      <c r="I52" s="9" t="s">
        <v>16</v>
      </c>
      <c r="J52" s="9" t="s">
        <v>16</v>
      </c>
      <c r="K52" s="7" t="s">
        <v>191</v>
      </c>
      <c r="L52" s="9">
        <v>45804</v>
      </c>
      <c r="M52" s="6" t="s">
        <v>192</v>
      </c>
      <c r="N52" s="10">
        <v>1.6284305084745763</v>
      </c>
      <c r="O52" s="6" t="s">
        <v>183</v>
      </c>
      <c r="P52" s="6" t="s">
        <v>17</v>
      </c>
    </row>
    <row r="53" spans="1:16" x14ac:dyDescent="0.25">
      <c r="A53" s="17" t="s">
        <v>193</v>
      </c>
      <c r="B53" s="17"/>
      <c r="C53" s="17"/>
      <c r="D53" s="17"/>
      <c r="E53" s="17"/>
      <c r="F53" s="18"/>
      <c r="G53" s="19"/>
      <c r="H53" s="20"/>
      <c r="I53" s="20"/>
      <c r="J53" s="19"/>
      <c r="K53" s="21" t="s">
        <v>194</v>
      </c>
      <c r="L53" s="21"/>
      <c r="M53" s="21"/>
      <c r="N53" s="22"/>
      <c r="O53" s="19"/>
      <c r="P53" s="22"/>
    </row>
    <row r="54" spans="1:16" ht="15" customHeight="1" x14ac:dyDescent="0.25">
      <c r="A54" s="23" t="s">
        <v>24</v>
      </c>
      <c r="B54" s="23"/>
      <c r="C54" s="23"/>
      <c r="D54" s="23"/>
      <c r="E54" s="23"/>
      <c r="F54" s="23"/>
      <c r="G54" s="23"/>
      <c r="H54" s="23"/>
      <c r="I54" s="23"/>
      <c r="J54" s="23"/>
      <c r="K54" s="23"/>
      <c r="L54" s="23"/>
      <c r="M54" s="23"/>
      <c r="N54" s="23"/>
      <c r="O54" s="23"/>
      <c r="P54" s="23"/>
    </row>
    <row r="55" spans="1:16" ht="15" customHeight="1" x14ac:dyDescent="0.25">
      <c r="A55" s="24" t="s">
        <v>36</v>
      </c>
      <c r="B55" s="24"/>
      <c r="C55" s="24"/>
      <c r="D55" s="24"/>
      <c r="E55" s="24"/>
      <c r="F55" s="24"/>
      <c r="G55" s="24"/>
      <c r="H55" s="24"/>
      <c r="I55" s="24"/>
      <c r="J55" s="24"/>
      <c r="K55" s="24"/>
      <c r="L55" s="24"/>
      <c r="M55" s="24"/>
      <c r="N55" s="24"/>
      <c r="O55" s="24"/>
      <c r="P55" s="24"/>
    </row>
    <row r="56" spans="1:16" ht="15" customHeight="1" x14ac:dyDescent="0.25">
      <c r="A56" s="25">
        <v>1</v>
      </c>
      <c r="B56" s="25">
        <v>2</v>
      </c>
      <c r="C56" s="25">
        <v>3</v>
      </c>
      <c r="D56" s="25">
        <v>4</v>
      </c>
      <c r="E56" s="25">
        <v>5</v>
      </c>
      <c r="F56" s="25">
        <v>6</v>
      </c>
      <c r="G56" s="25">
        <v>7</v>
      </c>
      <c r="H56" s="25">
        <v>8</v>
      </c>
      <c r="I56" s="25">
        <v>9</v>
      </c>
      <c r="J56" s="25">
        <v>10</v>
      </c>
      <c r="K56" s="25">
        <v>11</v>
      </c>
      <c r="L56" s="25">
        <v>12</v>
      </c>
      <c r="M56" s="25">
        <v>13</v>
      </c>
      <c r="N56" s="25">
        <v>14</v>
      </c>
      <c r="O56" s="25">
        <v>15</v>
      </c>
      <c r="P56" s="25">
        <v>16</v>
      </c>
    </row>
    <row r="57" spans="1:16" ht="105" x14ac:dyDescent="0.25">
      <c r="A57" s="25" t="s">
        <v>0</v>
      </c>
      <c r="B57" s="25" t="s">
        <v>1</v>
      </c>
      <c r="C57" s="25" t="s">
        <v>2</v>
      </c>
      <c r="D57" s="25" t="s">
        <v>3</v>
      </c>
      <c r="E57" s="25" t="s">
        <v>25</v>
      </c>
      <c r="F57" s="25" t="s">
        <v>5</v>
      </c>
      <c r="G57" s="25" t="s">
        <v>6</v>
      </c>
      <c r="H57" s="25" t="s">
        <v>26</v>
      </c>
      <c r="I57" s="25" t="s">
        <v>27</v>
      </c>
      <c r="J57" s="25" t="s">
        <v>9</v>
      </c>
      <c r="K57" s="25" t="s">
        <v>10</v>
      </c>
      <c r="L57" s="25" t="s">
        <v>11</v>
      </c>
      <c r="M57" s="25" t="s">
        <v>12</v>
      </c>
      <c r="N57" s="25" t="s">
        <v>28</v>
      </c>
      <c r="O57" s="25" t="s">
        <v>14</v>
      </c>
      <c r="P57" s="25" t="s">
        <v>15</v>
      </c>
    </row>
    <row r="58" spans="1:16" s="12" customFormat="1" ht="135" x14ac:dyDescent="0.25">
      <c r="A58" s="26" t="s">
        <v>195</v>
      </c>
      <c r="B58" s="27" t="s">
        <v>230</v>
      </c>
      <c r="C58" s="28" t="s">
        <v>18</v>
      </c>
      <c r="D58" s="29">
        <v>45650</v>
      </c>
      <c r="E58" s="28" t="s">
        <v>19</v>
      </c>
      <c r="F58" s="29">
        <v>45687</v>
      </c>
      <c r="G58" s="25">
        <v>6</v>
      </c>
      <c r="H58" s="26" t="s">
        <v>196</v>
      </c>
      <c r="I58" s="30" t="s">
        <v>197</v>
      </c>
      <c r="J58" s="31" t="s">
        <v>20</v>
      </c>
      <c r="K58" s="32" t="s">
        <v>198</v>
      </c>
      <c r="L58" s="29">
        <v>45784</v>
      </c>
      <c r="M58" s="32" t="s">
        <v>199</v>
      </c>
      <c r="N58" s="33">
        <f>40575000/100000</f>
        <v>405.75</v>
      </c>
      <c r="O58" s="28" t="s">
        <v>200</v>
      </c>
      <c r="P58" s="33"/>
    </row>
    <row r="59" spans="1:16" s="13" customFormat="1" ht="210" x14ac:dyDescent="0.2">
      <c r="A59" s="26" t="s">
        <v>201</v>
      </c>
      <c r="B59" s="27" t="s">
        <v>202</v>
      </c>
      <c r="C59" s="28" t="s">
        <v>18</v>
      </c>
      <c r="D59" s="29">
        <v>45691</v>
      </c>
      <c r="E59" s="28" t="s">
        <v>19</v>
      </c>
      <c r="F59" s="29">
        <v>45709</v>
      </c>
      <c r="G59" s="25">
        <v>10</v>
      </c>
      <c r="H59" s="26" t="s">
        <v>203</v>
      </c>
      <c r="I59" s="30" t="s">
        <v>204</v>
      </c>
      <c r="J59" s="31" t="s">
        <v>20</v>
      </c>
      <c r="K59" s="32" t="s">
        <v>205</v>
      </c>
      <c r="L59" s="29">
        <v>45784</v>
      </c>
      <c r="M59" s="32" t="s">
        <v>199</v>
      </c>
      <c r="N59" s="33">
        <f>16600000/100000</f>
        <v>166</v>
      </c>
      <c r="O59" s="28" t="s">
        <v>206</v>
      </c>
      <c r="P59" s="33"/>
    </row>
    <row r="60" spans="1:16" s="13" customFormat="1" ht="90" x14ac:dyDescent="0.2">
      <c r="A60" s="26" t="s">
        <v>207</v>
      </c>
      <c r="B60" s="27" t="s">
        <v>231</v>
      </c>
      <c r="C60" s="28" t="s">
        <v>21</v>
      </c>
      <c r="D60" s="29" t="s">
        <v>208</v>
      </c>
      <c r="E60" s="28" t="s">
        <v>19</v>
      </c>
      <c r="F60" s="29" t="s">
        <v>208</v>
      </c>
      <c r="G60" s="25">
        <v>1</v>
      </c>
      <c r="H60" s="26" t="s">
        <v>209</v>
      </c>
      <c r="I60" s="34" t="s">
        <v>22</v>
      </c>
      <c r="J60" s="31" t="s">
        <v>20</v>
      </c>
      <c r="K60" s="32" t="s">
        <v>210</v>
      </c>
      <c r="L60" s="29">
        <v>45784</v>
      </c>
      <c r="M60" s="32" t="s">
        <v>211</v>
      </c>
      <c r="N60" s="33" t="s">
        <v>212</v>
      </c>
      <c r="O60" s="28" t="s">
        <v>213</v>
      </c>
      <c r="P60" s="33" t="s">
        <v>214</v>
      </c>
    </row>
    <row r="61" spans="1:16" s="13" customFormat="1" ht="105" x14ac:dyDescent="0.2">
      <c r="A61" s="26" t="s">
        <v>207</v>
      </c>
      <c r="B61" s="27" t="s">
        <v>215</v>
      </c>
      <c r="C61" s="28" t="s">
        <v>21</v>
      </c>
      <c r="D61" s="29" t="s">
        <v>208</v>
      </c>
      <c r="E61" s="28" t="s">
        <v>19</v>
      </c>
      <c r="F61" s="29" t="s">
        <v>208</v>
      </c>
      <c r="G61" s="25">
        <v>1</v>
      </c>
      <c r="H61" s="26" t="s">
        <v>209</v>
      </c>
      <c r="I61" s="34" t="s">
        <v>22</v>
      </c>
      <c r="J61" s="31" t="s">
        <v>20</v>
      </c>
      <c r="K61" s="32" t="s">
        <v>216</v>
      </c>
      <c r="L61" s="29">
        <v>45784</v>
      </c>
      <c r="M61" s="32" t="s">
        <v>211</v>
      </c>
      <c r="N61" s="33" t="s">
        <v>217</v>
      </c>
      <c r="O61" s="28" t="s">
        <v>213</v>
      </c>
      <c r="P61" s="33" t="s">
        <v>214</v>
      </c>
    </row>
    <row r="62" spans="1:16" ht="90" x14ac:dyDescent="0.25">
      <c r="A62" s="26" t="s">
        <v>218</v>
      </c>
      <c r="B62" s="27" t="s">
        <v>232</v>
      </c>
      <c r="C62" s="28" t="s">
        <v>18</v>
      </c>
      <c r="D62" s="29">
        <v>45745</v>
      </c>
      <c r="E62" s="28" t="s">
        <v>19</v>
      </c>
      <c r="F62" s="29">
        <v>45766</v>
      </c>
      <c r="G62" s="25">
        <v>3</v>
      </c>
      <c r="H62" s="26" t="s">
        <v>219</v>
      </c>
      <c r="I62" s="30" t="s">
        <v>220</v>
      </c>
      <c r="J62" s="31" t="s">
        <v>20</v>
      </c>
      <c r="K62" s="32" t="s">
        <v>221</v>
      </c>
      <c r="L62" s="29">
        <v>45804</v>
      </c>
      <c r="M62" s="32" t="s">
        <v>35</v>
      </c>
      <c r="N62" s="33">
        <f>6540000/100000</f>
        <v>65.400000000000006</v>
      </c>
      <c r="O62" s="28" t="s">
        <v>31</v>
      </c>
      <c r="P62" s="33"/>
    </row>
    <row r="63" spans="1:16" ht="165" x14ac:dyDescent="0.25">
      <c r="A63" s="26" t="s">
        <v>222</v>
      </c>
      <c r="B63" s="27" t="s">
        <v>223</v>
      </c>
      <c r="C63" s="28" t="s">
        <v>18</v>
      </c>
      <c r="D63" s="29">
        <v>45738</v>
      </c>
      <c r="E63" s="28" t="s">
        <v>19</v>
      </c>
      <c r="F63" s="29">
        <v>45757</v>
      </c>
      <c r="G63" s="25">
        <v>4</v>
      </c>
      <c r="H63" s="26" t="s">
        <v>224</v>
      </c>
      <c r="I63" s="30" t="s">
        <v>225</v>
      </c>
      <c r="J63" s="31" t="s">
        <v>20</v>
      </c>
      <c r="K63" s="32" t="s">
        <v>226</v>
      </c>
      <c r="L63" s="29">
        <v>45807</v>
      </c>
      <c r="M63" s="32" t="s">
        <v>227</v>
      </c>
      <c r="N63" s="33">
        <f>37211246.47/100000</f>
        <v>372.11246469999998</v>
      </c>
      <c r="O63" s="28" t="s">
        <v>213</v>
      </c>
      <c r="P63" s="33"/>
    </row>
    <row r="64" spans="1:16" ht="135" x14ac:dyDescent="0.25">
      <c r="A64" s="26" t="s">
        <v>222</v>
      </c>
      <c r="B64" s="27" t="s">
        <v>233</v>
      </c>
      <c r="C64" s="28" t="s">
        <v>18</v>
      </c>
      <c r="D64" s="29">
        <v>45738</v>
      </c>
      <c r="E64" s="28" t="s">
        <v>19</v>
      </c>
      <c r="F64" s="29">
        <v>45757</v>
      </c>
      <c r="G64" s="25">
        <v>4</v>
      </c>
      <c r="H64" s="26" t="s">
        <v>224</v>
      </c>
      <c r="I64" s="30" t="s">
        <v>225</v>
      </c>
      <c r="J64" s="31" t="s">
        <v>20</v>
      </c>
      <c r="K64" s="32" t="s">
        <v>228</v>
      </c>
      <c r="L64" s="29">
        <v>45807</v>
      </c>
      <c r="M64" s="32" t="s">
        <v>227</v>
      </c>
      <c r="N64" s="33">
        <f>15788753.53/100000</f>
        <v>157.8875353</v>
      </c>
      <c r="O64" s="28" t="s">
        <v>229</v>
      </c>
      <c r="P64" s="33"/>
    </row>
  </sheetData>
  <mergeCells count="6">
    <mergeCell ref="A1:P1"/>
    <mergeCell ref="A2:B2"/>
    <mergeCell ref="A55:P55"/>
    <mergeCell ref="A53:E53"/>
    <mergeCell ref="K53:M53"/>
    <mergeCell ref="A54:P5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MAY-2025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2025-06-09T09:16:35Z</dcterms:modified>
</cp:coreProperties>
</file>