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JULY-202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5" i="1" l="1"/>
  <c r="N44" i="1"/>
  <c r="N43" i="1"/>
  <c r="N41" i="1"/>
  <c r="N40" i="1"/>
</calcChain>
</file>

<file path=xl/sharedStrings.xml><?xml version="1.0" encoding="utf-8"?>
<sst xmlns="http://schemas.openxmlformats.org/spreadsheetml/2006/main" count="477" uniqueCount="210">
  <si>
    <t>TENDER NO.</t>
  </si>
  <si>
    <t>ITEM/ NATURE OF WORK</t>
  </si>
  <si>
    <t>MODE OF TENDER ENQUIRY</t>
  </si>
  <si>
    <t>DATE OF PUBLICATION OF NIT</t>
  </si>
  <si>
    <t>TYPE OF BIDDING (SINGLE /TWO BID SYSTEM)</t>
  </si>
  <si>
    <t>LAST DATE OF RECEIPT OF TENDER</t>
  </si>
  <si>
    <t>NO.OF TNDRS RECD.</t>
  </si>
  <si>
    <t>NOS. AND NAMES OF PARTIES QUALIFIED AFTER TECHNO-COMMERCIAL EVALUATION</t>
  </si>
  <si>
    <t>NOS. AND NAMES OF PARTIES NOT QUALIFIED AFTER TECHNO-COMMERCIAL EVALUATION</t>
  </si>
  <si>
    <t>WHETHER CONTRACT AWARDED TO LOWEST TENDERER / EVALUATED L1</t>
  </si>
  <si>
    <t>CONTRACT NO.</t>
  </si>
  <si>
    <t>CONTRACT DATE</t>
  </si>
  <si>
    <t>NAME OF CONTRACTOR</t>
  </si>
  <si>
    <t>VALUE OF CONTRACT 
(RS. LAKHS)</t>
  </si>
  <si>
    <t xml:space="preserve">SCHEDULE DATE OF COMPLETION </t>
  </si>
  <si>
    <t>REASON FOR SINGLE TENDER</t>
  </si>
  <si>
    <t>NA</t>
  </si>
  <si>
    <t/>
  </si>
  <si>
    <t>OT</t>
  </si>
  <si>
    <t>TWO</t>
  </si>
  <si>
    <t>YES</t>
  </si>
  <si>
    <t>ST</t>
  </si>
  <si>
    <t>NIL</t>
  </si>
  <si>
    <t>4 NOS.</t>
  </si>
  <si>
    <t xml:space="preserve">DETAILS OF CONTRACTS CONCLUDED DURING THE MONTH </t>
  </si>
  <si>
    <t>TYPE OF BIDDING (SINGLE / TWO BID SYSTEM)</t>
  </si>
  <si>
    <t>NOS. AND NAMES OF PARTIES QUALIFIED AFTER TECHNICAL EVALUATION</t>
  </si>
  <si>
    <t>NOS. AND NAMES OF PARTIES NOT QUALIFIED AFTER TECHNICAL EVALUATION</t>
  </si>
  <si>
    <t>VALUE OF CONTRACT (RS. LACS)</t>
  </si>
  <si>
    <t>2 NOS.</t>
  </si>
  <si>
    <t>3 NOS.</t>
  </si>
  <si>
    <t>RC</t>
  </si>
  <si>
    <t>60 DAYS FROM THE DATE OF LC ESTABLISHMENT</t>
  </si>
  <si>
    <t>JINDAL STEEL &amp; POWER LIMITED</t>
  </si>
  <si>
    <t>STEEL AUTHORITY OF INDIA LTD.</t>
  </si>
  <si>
    <t>ESL STEEL LIMITED</t>
  </si>
  <si>
    <t>7 NOS.</t>
  </si>
  <si>
    <t>5 NOS.</t>
  </si>
  <si>
    <t>1 NO.</t>
  </si>
  <si>
    <t>SPARES FROM OEM</t>
  </si>
  <si>
    <t>P. E. ERECTORS PVT. LTD.</t>
  </si>
  <si>
    <t>ECO POWER SERVICES</t>
  </si>
  <si>
    <t>90 DAYS FROM THE DATE OF LC ESTABLISHMENT</t>
  </si>
  <si>
    <t>DETAILS OF PURCHASE ORDER PLACED DURING THE MONTH OF JULY 25</t>
  </si>
  <si>
    <t>PERIOD: JULY'25</t>
  </si>
  <si>
    <t>PSER:PUR:PMX:447(II):063 (ENQ:24:PP:0015:PUR:67)</t>
  </si>
  <si>
    <t>SUPPLY &amp; DELIVERY OF SKID MOUNTED WATER SOFTENING PLANT FOR AIR CONDITIONING SYSTEM PKG AT 1X660 MW SAGARDIGHI UNIT-5 PROJECT.</t>
  </si>
  <si>
    <t>4 NOS.
1) M/S AMIT ENGINEERING SYSTEMS
2) M/S AQUAFLOW SYSTEMS PRIVATE LIMITED
3) M/S HYDRO FILTSEP TECHNOLOGIES PVT LTD
4) M/S R P GLOBAL PROJECTS</t>
  </si>
  <si>
    <t>1 NO.
1) M/S S.S. AQUA CHEMICALS</t>
  </si>
  <si>
    <t>PSER:PUR:PMX:447(II):063:R-090 (PO:25:PP:0015:PUR:37)</t>
  </si>
  <si>
    <t>HYDRO FILTSEP TECHNOLOGIES PVT. LTD.</t>
  </si>
  <si>
    <t>WITHIN 4 WEEKS FROM THE DATE OF PO</t>
  </si>
  <si>
    <t>GEM/2025/B/6233830</t>
  </si>
  <si>
    <t>SUPPLY OF 2000 MT ORDINARY PORTLAND CEMENT (GR-43) AS PER IS 269:2015 AT NTPC KAHALGAON STPS STAGE I &amp; II 4x210 MW + 3x500 MW, BIHAR.</t>
  </si>
  <si>
    <t>3 NOS.
1) M/S J. K. CEMENT LIMITED
2) M/S NU VISTA LIMITED
3) M/S ULTRATECH CEMENT LIMITED</t>
  </si>
  <si>
    <t>GEMC-511687766150763</t>
  </si>
  <si>
    <t>J. K. CEMENT LIMITED</t>
  </si>
  <si>
    <t>90 DAYS FROM PO DATE IN-LINE WITH BUYER ATC.</t>
  </si>
  <si>
    <t>PSER:PUR:HR:175(II):011:(ENQ:25:PP:0015:PUR:9)</t>
  </si>
  <si>
    <t>MAINTENANCE AND OPERATION OF VOLTAS MAKE 4 X 60 TR (WATER COOLED) CENTRAL AIR CONDITIONING SYSTEM AT BHEL PSER HEAD QUARTERS IN SALT LAKE, KOLKATA.</t>
  </si>
  <si>
    <t>1 NO.
1) M/S VOLTAS LIMITED</t>
  </si>
  <si>
    <t>PSER:PUR:HR:175(II):011:R-087/LOI</t>
  </si>
  <si>
    <t>VOLTAS LIMITED</t>
  </si>
  <si>
    <t>09 (NINE) MONTHS</t>
  </si>
  <si>
    <t>PSER:PUR:HR:121(VII):012:(ENQ:25:PP:0015:PUR:10)</t>
  </si>
  <si>
    <t>RUNNING AND MAINTENANCE OF THREE NUMBER BHEL TRANSIT FLATS AT GOLF GREEN MULTISTORIED APARTMENT ASSOCIATION, KOLKATA - 700095 FOR TWO YEARS</t>
  </si>
  <si>
    <t>2 NOS.
1) M/S MARTINET FACILITY MANAGEMENT SERVICES PVT. LTD.
2) M/S MONAMI</t>
  </si>
  <si>
    <t>PSER:PUR:HR:121(VII):012:R-088/LOI</t>
  </si>
  <si>
    <t>MONAMI</t>
  </si>
  <si>
    <t>02 (TWO) YEARS</t>
  </si>
  <si>
    <t>GEM/2025/B/6273720</t>
  </si>
  <si>
    <t>COMPREHENSIVE ANNUAL MAINTENANCE CONTRACT FOR SURVEILLANCE SYSTEMS THROUGH IP PTZ CCTV CAMERAS INSTALLED AT VARIOUS PROJECT SITES OF BHEL PSER</t>
  </si>
  <si>
    <t xml:space="preserve">6 NOS.
1) M/S. ESTEEM360 ZONE PRIVATE LIMITED
2) M/S. G.S. ENTERPRISE
3) M/S. HADWISE TECHNOLOGIES PRIVATE  LIMITED
4) M/S. HUE SERVICE PRIVATE LIMITED
5) M/S. SHYAM FUTURE TECH PRIVATE LIMITED
6) M/S. VICOM SECURITY PRIVATE LIMITED
</t>
  </si>
  <si>
    <t>1 NO.
1) M/S. RISHIJA TECHNOLOGIES</t>
  </si>
  <si>
    <t>GEMC-511687750076902</t>
  </si>
  <si>
    <t>G.S.ENTERPRISE</t>
  </si>
  <si>
    <t>2 (TWO) WEEKS FROM THE DATE OF PLACEMENT OF LOI</t>
  </si>
  <si>
    <t>PSER:PUR:PMX:477(I):014:(ENQ:25:PP:0015:PUR:11)</t>
  </si>
  <si>
    <t>SUPPLY OF 7500 MT PORTLAND POZZOLANA CEMENT (PPC) AS PER IS: 1489 (PART 1) :2015 AT 2X660 MW DVC RAGHUNATHPUR TPS PHASE-II.</t>
  </si>
  <si>
    <t xml:space="preserve">2 NOS.
1) M/S. DALMIA CEMENT (BHARAT) LIMITED
2) M/S. ULTRATECH CEMENT LIMITED
</t>
  </si>
  <si>
    <t>1 NO.
1) M/S. NUVOCO VISTAS CORPORATION LIMITED</t>
  </si>
  <si>
    <t>PSER:PUR:PMX:477(I):014:R-091:(PO:25:PP:0015:PUR:38)</t>
  </si>
  <si>
    <t>DALMIA CEMENT (BHARAT) LIMITED</t>
  </si>
  <si>
    <t>90 DAYS FROM PLACEMENT OF PO</t>
  </si>
  <si>
    <t>GEM/2025/B/6299414</t>
  </si>
  <si>
    <t>SUPPLY OF ELECTRO FORGED GALVANISED FLOOR GRATINGS AT 3x660 MW NORTH KARANPURA STPP SITE, JHARKHAND</t>
  </si>
  <si>
    <t>7 NOS.
1) M/S. A M ENTERPRISE
2) M/S. ANKIT ELECTROGRATING LLP
3) M/S. KRISHNA INDUSTRIES
4) M/S. LANCER VINIMAY PRIVATE LIMITED
5) M/S. PINAX STEEL INDUSTRIES PRIVATE LIMITED
6) M/S. PREMIER POWER PRODUCTS (CALCUTTA) PVT. LTD.
7)M/S. STEEL INDIA</t>
  </si>
  <si>
    <t>GEMC-511687700490867</t>
  </si>
  <si>
    <t>PINAX STEEL INDUSTRIES PRIVATE LIMITED</t>
  </si>
  <si>
    <t>WITHIN 60 DAYS FROM THE DATE OF ISSUANCE OF PO.</t>
  </si>
  <si>
    <t>PSER:PUR:AND-S606:25 (ENQ:25:PP:0015:PUR:14)</t>
  </si>
  <si>
    <t>OVERHAULING OF LP TURBINE, BFPDT (2 NOS), GENERATOR, TURBINE VALVES ALONG WITH INSPECTION OF TG BEARINGS AND OTHER ASSOCIATED WORKS OF UNIT NO. # 1 (500 MW) OF DVC DSTPS ANDAL, WEST BENGAL.</t>
  </si>
  <si>
    <t>3 NOS.
1) M/S ECO POWER SERVICES
2) M/S P. E. ERECTORS PVT. LTD.
3) M/S THE TIME CONSTRUCTION</t>
  </si>
  <si>
    <t>2 NOS.
1) M/S BISWAS ENGINEERING &amp; CONSTRUCTION SERVICES
2) M/S JYOTI TTURBO
POWER SERVICES PVT. LTD.</t>
  </si>
  <si>
    <t>PSER:PUR:AND-S606:25:LOI/01725</t>
  </si>
  <si>
    <t>THE TIME CONSTRUCTION</t>
  </si>
  <si>
    <t>23 DAYS FROM BG OUT/START OF WORK TO BG IN.</t>
  </si>
  <si>
    <t>GEM/2025/B/6323249</t>
  </si>
  <si>
    <t>SUPPLY OF SPARE PARTS (TYRE) REQUIRED FOR LIEBHERR MAKE 150MT ALL TERRAIN CRANE MODEL LTM1150/1, (M/C S/N- 067148) DEPLOYED AT BHEL-PSER NORTH KARANPURA SITE, JHARKHAND.</t>
  </si>
  <si>
    <t>1 NO.
1) M/S DEEPA TRADERS</t>
  </si>
  <si>
    <t>GEMC-511687722050424</t>
  </si>
  <si>
    <t>DEEPA TRADERS</t>
  </si>
  <si>
    <t>WITHIN 90 DAYS FROM THE DATE OF P.O</t>
  </si>
  <si>
    <t>PSER:PUR:CHP-S615:25 (ENQ:25:PP:0015:PUR:25)</t>
  </si>
  <si>
    <t>DISMANTLING, ERECTION &amp; COMMISSIONING OF COLLECTING ELECTRODES &amp; EMITTING ELECTRODES OF ESP FIELD ALONG WITH ACCESSORIES AT DVC CTPS U#7 (250 MW), JHARKHAND FOR 3 FIELDS ( 2 FIELD FIRM &amp; 1 FIELD OPTIONAL)</t>
  </si>
  <si>
    <t>3 NOS.
1) M/S K R CONSTRUCTION
2) M/S S N SINGH
3) M/S TECHNO ENGINEERING</t>
  </si>
  <si>
    <t>PSER:PUR:CHP-S615:25:LOI/02025</t>
  </si>
  <si>
    <t>K R CONSTRUCTION</t>
  </si>
  <si>
    <t>35 DAYS SHUTDOWN (FROM START OF WORK TO ESP BOXUP) AND 10 DAYS POST SHUTDOWN.</t>
  </si>
  <si>
    <t>GEM/2025/B/6372699</t>
  </si>
  <si>
    <t>SUPPLY OF SPARE PARTS (ALTERNATOR) FOR 120MT CRAWLER CRANE, MAKE FUSHUN, MODEL- QUY120 (M/C SL. N0.-10491 CUMMINS ENGINE MODEL NO QSL9, ESN- 46897393) DEPLOYED AT BHEL-PSER KAHALGAON FGD SITE, BIHAR.</t>
  </si>
  <si>
    <t>1 NO.
1) GARUDA POWER PRIVATE LIMITED</t>
  </si>
  <si>
    <t>GEMC-511687793398097</t>
  </si>
  <si>
    <t>GARUDA POWER PRIVATE LIMITED</t>
  </si>
  <si>
    <t>WITHIN 56 DAYS FROM THE DATE OF P.O</t>
  </si>
  <si>
    <t>PSER:PUR:BRH-S611:25 (ENQ:25:PP:0015:PUR:21)</t>
  </si>
  <si>
    <t>OVERHAULING OF GENERATOR &amp; AUXILIARY WORKS OF UNIT-5, 660 MW AT BARH STPP/NTPC, BIHAR</t>
  </si>
  <si>
    <t>4 NOS.
1) M/S ECO POWER SERVICES
2) M/S P. E. ERECTORS PVT. LTD.
3) M/S POWER MECH PROJECTS LIMITED
4) M/S THE TIME CONSTRUCTION</t>
  </si>
  <si>
    <t>3 NOS.
1) M/S BISWAS ENGINEERING &amp; CONSTRUCTION SERVICES
2) M/S JYOTI TTURBO POWER SERVICES PVT. LTD.
3) M/S MADHU ENGINEERING SERVICES</t>
  </si>
  <si>
    <t>PSER:PUR:BRH-S611:25:LOI/01525</t>
  </si>
  <si>
    <t>30 DAYS (FROM BG OUT TO BG IN).</t>
  </si>
  <si>
    <t>PSER:PUR:CHP-S613:25 (ENQ:25:PP:0015:PUR:23)</t>
  </si>
  <si>
    <t>RESTORATION JOB OF GENERATOR (THRI TYPE) BY REMOVAL, REPLACEMENT &amp; REFITIING OF REMAINING 31 NOS TOP BARS AND UP TO 5 NOS BOTIOM BARS AND RE-BRAIDING/ RESTRENGTHENING OF OVERHANG BRAIDING OF WINDINGS OF U-07 (250MW) AT CHANDRAPURA TPS-DVC, JHARKHAND</t>
  </si>
  <si>
    <t>5 NOS.
1) M/S A K ENGINEERS
2) M/S ECO POWER SERVICES
3) M/S S N SINGH
4) M/S P E ERECTORS PVT LTD
5) M/S THE TIME CONSTRUCTION</t>
  </si>
  <si>
    <t>PSER:PUR:CHP-S613:25:LOI/01625</t>
  </si>
  <si>
    <t>40 DAYS (START OF WORK TO FINAL HV TEST).</t>
  </si>
  <si>
    <t>PSER:PUR:FEX:209 :017 (ENQ:25:PP:0346:PUR:02)</t>
  </si>
  <si>
    <t>SUPPLY AND FITMENT OF SPARE PARTS (GUIDING WHEEL ASSY) REQUIRED FOR FUSHUN CRANE MODEL- QUY80 (M/C N0.-1027) DEPLOYED AT BHEL-PSER 1X660MW SAGARDIGHI EXTN. PROJECT SITE, WEST BENGAL</t>
  </si>
  <si>
    <t>1 NO.
1) M/S FUSHUN CRANES &amp; EQUIPMENTS INDIA PVT. LTD.</t>
  </si>
  <si>
    <t>PSER:PUR:FEX:209:17:R-253 (PO:25:PP:0346:PUR:07)</t>
  </si>
  <si>
    <t xml:space="preserve">FUSHUN CRANES &amp; EQUIPMENTS INDIA PVT. LTD.
</t>
  </si>
  <si>
    <t>WITHIN 30 DAYS FROM THE DATE OF P.O</t>
  </si>
  <si>
    <t>PSER:PUR:KGN-S614:25 (ENQ:25:PP:0015:PUR:24)</t>
  </si>
  <si>
    <t>CAPITAL OVERHAULING OF GENERATOR, EXCITER &amp; ASSOCIATED WORKS OF U-7, 500 MW AT KAHALGAON TPS- NTPC, BIHAR</t>
  </si>
  <si>
    <t>2 NOS.
1) M/S ECO POWER SERVICES
2) M/S POWER MECH PROJECTS LIMITED</t>
  </si>
  <si>
    <t>2 NOS.
1) M/S JYOTI TTURBO POWER SERVICES PVT. LTD.
2) M/S THE TIME CONSTRUCTION</t>
  </si>
  <si>
    <t>PSER:PUR: KGN-S614:LOI/01925</t>
  </si>
  <si>
    <t>28 DAYS FROM BG OUT TO BG IN</t>
  </si>
  <si>
    <t>PSER:PUR:PMX:447(V):024 (ENQ:25:PP:0015:PUR:27)</t>
  </si>
  <si>
    <t>SUPPLY AND DOOR DELIVERY OF ACCESSORIES &amp; CONSUMABLES AND COMPLETE INSTALLATION OF WATER COOLED PRECISION AC PKG FOR AIR CONDITIONING SYSTEM AT 1X660 MW SAGARDIGHL PROJECT, MURSHIDABAD, WEST BENGAL</t>
  </si>
  <si>
    <t>1 NO.
1) M/S CLIMAVENETA CLIMATE TECHNOLOGIES PRIVATE LIMITED</t>
  </si>
  <si>
    <t>PSER:PUR:PMX:447(V):024:R-107 (PO:25:PP:0015:PUR:44)</t>
  </si>
  <si>
    <t>CLIMAVENETA CLIMATE TECHNOLOGIES PRIVATE LIMITED</t>
  </si>
  <si>
    <t>WITHIN 30 DAYS FROM DATE OF PO ISSUE.</t>
  </si>
  <si>
    <t>URGENCY OF REQUIREMENT</t>
  </si>
  <si>
    <t>SUPPLY OF 1100 MT REINFORCEMENT STEEL (TMT) TO 2X800 MW DVC KODERMA TPS PHASE-II PROJECT, JHARKHAND.</t>
  </si>
  <si>
    <t>PSER:PMX:458:R-089</t>
  </si>
  <si>
    <t>SUPPLY OF 129 MT STEEL PLATES FOR 1X800 MW NTPC SIPAT STPP STAGE-III PROJECT, CHHATTISGARH.</t>
  </si>
  <si>
    <t>PSER:PMX:459:R-092</t>
  </si>
  <si>
    <t>SUPPLY OF 415 MT STEEL PLATES FOR 2X800 MW LARA PROJECT STAGE -II, CHHATTISGARH.</t>
  </si>
  <si>
    <t>PSER:PMX:444:R-095</t>
  </si>
  <si>
    <t>SUPPLY OF 58 MT STEEL PLATES FOR 2X800 MW LARA PROJECT STAGE -II, CHHATTISGARH.</t>
  </si>
  <si>
    <t>PSER:PMX:444:R-099</t>
  </si>
  <si>
    <t>SUPPLY OF 47 MT STEEL PLATES FOR 1X800 MW NTPC SIPAT STPP STAGE-III PROJECT, CHHATTISGARH.</t>
  </si>
  <si>
    <t>PSER:PMX:459:R-093</t>
  </si>
  <si>
    <t>SUPPLY OF 35 MT STEEL PLATES FOR 1X800 MW NTPC SIPAT STPP STAGE-III PROJECT, CHHATTISGARH.</t>
  </si>
  <si>
    <t>PSER:PMX:459:R-094</t>
  </si>
  <si>
    <t>ARCELORMITTAL NIPPON STEEL INDIA PVT LTD</t>
  </si>
  <si>
    <t>SUPPLY OF 477.6 MT STRUCTURAL STEEL FOR 2X800 MW LARA PROJECT STAGE -II, CHHATTISGARH.</t>
  </si>
  <si>
    <t>PSER:PMX:444:R-096</t>
  </si>
  <si>
    <t>PURCHASE ORDER FOR 70 MT STEEL (PLATES &amp; SHEET) FOR 2X800 MW LARA PROJECT STAGE -II, CHHATTISGARH.</t>
  </si>
  <si>
    <t>PSER:PMX:444:R-097</t>
  </si>
  <si>
    <t>JSW STEEL LIMITED</t>
  </si>
  <si>
    <t>SUPPLY OF 39 MT STEEL PLATES FOR 2X800 MW LARA PROJECT STAGE -II, CHHATTISGARH.</t>
  </si>
  <si>
    <t>PSER:PMX:444:R-098</t>
  </si>
  <si>
    <t>SUPPLY OF 278 MT REINFORCEMENT STEEL FOR NTPC KAHALGAON FGD PROJECT</t>
  </si>
  <si>
    <t>PSER:PMX:397:R-106</t>
  </si>
  <si>
    <t>SUPPLY OF 289.4 MT STEEL PLATES &amp; SHEET FOR 2X800 MW LARA PROJECT STAGE -II, CHHATTISGARH.</t>
  </si>
  <si>
    <t>PSER:PMX:444:R-100</t>
  </si>
  <si>
    <t>SUPPLY OF 458 MT STEEL STRUCTURE FOR 2X800 MW LARA PROJECT STAGE -II, CHHATTISGARH.</t>
  </si>
  <si>
    <t>PSER:PMX:444:R-101</t>
  </si>
  <si>
    <t>PSER:PMX:444:R-103</t>
  </si>
  <si>
    <t>PSER:PMX:444:R-102</t>
  </si>
  <si>
    <t>DOC. NO. PSER:SCT:MIR(AWARD):232</t>
  </si>
  <si>
    <t>DT: 05-08-2025</t>
  </si>
  <si>
    <t>PSER:SCT:LOK-H 2314:24</t>
  </si>
  <si>
    <t xml:space="preserve">DISMANTLING, REFURBISHMENT, ERECTION, TESTING, COMMISSIONING, TRIAL RUN, FIELD EFFICIENCY TEST &amp; MATERIAL HANDLING OF VERTICAL FRANCIS TURBINE-GENERATOR &amp; AUX ETC AT 3 X 35 MW LOKTAK RENOVATION AND MODERNIZATION PROJECT, NHPC, CHURCHANDPUR, MANIPUR.
</t>
  </si>
  <si>
    <t>1 NO.
1) POWER LINKAR</t>
  </si>
  <si>
    <t>PSER:SCT:LOK-H2314:LOI:11051</t>
  </si>
  <si>
    <t>POWER LINKAR</t>
  </si>
  <si>
    <t>18 MONTHS</t>
  </si>
  <si>
    <t>Sigle acceptable offer against OT</t>
  </si>
  <si>
    <t>GEM/2025/B/6312431
(PSER:SCT:NKP-S 2375:25)</t>
  </si>
  <si>
    <t>WATCH &amp; WARD SERVICES (SECURITY MANPOWER SERVICES) FOR PROTECTION OF MEN AND MATERIALS, TRAFFIC REGULATIONS ETC AT BHEL 3X660 MW NORTH KARANPURA STPP SITE, JHARKHAND.</t>
  </si>
  <si>
    <t xml:space="preserve">10 NOS.
1) RAHUL PANDE SECURITY AGENCY,
2) AGGAR SECURITY SERVICES (INDIA) PVT LTD,
3) COBRA INDUSTRIAL SECURITY FORCE (INDIA) LTD,
4) MAA VAN DEVI SECURITY &amp; INFRASTRUCTURE PVT LTD,
5) SAAN SECURITAS PVT LTD,
6) SECURITY INTERNAL SERVICE,
7) SECURITY SOLUTION SERVICES,
8) SHIVA PROTECTION FORCE PVT LTD,
9) VIJAY BAHADUR THAPA SECURITY AGENCY,
10) LORD KRISHNA SECURITY AND SERVICES PVT LTD.
</t>
  </si>
  <si>
    <t xml:space="preserve">44 NOS.
1) A P SERVICE PROVIDER, 2) ADHISHA FACILITY AND MANAGEMENT PVT LTD, 3) AKHYA SECURITY SERVICES, 4) ALPHA MANPOWER SERVICES PVT LTD, 5) ARYAN SECURITY SERVICE, 6) AWADH SECURITY SERVICES PVT LTD, 7) BHARAT SECURITY SERVICES, 8) DPRANSH SECURITY SERVICES PVT LTD, 9) DRIVYA SECURITY AND INTELLIGENCE SERVICES PVT LTD, 10) ELITE ASSOCIATES, 11) INDRAPRASHTHA SECURITY SERVICES PVT LTD, 12) INNOVISION LTD, 13) J B SECURITY SERVICE, 14)  JAI DURGA SHAKTI SERVICES, 15) JAI HIND SECURITY SERVICES, 16)  JBMD ENTERPRISES, 17) JMJ ENTERPRISES SOLUTIONS LTD, 18) LION INDIA LIMITED, 19) M.M. EAGLES SECURITY, 20) MS AWADH GROUP, 21) MS SHIV LAL, 22) MAA AMBEY SECURITY SERVICES &amp; MANPOWER SOLUTION PVT LTD, 23) ORION SECURITY SOLUTIONS PVT LTD, 24) PARASHAM MANPOWER SERVICES PVT LTD, 25) REAL SECURITY AND FACILITY MANAGEMENT INDIA PVT LTD, 26) REKHA CORPORATION, 27) ROUSHAN ENTERPRISE, 28) SA INDIA (SAI), 29) SAFAL HOSPITALITY AND MAINTAINANCE SERVICES, 30) SAINDIA RESOURCES PVT LTD, 31) SAMANTHA SECURITY &amp; INTELLIGENCE SERVICES, 32) SAMARTHAM SERVICES PVT LTD, 33) SAMRAT SECURITY SERVICES PVT LTD, 34) SAP SKILLS &amp; STAFFING PVT LTD, 35) SHINING STAR OUTSOURCE SERVICES PVT LTD, 36) SHIVANSHI SECURITY SERVICES PVT LTD, 37) SUDHA ENTERPRISES, 38) SUNIL DUTT POKHRIYAL SECURITY AGENCY, 39) THIRUMAL FACILITIES SERVICE, 40) TIME SECURITY SERVICE, 41) TRIPATHI BROTHERS SERVICES, 42) UJJWAL COMMON SERVICE CENTER, 43) V M GUARDFORCE PVT LTD, 44) VEENA ENTERPRISE.
</t>
  </si>
  <si>
    <t>GEMC-511687761972300</t>
  </si>
  <si>
    <t>SECURITY SOLUTION SERVICES</t>
  </si>
  <si>
    <t>12 MONTHS</t>
  </si>
  <si>
    <t>PSER:SCT:KDS-F 2369:25</t>
  </si>
  <si>
    <t>PROVIDING 2 NOS. 150 MT CLASS CAPACITY MID RANGE CRAWLER CRANE ON MONTHLY RENTAL BASIS FOR - 01 NO. FOR BHEL-PSER 2X800 MW DVC KODERMA TPS PH-II, JHARKHAND AND 01 NO. FOR 1X800 MW NTPC SIPAT STPP STAGE-III, CHHATTISGARH.</t>
  </si>
  <si>
    <t xml:space="preserve">12 NOS.
1. PREMIER HEAVY LIFT PVT LTD,
2. BARKAT CRANES &amp; EQUIPMENTS PVT. LTD,
3. CHANDI CRANES PVT LTD,
4. EAST COAST LIFTERS,
5. FUSHUN CRANES &amp; EQUIPMENTS (I) PVT. LTD,
6. IRISE INDIA PVT. LTD,
7. PBL TRANSPORT CORPORATION PVT LTD,
8. SANGHVI MOVERS LTD,
9. SARENS HEAVY LIFT INDIA PVT. LTD,
10. SHAKTI AUTO SERVICES,
11. URMILLA ENTERPRISES PVT. LTD.,
12. TARACHAND INFRALOGSTIC SOLUTIONS LTD.
</t>
  </si>
  <si>
    <t xml:space="preserve">2 NOS.
1) VIZN PROJECTS LLP,
2) SUPERIOR EQUIPMENT.
</t>
  </si>
  <si>
    <t>PSER:SCT:KDS-F2369:25:LOI:11074</t>
  </si>
  <si>
    <t>URMILLA ENTERPRISES PVT. LTD.</t>
  </si>
  <si>
    <t>35 MONTHS - KODERMA SITE, 
32 MONTHS - SIPAT SITE.</t>
  </si>
  <si>
    <t>PSER:SCT:RGN-S 2381:25</t>
  </si>
  <si>
    <t xml:space="preserve">DEPLOYMENT OF SECURITY PERSONAL FOR WATCH AND WARD SERVICES I.E. PROTECTION OF MEN AND MATERIALS, TRAFFIC REGULATION ETC. AT BHEL PSER -2X660 MW DVC RAGHUNATHPUR, PHASE-II PROJECT SITE.
</t>
  </si>
  <si>
    <t>LT</t>
  </si>
  <si>
    <t>3 NOS
1) SAMIR BOYAL SECURITY AGENCY,
2) CHIRANJIB SAHA SECURITY AGENCY,
3) JAYANTA KUMAR JANA SECURITY AGENCY.</t>
  </si>
  <si>
    <t>PSER:SCT:RGN-S2381:25:WO:11078</t>
  </si>
  <si>
    <t>SAMIR BOYAL SECURITY AGENCY</t>
  </si>
  <si>
    <t>02 YEARS</t>
  </si>
  <si>
    <t>PSER:SCT:BOK-E 2368:25</t>
  </si>
  <si>
    <t xml:space="preserve">ELECTRICAL AND C&amp;I WORK FOR “REPLACEMENT OF TURBINE &amp; ITS AUXILIARIES AND TURBO BLOWER OVERHAULING” AT TB#5, BSL, BOKARO, JHARKHAND.
</t>
  </si>
  <si>
    <t xml:space="preserve">4 NOS.
I) NATIONAL CONSTRUCTION AND CO,
II) EMPOWER ENERGY SERVICES,
III) CSAR PROJECTS PRIVATE LIMITED,
IV) SHAILJA ENTERPRISES. 
</t>
  </si>
  <si>
    <t xml:space="preserve">2 NOS.
I) GHANSHYAM ENGINEERING WORKS,
II) HI-TECH ENGINEERING.
</t>
  </si>
  <si>
    <t>PSER:SCT:BOK-E2368:25:LOI:11085</t>
  </si>
  <si>
    <t>NATIONAL CONSTRUCTION &amp; CO</t>
  </si>
  <si>
    <t>10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</si>
</sst>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m\-yy"/>
    <numFmt numFmtId="165" formatCode="&quot;Rs. &quot;#,##0.00;&quot;Rs. -&quot;#,##0.00"/>
    <numFmt numFmtId="166" formatCode="[$-409]d\-mmm\-yy;@"/>
  </numFmts>
  <fonts count="11" x14ac:knownFonts="1">
    <font>
      <sz val="11"/>
      <color theme="1"/>
      <name val="Calibri"/>
      <family val="2"/>
      <scheme val="minor"/>
    </font>
    <font>
      <b/>
      <sz val="11"/>
      <color theme="1"/>
      <name val="Arial"/>
      <family val="2"/>
    </font>
    <font>
      <b/>
      <sz val="11"/>
      <name val="Arial"/>
      <family val="2"/>
    </font>
    <font>
      <sz val="10"/>
      <color indexed="8"/>
      <name val="Arial"/>
      <family val="2"/>
    </font>
    <font>
      <b/>
      <sz val="11"/>
      <color indexed="8"/>
      <name val="Arial"/>
      <family val="2"/>
    </font>
    <font>
      <sz val="10"/>
      <color theme="1"/>
      <name val="Arial"/>
      <family val="2"/>
    </font>
    <font>
      <sz val="10"/>
      <name val="Arial"/>
      <family val="2"/>
    </font>
    <font>
      <b/>
      <sz val="11"/>
      <color theme="1"/>
      <name val="Calibri"/>
      <family val="2"/>
      <scheme val="minor"/>
    </font>
    <font>
      <sz val="10"/>
      <color theme="1"/>
      <name val="Calibri"/>
      <family val="2"/>
      <scheme val="minor"/>
    </font>
    <font>
      <sz val="10"/>
      <color rgb="FFC00000"/>
      <name val="Arial"/>
      <family val="2"/>
    </font>
    <font>
      <sz val="10"/>
      <color rgb="FF0070C0"/>
      <name val="Arial"/>
      <family val="2"/>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3" fillId="0" borderId="0"/>
    <xf numFmtId="0" fontId="3" fillId="0" borderId="0"/>
    <xf numFmtId="0" fontId="3" fillId="0" borderId="0"/>
    <xf numFmtId="0" fontId="3" fillId="0" borderId="0"/>
    <xf numFmtId="0" fontId="3" fillId="0" borderId="0"/>
  </cellStyleXfs>
  <cellXfs count="52">
    <xf numFmtId="0" fontId="0" fillId="0" borderId="0" xfId="0"/>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0" fontId="7" fillId="0" borderId="0" xfId="0" applyFont="1"/>
    <xf numFmtId="0" fontId="8" fillId="0" borderId="0" xfId="0" applyFont="1"/>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164" fontId="6" fillId="0" borderId="1" xfId="2" applyNumberFormat="1" applyFont="1" applyFill="1" applyBorder="1" applyAlignment="1" applyProtection="1">
      <alignment horizontal="center" vertical="center" wrapText="1"/>
    </xf>
    <xf numFmtId="0" fontId="5" fillId="0" borderId="1" xfId="0" applyFont="1" applyFill="1" applyBorder="1" applyAlignment="1">
      <alignment vertical="top" wrapText="1"/>
    </xf>
    <xf numFmtId="165" fontId="6" fillId="0" borderId="1" xfId="2" applyNumberFormat="1" applyFont="1" applyFill="1" applyBorder="1" applyAlignment="1" applyProtection="1">
      <alignment horizontal="center" vertical="center" wrapText="1"/>
    </xf>
    <xf numFmtId="164" fontId="6" fillId="0" borderId="1" xfId="2" applyNumberFormat="1" applyFont="1" applyFill="1" applyBorder="1" applyAlignment="1" applyProtection="1">
      <alignment vertical="top" wrapText="1"/>
    </xf>
    <xf numFmtId="164" fontId="6" fillId="0" borderId="1" xfId="2" applyNumberFormat="1" applyFont="1" applyFill="1" applyBorder="1" applyAlignment="1" applyProtection="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1" xfId="0" applyFont="1" applyFill="1" applyBorder="1" applyAlignment="1">
      <alignment horizontal="center" vertical="top" wrapText="1"/>
    </xf>
    <xf numFmtId="166" fontId="9" fillId="0" borderId="1" xfId="0" applyNumberFormat="1" applyFont="1" applyFill="1" applyBorder="1" applyAlignment="1">
      <alignment horizontal="center" vertical="top" wrapText="1"/>
    </xf>
    <xf numFmtId="0" fontId="9" fillId="0" borderId="1" xfId="0" applyFont="1" applyFill="1" applyBorder="1" applyAlignment="1">
      <alignment horizontal="center" vertical="top"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6" fillId="3" borderId="1" xfId="0" applyFont="1" applyFill="1" applyBorder="1" applyAlignment="1">
      <alignment horizontal="center" vertical="top" wrapText="1"/>
    </xf>
    <xf numFmtId="0" fontId="10" fillId="3"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3" applyFont="1" applyFill="1" applyBorder="1" applyAlignment="1">
      <alignment vertical="top" wrapText="1"/>
    </xf>
    <xf numFmtId="0" fontId="6" fillId="0" borderId="1" xfId="4" applyFont="1" applyFill="1" applyBorder="1" applyAlignment="1">
      <alignment horizontal="justify" vertical="top" wrapText="1"/>
    </xf>
    <xf numFmtId="0" fontId="6" fillId="0" borderId="1" xfId="4" applyFont="1" applyFill="1" applyBorder="1" applyAlignment="1">
      <alignment horizontal="center" vertical="top" wrapText="1"/>
    </xf>
    <xf numFmtId="164" fontId="6" fillId="0" borderId="1" xfId="4" applyNumberFormat="1" applyFont="1" applyFill="1" applyBorder="1" applyAlignment="1">
      <alignment horizontal="center" vertical="top" wrapText="1"/>
    </xf>
    <xf numFmtId="0" fontId="6" fillId="0" borderId="1" xfId="3" applyFont="1" applyFill="1" applyBorder="1" applyAlignment="1">
      <alignment horizontal="center" vertical="top" wrapText="1"/>
    </xf>
    <xf numFmtId="0" fontId="6" fillId="0" borderId="1" xfId="5" applyFont="1" applyFill="1" applyBorder="1" applyAlignment="1">
      <alignment horizontal="center" vertical="top" wrapText="1"/>
    </xf>
    <xf numFmtId="0" fontId="6" fillId="0" borderId="1" xfId="4" applyFont="1" applyFill="1" applyBorder="1" applyAlignment="1">
      <alignment vertical="top" wrapText="1"/>
    </xf>
    <xf numFmtId="2" fontId="6" fillId="0" borderId="1" xfId="3" applyNumberFormat="1" applyFont="1" applyFill="1" applyBorder="1" applyAlignment="1">
      <alignment horizontal="center" vertical="top" wrapText="1"/>
    </xf>
    <xf numFmtId="0" fontId="6" fillId="0" borderId="4" xfId="3" applyFont="1" applyFill="1" applyBorder="1" applyAlignment="1">
      <alignment horizontal="left" vertical="top" wrapText="1"/>
    </xf>
    <xf numFmtId="0" fontId="6" fillId="0" borderId="4" xfId="4" applyFont="1" applyFill="1" applyBorder="1" applyAlignment="1">
      <alignment horizontal="left" vertical="top" wrapText="1"/>
    </xf>
    <xf numFmtId="0" fontId="6" fillId="0" borderId="4" xfId="4" applyFont="1" applyFill="1" applyBorder="1" applyAlignment="1">
      <alignment horizontal="center" vertical="top" wrapText="1"/>
    </xf>
    <xf numFmtId="164" fontId="6" fillId="0" borderId="4" xfId="4" applyNumberFormat="1"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4" xfId="5" applyFont="1" applyFill="1" applyBorder="1" applyAlignment="1">
      <alignment horizontal="center" vertical="top" wrapText="1"/>
    </xf>
    <xf numFmtId="2" fontId="6" fillId="0" borderId="4" xfId="3" applyNumberFormat="1" applyFont="1" applyFill="1" applyBorder="1" applyAlignment="1">
      <alignment horizontal="center" vertical="top" wrapText="1"/>
    </xf>
    <xf numFmtId="0" fontId="6" fillId="0" borderId="5" xfId="3" applyFont="1" applyFill="1" applyBorder="1" applyAlignment="1">
      <alignment horizontal="left" vertical="top" wrapText="1"/>
    </xf>
    <xf numFmtId="0" fontId="6" fillId="0" borderId="5" xfId="4" applyFont="1" applyFill="1" applyBorder="1" applyAlignment="1">
      <alignment horizontal="left" vertical="top" wrapText="1"/>
    </xf>
    <xf numFmtId="0" fontId="6" fillId="0" borderId="5" xfId="4" applyFont="1" applyFill="1" applyBorder="1" applyAlignment="1">
      <alignment horizontal="center" vertical="top" wrapText="1"/>
    </xf>
    <xf numFmtId="164" fontId="6" fillId="0" borderId="5" xfId="4" applyNumberFormat="1"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5" xfId="5" applyFont="1" applyFill="1" applyBorder="1" applyAlignment="1">
      <alignment horizontal="center" vertical="top" wrapText="1"/>
    </xf>
    <xf numFmtId="2" fontId="6" fillId="0" borderId="5" xfId="3" applyNumberFormat="1" applyFont="1" applyFill="1" applyBorder="1" applyAlignment="1">
      <alignment horizontal="center" vertical="top" wrapText="1"/>
    </xf>
    <xf numFmtId="0" fontId="6" fillId="0" borderId="1" xfId="3" applyFont="1" applyFill="1" applyBorder="1" applyAlignment="1">
      <alignment horizontal="left" vertical="top" wrapText="1"/>
    </xf>
  </cellXfs>
  <cellStyles count="6">
    <cellStyle name="Normal" xfId="0" builtinId="0"/>
    <cellStyle name="Normal_Jan 21" xfId="1"/>
    <cellStyle name="Normal_JUNE'2018 " xfId="5"/>
    <cellStyle name="Normal_OCT'2018" xfId="4"/>
    <cellStyle name="Normal_Sheet1" xfId="3"/>
    <cellStyle name="Normal_Sheet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18" name="TextBox 17">
              <a:extLst>
                <a:ext uri="{FF2B5EF4-FFF2-40B4-BE49-F238E27FC236}">
                  <a16:creationId xmlns:a16="http://schemas.microsoft.com/office/drawing/2014/main" id="{4D0910D0-AB1F-401F-9183-D63C7C8FD4F6}"/>
                </a:ext>
              </a:extLst>
            </xdr:cNvPr>
            <xdr:cNvSpPr txBox="1"/>
          </xdr:nvSpPr>
          <xdr:spPr>
            <a:xfrm>
              <a:off x="22555200" y="86201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8" name="TextBox 17">
              <a:extLst>
                <a:ext uri="{FF2B5EF4-FFF2-40B4-BE49-F238E27FC236}">
                  <a16:creationId xmlns:a16="http://schemas.microsoft.com/office/drawing/2014/main" id="{4D0910D0-AB1F-401F-9183-D63C7C8FD4F6}"/>
                </a:ext>
              </a:extLst>
            </xdr:cNvPr>
            <xdr:cNvSpPr txBox="1"/>
          </xdr:nvSpPr>
          <xdr:spPr>
            <a:xfrm>
              <a:off x="22555200" y="86201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DE928AE7-1E8A-4F70-85F0-B4A0C7A997E1}"/>
                </a:ext>
              </a:extLst>
            </xdr:cNvPr>
            <xdr:cNvSpPr txBox="1"/>
          </xdr:nvSpPr>
          <xdr:spPr>
            <a:xfrm>
              <a:off x="22555200" y="86201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19" name="TextBox 18">
              <a:extLst>
                <a:ext uri="{FF2B5EF4-FFF2-40B4-BE49-F238E27FC236}">
                  <a16:creationId xmlns:a16="http://schemas.microsoft.com/office/drawing/2014/main" id="{DE928AE7-1E8A-4F70-85F0-B4A0C7A997E1}"/>
                </a:ext>
              </a:extLst>
            </xdr:cNvPr>
            <xdr:cNvSpPr txBox="1"/>
          </xdr:nvSpPr>
          <xdr:spPr>
            <a:xfrm>
              <a:off x="22555200" y="86201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6C6372A7-FD16-4FC4-B07C-9BB8B85AEB93}"/>
                </a:ext>
              </a:extLst>
            </xdr:cNvPr>
            <xdr:cNvSpPr txBox="1"/>
          </xdr:nvSpPr>
          <xdr:spPr>
            <a:xfrm>
              <a:off x="22555200" y="79724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0" name="TextBox 19">
              <a:extLst>
                <a:ext uri="{FF2B5EF4-FFF2-40B4-BE49-F238E27FC236}">
                  <a16:creationId xmlns:a16="http://schemas.microsoft.com/office/drawing/2014/main" id="{6C6372A7-FD16-4FC4-B07C-9BB8B85AEB93}"/>
                </a:ext>
              </a:extLst>
            </xdr:cNvPr>
            <xdr:cNvSpPr txBox="1"/>
          </xdr:nvSpPr>
          <xdr:spPr>
            <a:xfrm>
              <a:off x="22555200" y="79724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A18D62F1-F1DE-433B-B8DC-ECA4931566D3}"/>
                </a:ext>
              </a:extLst>
            </xdr:cNvPr>
            <xdr:cNvSpPr txBox="1"/>
          </xdr:nvSpPr>
          <xdr:spPr>
            <a:xfrm>
              <a:off x="22555200" y="79724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1" name="TextBox 20">
              <a:extLst>
                <a:ext uri="{FF2B5EF4-FFF2-40B4-BE49-F238E27FC236}">
                  <a16:creationId xmlns:a16="http://schemas.microsoft.com/office/drawing/2014/main" id="{A18D62F1-F1DE-433B-B8DC-ECA4931566D3}"/>
                </a:ext>
              </a:extLst>
            </xdr:cNvPr>
            <xdr:cNvSpPr txBox="1"/>
          </xdr:nvSpPr>
          <xdr:spPr>
            <a:xfrm>
              <a:off x="22555200" y="79724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3C4BB58E-3D46-4751-B599-A43E16B4692A}"/>
                </a:ext>
              </a:extLst>
            </xdr:cNvPr>
            <xdr:cNvSpPr txBox="1"/>
          </xdr:nvSpPr>
          <xdr:spPr>
            <a:xfrm>
              <a:off x="22555200" y="73247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2" name="TextBox 21">
              <a:extLst>
                <a:ext uri="{FF2B5EF4-FFF2-40B4-BE49-F238E27FC236}">
                  <a16:creationId xmlns:a16="http://schemas.microsoft.com/office/drawing/2014/main" id="{3C4BB58E-3D46-4751-B599-A43E16B4692A}"/>
                </a:ext>
              </a:extLst>
            </xdr:cNvPr>
            <xdr:cNvSpPr txBox="1"/>
          </xdr:nvSpPr>
          <xdr:spPr>
            <a:xfrm>
              <a:off x="22555200" y="73247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2FD39B63-E9DD-4D04-A278-549797A4BADC}"/>
                </a:ext>
              </a:extLst>
            </xdr:cNvPr>
            <xdr:cNvSpPr txBox="1"/>
          </xdr:nvSpPr>
          <xdr:spPr>
            <a:xfrm>
              <a:off x="22555200" y="73247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3" name="TextBox 22">
              <a:extLst>
                <a:ext uri="{FF2B5EF4-FFF2-40B4-BE49-F238E27FC236}">
                  <a16:creationId xmlns:a16="http://schemas.microsoft.com/office/drawing/2014/main" id="{2FD39B63-E9DD-4D04-A278-549797A4BADC}"/>
                </a:ext>
              </a:extLst>
            </xdr:cNvPr>
            <xdr:cNvSpPr txBox="1"/>
          </xdr:nvSpPr>
          <xdr:spPr>
            <a:xfrm>
              <a:off x="22555200" y="73247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A1645054-1D8A-43B5-8DA0-1C9FB0BD158B}"/>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4" name="TextBox 23">
              <a:extLst>
                <a:ext uri="{FF2B5EF4-FFF2-40B4-BE49-F238E27FC236}">
                  <a16:creationId xmlns:a16="http://schemas.microsoft.com/office/drawing/2014/main" id="{A1645054-1D8A-43B5-8DA0-1C9FB0BD158B}"/>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D82FA1AB-9F6B-4674-A2B7-EA00EBC75525}"/>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5" name="TextBox 24">
              <a:extLst>
                <a:ext uri="{FF2B5EF4-FFF2-40B4-BE49-F238E27FC236}">
                  <a16:creationId xmlns:a16="http://schemas.microsoft.com/office/drawing/2014/main" id="{D82FA1AB-9F6B-4674-A2B7-EA00EBC75525}"/>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82F65607-DB0A-44FF-8B50-45C9041935CD}"/>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6" name="TextBox 25">
              <a:extLst>
                <a:ext uri="{FF2B5EF4-FFF2-40B4-BE49-F238E27FC236}">
                  <a16:creationId xmlns:a16="http://schemas.microsoft.com/office/drawing/2014/main" id="{82F65607-DB0A-44FF-8B50-45C9041935CD}"/>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76D50D57-F57A-4BB3-9E2D-D9277698E923}"/>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7" name="TextBox 26">
              <a:extLst>
                <a:ext uri="{FF2B5EF4-FFF2-40B4-BE49-F238E27FC236}">
                  <a16:creationId xmlns:a16="http://schemas.microsoft.com/office/drawing/2014/main" id="{76D50D57-F57A-4BB3-9E2D-D9277698E923}"/>
                </a:ext>
              </a:extLst>
            </xdr:cNvPr>
            <xdr:cNvSpPr txBox="1"/>
          </xdr:nvSpPr>
          <xdr:spPr>
            <a:xfrm>
              <a:off x="22555200" y="683895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FD6B598-1530-43A3-B57C-DC65101ADC76}"/>
                </a:ext>
              </a:extLst>
            </xdr:cNvPr>
            <xdr:cNvSpPr txBox="1"/>
          </xdr:nvSpPr>
          <xdr:spPr>
            <a:xfrm>
              <a:off x="22555200" y="27908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8" name="TextBox 27">
              <a:extLst>
                <a:ext uri="{FF2B5EF4-FFF2-40B4-BE49-F238E27FC236}">
                  <a16:creationId xmlns:a16="http://schemas.microsoft.com/office/drawing/2014/main" id="{0FD6B598-1530-43A3-B57C-DC65101ADC76}"/>
                </a:ext>
              </a:extLst>
            </xdr:cNvPr>
            <xdr:cNvSpPr txBox="1"/>
          </xdr:nvSpPr>
          <xdr:spPr>
            <a:xfrm>
              <a:off x="22555200" y="27908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223E41C7-6AE5-45A4-9F6C-E2B04F8674BB}"/>
                </a:ext>
              </a:extLst>
            </xdr:cNvPr>
            <xdr:cNvSpPr txBox="1"/>
          </xdr:nvSpPr>
          <xdr:spPr>
            <a:xfrm>
              <a:off x="22555200" y="27908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29" name="TextBox 28">
              <a:extLst>
                <a:ext uri="{FF2B5EF4-FFF2-40B4-BE49-F238E27FC236}">
                  <a16:creationId xmlns:a16="http://schemas.microsoft.com/office/drawing/2014/main" id="{223E41C7-6AE5-45A4-9F6C-E2B04F8674BB}"/>
                </a:ext>
              </a:extLst>
            </xdr:cNvPr>
            <xdr:cNvSpPr txBox="1"/>
          </xdr:nvSpPr>
          <xdr:spPr>
            <a:xfrm>
              <a:off x="22555200" y="2790825"/>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2524D25-5BAA-4CAE-99DE-FC97C66710F1}"/>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30" name="TextBox 29">
              <a:extLst>
                <a:ext uri="{FF2B5EF4-FFF2-40B4-BE49-F238E27FC236}">
                  <a16:creationId xmlns:a16="http://schemas.microsoft.com/office/drawing/2014/main" id="{02524D25-5BAA-4CAE-99DE-FC97C66710F1}"/>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3BB4CC07-2885-49E8-96B0-AAA3D5AF6C0D}"/>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31" name="TextBox 30">
              <a:extLst>
                <a:ext uri="{FF2B5EF4-FFF2-40B4-BE49-F238E27FC236}">
                  <a16:creationId xmlns:a16="http://schemas.microsoft.com/office/drawing/2014/main" id="{3BB4CC07-2885-49E8-96B0-AAA3D5AF6C0D}"/>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EF04952F-E0E7-4E85-8DCE-4B4FA841E609}"/>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32" name="TextBox 31">
              <a:extLst>
                <a:ext uri="{FF2B5EF4-FFF2-40B4-BE49-F238E27FC236}">
                  <a16:creationId xmlns:a16="http://schemas.microsoft.com/office/drawing/2014/main" id="{EF04952F-E0E7-4E85-8DCE-4B4FA841E609}"/>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oneCellAnchor>
    <xdr:from>
      <xdr:col>14</xdr:col>
      <xdr:colOff>0</xdr:colOff>
      <xdr:row>34</xdr:row>
      <xdr:rowOff>0</xdr:rowOff>
    </xdr:from>
    <xdr:ext cx="62902" cy="172227"/>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8527D993-694E-4DAA-AC00-A756525EB600}"/>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 </m:t>
                    </m:r>
                  </m:oMath>
                </m:oMathPara>
              </a14:m>
              <a:endParaRPr lang="en-US" sz="1100"/>
            </a:p>
          </xdr:txBody>
        </xdr:sp>
      </mc:Choice>
      <mc:Fallback xmlns="">
        <xdr:sp macro="" textlink="">
          <xdr:nvSpPr>
            <xdr:cNvPr id="33" name="TextBox 32">
              <a:extLst>
                <a:ext uri="{FF2B5EF4-FFF2-40B4-BE49-F238E27FC236}">
                  <a16:creationId xmlns:a16="http://schemas.microsoft.com/office/drawing/2014/main" id="{8527D993-694E-4DAA-AC00-A756525EB600}"/>
                </a:ext>
              </a:extLst>
            </xdr:cNvPr>
            <xdr:cNvSpPr txBox="1"/>
          </xdr:nvSpPr>
          <xdr:spPr>
            <a:xfrm>
              <a:off x="22555200" y="26593800"/>
              <a:ext cx="6290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 </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abSelected="1" workbookViewId="0">
      <selection activeCell="E41" sqref="E41:E42"/>
    </sheetView>
  </sheetViews>
  <sheetFormatPr defaultRowHeight="15" x14ac:dyDescent="0.25"/>
  <cols>
    <col min="1" max="1" width="25.140625" customWidth="1"/>
    <col min="2" max="2" width="34.85546875" customWidth="1"/>
    <col min="3" max="3" width="13.42578125" customWidth="1"/>
    <col min="4" max="4" width="16" customWidth="1"/>
    <col min="5" max="5" width="14.42578125" customWidth="1"/>
    <col min="6" max="6" width="13.7109375" customWidth="1"/>
    <col min="7" max="7" width="8.85546875" bestFit="1" customWidth="1"/>
    <col min="8" max="8" width="38.42578125" customWidth="1"/>
    <col min="9" max="9" width="30.28515625" customWidth="1"/>
    <col min="10" max="10" width="16.5703125" customWidth="1"/>
    <col min="11" max="11" width="27.28515625" customWidth="1"/>
    <col min="12" max="12" width="24.5703125" bestFit="1" customWidth="1"/>
    <col min="13" max="13" width="21.28515625" customWidth="1"/>
    <col min="14" max="14" width="14.28515625" customWidth="1"/>
    <col min="15" max="15" width="18" customWidth="1"/>
    <col min="16" max="16" width="26.28515625" customWidth="1"/>
  </cols>
  <sheetData>
    <row r="1" spans="1:16" x14ac:dyDescent="0.25">
      <c r="A1" s="18" t="s">
        <v>43</v>
      </c>
      <c r="B1" s="18"/>
      <c r="C1" s="18"/>
      <c r="D1" s="18"/>
      <c r="E1" s="18"/>
      <c r="F1" s="18"/>
      <c r="G1" s="18"/>
      <c r="H1" s="18"/>
      <c r="I1" s="18"/>
      <c r="J1" s="18"/>
      <c r="K1" s="18"/>
      <c r="L1" s="18"/>
      <c r="M1" s="18"/>
      <c r="N1" s="18"/>
      <c r="O1" s="18"/>
      <c r="P1" s="18"/>
    </row>
    <row r="2" spans="1:16" x14ac:dyDescent="0.25">
      <c r="A2" s="19" t="s">
        <v>44</v>
      </c>
      <c r="B2" s="20"/>
      <c r="C2" s="1"/>
      <c r="D2" s="1"/>
      <c r="E2" s="1"/>
      <c r="F2" s="1"/>
      <c r="G2" s="1"/>
      <c r="H2" s="1"/>
      <c r="I2" s="1"/>
      <c r="J2" s="1"/>
      <c r="K2" s="1"/>
      <c r="L2" s="1"/>
      <c r="M2" s="2"/>
      <c r="N2" s="1"/>
      <c r="O2" s="1"/>
      <c r="P2" s="3"/>
    </row>
    <row r="3" spans="1:16" x14ac:dyDescent="0.25">
      <c r="A3" s="4">
        <v>1</v>
      </c>
      <c r="B3" s="4">
        <v>2</v>
      </c>
      <c r="C3" s="4">
        <v>3</v>
      </c>
      <c r="D3" s="4">
        <v>4</v>
      </c>
      <c r="E3" s="4">
        <v>5</v>
      </c>
      <c r="F3" s="4">
        <v>6</v>
      </c>
      <c r="G3" s="4">
        <v>7</v>
      </c>
      <c r="H3" s="4">
        <v>8</v>
      </c>
      <c r="I3" s="4">
        <v>9</v>
      </c>
      <c r="J3" s="4">
        <v>10</v>
      </c>
      <c r="K3" s="4">
        <v>11</v>
      </c>
      <c r="L3" s="4">
        <v>12</v>
      </c>
      <c r="M3" s="4">
        <v>13</v>
      </c>
      <c r="N3" s="4">
        <v>14</v>
      </c>
      <c r="O3" s="4">
        <v>15</v>
      </c>
      <c r="P3" s="4">
        <v>16</v>
      </c>
    </row>
    <row r="4" spans="1:16" ht="105" x14ac:dyDescent="0.25">
      <c r="A4" s="5" t="s">
        <v>0</v>
      </c>
      <c r="B4" s="5" t="s">
        <v>1</v>
      </c>
      <c r="C4" s="5" t="s">
        <v>2</v>
      </c>
      <c r="D4" s="5" t="s">
        <v>3</v>
      </c>
      <c r="E4" s="5" t="s">
        <v>4</v>
      </c>
      <c r="F4" s="5" t="s">
        <v>5</v>
      </c>
      <c r="G4" s="5" t="s">
        <v>6</v>
      </c>
      <c r="H4" s="5" t="s">
        <v>7</v>
      </c>
      <c r="I4" s="5" t="s">
        <v>8</v>
      </c>
      <c r="J4" s="5" t="s">
        <v>9</v>
      </c>
      <c r="K4" s="5" t="s">
        <v>10</v>
      </c>
      <c r="L4" s="5" t="s">
        <v>11</v>
      </c>
      <c r="M4" s="5" t="s">
        <v>12</v>
      </c>
      <c r="N4" s="5" t="s">
        <v>13</v>
      </c>
      <c r="O4" s="5" t="s">
        <v>14</v>
      </c>
      <c r="P4" s="5" t="s">
        <v>15</v>
      </c>
    </row>
    <row r="5" spans="1:16" ht="63.75" x14ac:dyDescent="0.25">
      <c r="A5" s="8" t="s">
        <v>52</v>
      </c>
      <c r="B5" s="9" t="s">
        <v>53</v>
      </c>
      <c r="C5" s="10" t="s">
        <v>18</v>
      </c>
      <c r="D5" s="11">
        <v>45792</v>
      </c>
      <c r="E5" s="8" t="s">
        <v>19</v>
      </c>
      <c r="F5" s="11">
        <v>45806</v>
      </c>
      <c r="G5" s="8" t="s">
        <v>30</v>
      </c>
      <c r="H5" s="12" t="s">
        <v>54</v>
      </c>
      <c r="I5" s="8" t="s">
        <v>22</v>
      </c>
      <c r="J5" s="8" t="s">
        <v>20</v>
      </c>
      <c r="K5" s="9" t="s">
        <v>55</v>
      </c>
      <c r="L5" s="11">
        <v>45839</v>
      </c>
      <c r="M5" s="8" t="s">
        <v>56</v>
      </c>
      <c r="N5" s="13">
        <v>122.1875</v>
      </c>
      <c r="O5" s="8" t="s">
        <v>57</v>
      </c>
      <c r="P5" s="8" t="s">
        <v>17</v>
      </c>
    </row>
    <row r="6" spans="1:16" ht="76.5" x14ac:dyDescent="0.25">
      <c r="A6" s="8" t="s">
        <v>58</v>
      </c>
      <c r="B6" s="9" t="s">
        <v>59</v>
      </c>
      <c r="C6" s="10" t="s">
        <v>18</v>
      </c>
      <c r="D6" s="11">
        <v>45796</v>
      </c>
      <c r="E6" s="8" t="s">
        <v>19</v>
      </c>
      <c r="F6" s="11">
        <v>45805</v>
      </c>
      <c r="G6" s="8" t="s">
        <v>38</v>
      </c>
      <c r="H6" s="12" t="s">
        <v>60</v>
      </c>
      <c r="I6" s="8" t="s">
        <v>22</v>
      </c>
      <c r="J6" s="8" t="s">
        <v>20</v>
      </c>
      <c r="K6" s="9" t="s">
        <v>61</v>
      </c>
      <c r="L6" s="11">
        <v>45839</v>
      </c>
      <c r="M6" s="8" t="s">
        <v>62</v>
      </c>
      <c r="N6" s="13">
        <v>7.5205299999999999</v>
      </c>
      <c r="O6" s="8" t="s">
        <v>63</v>
      </c>
      <c r="P6" s="8" t="s">
        <v>17</v>
      </c>
    </row>
    <row r="7" spans="1:16" ht="76.5" x14ac:dyDescent="0.25">
      <c r="A7" s="8" t="s">
        <v>64</v>
      </c>
      <c r="B7" s="9" t="s">
        <v>65</v>
      </c>
      <c r="C7" s="10" t="s">
        <v>18</v>
      </c>
      <c r="D7" s="11">
        <v>45804</v>
      </c>
      <c r="E7" s="11" t="s">
        <v>19</v>
      </c>
      <c r="F7" s="11">
        <v>45811</v>
      </c>
      <c r="G7" s="11" t="s">
        <v>29</v>
      </c>
      <c r="H7" s="14" t="s">
        <v>66</v>
      </c>
      <c r="I7" s="11" t="s">
        <v>22</v>
      </c>
      <c r="J7" s="11" t="s">
        <v>20</v>
      </c>
      <c r="K7" s="9" t="s">
        <v>67</v>
      </c>
      <c r="L7" s="11">
        <v>45839</v>
      </c>
      <c r="M7" s="8" t="s">
        <v>68</v>
      </c>
      <c r="N7" s="13">
        <v>14.09958</v>
      </c>
      <c r="O7" s="8" t="s">
        <v>69</v>
      </c>
      <c r="P7" s="8" t="s">
        <v>17</v>
      </c>
    </row>
    <row r="8" spans="1:16" ht="89.25" x14ac:dyDescent="0.25">
      <c r="A8" s="8" t="s">
        <v>115</v>
      </c>
      <c r="B8" s="9" t="s">
        <v>116</v>
      </c>
      <c r="C8" s="10" t="s">
        <v>18</v>
      </c>
      <c r="D8" s="11">
        <v>45832</v>
      </c>
      <c r="E8" s="11" t="s">
        <v>19</v>
      </c>
      <c r="F8" s="11">
        <v>45835</v>
      </c>
      <c r="G8" s="11" t="s">
        <v>36</v>
      </c>
      <c r="H8" s="14" t="s">
        <v>117</v>
      </c>
      <c r="I8" s="15" t="s">
        <v>118</v>
      </c>
      <c r="J8" s="11" t="s">
        <v>20</v>
      </c>
      <c r="K8" s="9" t="s">
        <v>119</v>
      </c>
      <c r="L8" s="11">
        <v>45842</v>
      </c>
      <c r="M8" s="8" t="s">
        <v>40</v>
      </c>
      <c r="N8" s="13">
        <v>34.75</v>
      </c>
      <c r="O8" s="8" t="s">
        <v>120</v>
      </c>
      <c r="P8" s="8" t="s">
        <v>17</v>
      </c>
    </row>
    <row r="9" spans="1:16" ht="127.5" x14ac:dyDescent="0.25">
      <c r="A9" s="8" t="s">
        <v>121</v>
      </c>
      <c r="B9" s="9" t="s">
        <v>122</v>
      </c>
      <c r="C9" s="10" t="s">
        <v>18</v>
      </c>
      <c r="D9" s="11">
        <v>45834</v>
      </c>
      <c r="E9" s="11" t="s">
        <v>19</v>
      </c>
      <c r="F9" s="11">
        <v>45835</v>
      </c>
      <c r="G9" s="11" t="s">
        <v>37</v>
      </c>
      <c r="H9" s="14" t="s">
        <v>123</v>
      </c>
      <c r="I9" s="15" t="s">
        <v>22</v>
      </c>
      <c r="J9" s="11" t="s">
        <v>20</v>
      </c>
      <c r="K9" s="9" t="s">
        <v>124</v>
      </c>
      <c r="L9" s="11">
        <v>45842</v>
      </c>
      <c r="M9" s="8" t="s">
        <v>40</v>
      </c>
      <c r="N9" s="13">
        <v>51.85</v>
      </c>
      <c r="O9" s="8" t="s">
        <v>125</v>
      </c>
      <c r="P9" s="8" t="s">
        <v>17</v>
      </c>
    </row>
    <row r="10" spans="1:16" ht="89.25" x14ac:dyDescent="0.25">
      <c r="A10" s="8" t="s">
        <v>90</v>
      </c>
      <c r="B10" s="9" t="s">
        <v>91</v>
      </c>
      <c r="C10" s="10" t="s">
        <v>18</v>
      </c>
      <c r="D10" s="11">
        <v>45812</v>
      </c>
      <c r="E10" s="11" t="s">
        <v>19</v>
      </c>
      <c r="F10" s="11">
        <v>45824</v>
      </c>
      <c r="G10" s="11" t="s">
        <v>37</v>
      </c>
      <c r="H10" s="14" t="s">
        <v>92</v>
      </c>
      <c r="I10" s="14" t="s">
        <v>93</v>
      </c>
      <c r="J10" s="11" t="s">
        <v>20</v>
      </c>
      <c r="K10" s="9" t="s">
        <v>94</v>
      </c>
      <c r="L10" s="11">
        <v>45847</v>
      </c>
      <c r="M10" s="8" t="s">
        <v>95</v>
      </c>
      <c r="N10" s="13">
        <v>98.35</v>
      </c>
      <c r="O10" s="8" t="s">
        <v>96</v>
      </c>
      <c r="P10" s="8" t="s">
        <v>17</v>
      </c>
    </row>
    <row r="11" spans="1:16" ht="89.25" x14ac:dyDescent="0.25">
      <c r="A11" s="8" t="s">
        <v>126</v>
      </c>
      <c r="B11" s="9" t="s">
        <v>127</v>
      </c>
      <c r="C11" s="10" t="s">
        <v>21</v>
      </c>
      <c r="D11" s="11">
        <v>45818</v>
      </c>
      <c r="E11" s="11" t="s">
        <v>19</v>
      </c>
      <c r="F11" s="11">
        <v>45824</v>
      </c>
      <c r="G11" s="11" t="s">
        <v>38</v>
      </c>
      <c r="H11" s="14" t="s">
        <v>128</v>
      </c>
      <c r="I11" s="11" t="s">
        <v>22</v>
      </c>
      <c r="J11" s="11" t="s">
        <v>20</v>
      </c>
      <c r="K11" s="9" t="s">
        <v>129</v>
      </c>
      <c r="L11" s="11">
        <v>45847</v>
      </c>
      <c r="M11" s="8" t="s">
        <v>130</v>
      </c>
      <c r="N11" s="13">
        <v>3.2831999999999999</v>
      </c>
      <c r="O11" s="8" t="s">
        <v>131</v>
      </c>
      <c r="P11" s="8" t="s">
        <v>39</v>
      </c>
    </row>
    <row r="12" spans="1:16" ht="63.75" x14ac:dyDescent="0.25">
      <c r="A12" s="8" t="s">
        <v>132</v>
      </c>
      <c r="B12" s="9" t="s">
        <v>133</v>
      </c>
      <c r="C12" s="10" t="s">
        <v>18</v>
      </c>
      <c r="D12" s="11">
        <v>45842</v>
      </c>
      <c r="E12" s="8" t="s">
        <v>19</v>
      </c>
      <c r="F12" s="11">
        <v>45843</v>
      </c>
      <c r="G12" s="8" t="s">
        <v>23</v>
      </c>
      <c r="H12" s="12" t="s">
        <v>134</v>
      </c>
      <c r="I12" s="16" t="s">
        <v>135</v>
      </c>
      <c r="J12" s="8" t="s">
        <v>20</v>
      </c>
      <c r="K12" s="9" t="s">
        <v>136</v>
      </c>
      <c r="L12" s="11">
        <v>45849</v>
      </c>
      <c r="M12" s="8" t="s">
        <v>41</v>
      </c>
      <c r="N12" s="13">
        <v>45</v>
      </c>
      <c r="O12" s="8" t="s">
        <v>137</v>
      </c>
      <c r="P12" s="8" t="s">
        <v>17</v>
      </c>
    </row>
    <row r="13" spans="1:16" ht="102" x14ac:dyDescent="0.25">
      <c r="A13" s="8" t="s">
        <v>103</v>
      </c>
      <c r="B13" s="9" t="s">
        <v>104</v>
      </c>
      <c r="C13" s="10" t="s">
        <v>18</v>
      </c>
      <c r="D13" s="11">
        <v>45843</v>
      </c>
      <c r="E13" s="8" t="s">
        <v>19</v>
      </c>
      <c r="F13" s="11">
        <v>45846</v>
      </c>
      <c r="G13" s="8" t="s">
        <v>30</v>
      </c>
      <c r="H13" s="12" t="s">
        <v>105</v>
      </c>
      <c r="I13" s="8" t="s">
        <v>22</v>
      </c>
      <c r="J13" s="8" t="s">
        <v>20</v>
      </c>
      <c r="K13" s="9" t="s">
        <v>106</v>
      </c>
      <c r="L13" s="11">
        <v>45852</v>
      </c>
      <c r="M13" s="8" t="s">
        <v>107</v>
      </c>
      <c r="N13" s="13">
        <v>64</v>
      </c>
      <c r="O13" s="8" t="s">
        <v>108</v>
      </c>
      <c r="P13" s="8" t="s">
        <v>17</v>
      </c>
    </row>
    <row r="14" spans="1:16" ht="51" x14ac:dyDescent="0.25">
      <c r="A14" s="8" t="s">
        <v>16</v>
      </c>
      <c r="B14" s="9" t="s">
        <v>145</v>
      </c>
      <c r="C14" s="10" t="s">
        <v>31</v>
      </c>
      <c r="D14" s="11" t="s">
        <v>16</v>
      </c>
      <c r="E14" s="8" t="s">
        <v>16</v>
      </c>
      <c r="F14" s="11" t="s">
        <v>16</v>
      </c>
      <c r="G14" s="8" t="s">
        <v>16</v>
      </c>
      <c r="H14" s="8" t="s">
        <v>16</v>
      </c>
      <c r="I14" s="8" t="s">
        <v>16</v>
      </c>
      <c r="J14" s="8" t="s">
        <v>16</v>
      </c>
      <c r="K14" s="9" t="s">
        <v>146</v>
      </c>
      <c r="L14" s="11">
        <v>45855</v>
      </c>
      <c r="M14" s="8" t="s">
        <v>35</v>
      </c>
      <c r="N14" s="13">
        <v>521.35500000000002</v>
      </c>
      <c r="O14" s="8" t="s">
        <v>32</v>
      </c>
      <c r="P14" s="8" t="s">
        <v>17</v>
      </c>
    </row>
    <row r="15" spans="1:16" ht="89.25" x14ac:dyDescent="0.25">
      <c r="A15" s="8" t="s">
        <v>45</v>
      </c>
      <c r="B15" s="9" t="s">
        <v>46</v>
      </c>
      <c r="C15" s="10" t="s">
        <v>18</v>
      </c>
      <c r="D15" s="11">
        <v>45616</v>
      </c>
      <c r="E15" s="8" t="s">
        <v>19</v>
      </c>
      <c r="F15" s="11">
        <v>45635</v>
      </c>
      <c r="G15" s="8" t="s">
        <v>37</v>
      </c>
      <c r="H15" s="17" t="s">
        <v>47</v>
      </c>
      <c r="I15" s="16" t="s">
        <v>48</v>
      </c>
      <c r="J15" s="8" t="s">
        <v>20</v>
      </c>
      <c r="K15" s="9" t="s">
        <v>49</v>
      </c>
      <c r="L15" s="11">
        <v>45856</v>
      </c>
      <c r="M15" s="8" t="s">
        <v>50</v>
      </c>
      <c r="N15" s="13">
        <v>4.3099999999999996</v>
      </c>
      <c r="O15" s="8" t="s">
        <v>51</v>
      </c>
      <c r="P15" s="8" t="s">
        <v>17</v>
      </c>
    </row>
    <row r="16" spans="1:16" ht="153" x14ac:dyDescent="0.25">
      <c r="A16" s="8" t="s">
        <v>70</v>
      </c>
      <c r="B16" s="9" t="s">
        <v>71</v>
      </c>
      <c r="C16" s="10" t="s">
        <v>18</v>
      </c>
      <c r="D16" s="11">
        <v>45803</v>
      </c>
      <c r="E16" s="8" t="s">
        <v>19</v>
      </c>
      <c r="F16" s="11">
        <v>45813</v>
      </c>
      <c r="G16" s="8" t="s">
        <v>36</v>
      </c>
      <c r="H16" s="12" t="s">
        <v>72</v>
      </c>
      <c r="I16" s="16" t="s">
        <v>73</v>
      </c>
      <c r="J16" s="8" t="s">
        <v>20</v>
      </c>
      <c r="K16" s="9" t="s">
        <v>74</v>
      </c>
      <c r="L16" s="11">
        <v>45857</v>
      </c>
      <c r="M16" s="8" t="s">
        <v>75</v>
      </c>
      <c r="N16" s="13">
        <v>7.796610169491526</v>
      </c>
      <c r="O16" s="8" t="s">
        <v>76</v>
      </c>
      <c r="P16" s="8" t="s">
        <v>17</v>
      </c>
    </row>
    <row r="17" spans="1:16" ht="63.75" x14ac:dyDescent="0.25">
      <c r="A17" s="8" t="s">
        <v>77</v>
      </c>
      <c r="B17" s="9" t="s">
        <v>78</v>
      </c>
      <c r="C17" s="10" t="s">
        <v>18</v>
      </c>
      <c r="D17" s="11">
        <v>45804</v>
      </c>
      <c r="E17" s="8" t="s">
        <v>19</v>
      </c>
      <c r="F17" s="11">
        <v>45824</v>
      </c>
      <c r="G17" s="8" t="s">
        <v>30</v>
      </c>
      <c r="H17" s="12" t="s">
        <v>79</v>
      </c>
      <c r="I17" s="12" t="s">
        <v>80</v>
      </c>
      <c r="J17" s="8" t="s">
        <v>17</v>
      </c>
      <c r="K17" s="9" t="s">
        <v>81</v>
      </c>
      <c r="L17" s="11">
        <v>45857</v>
      </c>
      <c r="M17" s="8" t="s">
        <v>82</v>
      </c>
      <c r="N17" s="13">
        <v>293.03125</v>
      </c>
      <c r="O17" s="8" t="s">
        <v>83</v>
      </c>
      <c r="P17" s="8" t="s">
        <v>17</v>
      </c>
    </row>
    <row r="18" spans="1:16" ht="140.25" x14ac:dyDescent="0.25">
      <c r="A18" s="8" t="s">
        <v>84</v>
      </c>
      <c r="B18" s="9" t="s">
        <v>85</v>
      </c>
      <c r="C18" s="10" t="s">
        <v>18</v>
      </c>
      <c r="D18" s="11">
        <v>45810</v>
      </c>
      <c r="E18" s="8" t="s">
        <v>19</v>
      </c>
      <c r="F18" s="11">
        <v>45820</v>
      </c>
      <c r="G18" s="8" t="s">
        <v>36</v>
      </c>
      <c r="H18" s="12" t="s">
        <v>86</v>
      </c>
      <c r="I18" s="8" t="s">
        <v>22</v>
      </c>
      <c r="J18" s="8" t="s">
        <v>20</v>
      </c>
      <c r="K18" s="9" t="s">
        <v>87</v>
      </c>
      <c r="L18" s="11">
        <v>45860</v>
      </c>
      <c r="M18" s="8" t="s">
        <v>88</v>
      </c>
      <c r="N18" s="13">
        <v>84.702008474576274</v>
      </c>
      <c r="O18" s="8" t="s">
        <v>89</v>
      </c>
      <c r="P18" s="8" t="s">
        <v>17</v>
      </c>
    </row>
    <row r="19" spans="1:16" ht="38.25" x14ac:dyDescent="0.25">
      <c r="A19" s="11" t="s">
        <v>16</v>
      </c>
      <c r="B19" s="9" t="s">
        <v>147</v>
      </c>
      <c r="C19" s="10" t="s">
        <v>31</v>
      </c>
      <c r="D19" s="11" t="s">
        <v>16</v>
      </c>
      <c r="E19" s="8" t="s">
        <v>16</v>
      </c>
      <c r="F19" s="11" t="s">
        <v>16</v>
      </c>
      <c r="G19" s="8" t="s">
        <v>16</v>
      </c>
      <c r="H19" s="8" t="s">
        <v>16</v>
      </c>
      <c r="I19" s="8" t="s">
        <v>16</v>
      </c>
      <c r="J19" s="8" t="s">
        <v>16</v>
      </c>
      <c r="K19" s="9" t="s">
        <v>148</v>
      </c>
      <c r="L19" s="11">
        <v>45862</v>
      </c>
      <c r="M19" s="8" t="s">
        <v>34</v>
      </c>
      <c r="N19" s="13">
        <v>66.714938399999994</v>
      </c>
      <c r="O19" s="8" t="s">
        <v>32</v>
      </c>
      <c r="P19" s="8" t="s">
        <v>17</v>
      </c>
    </row>
    <row r="20" spans="1:16" ht="38.25" x14ac:dyDescent="0.25">
      <c r="A20" s="11" t="s">
        <v>16</v>
      </c>
      <c r="B20" s="9" t="s">
        <v>153</v>
      </c>
      <c r="C20" s="10" t="s">
        <v>31</v>
      </c>
      <c r="D20" s="11" t="s">
        <v>16</v>
      </c>
      <c r="E20" s="8" t="s">
        <v>16</v>
      </c>
      <c r="F20" s="11" t="s">
        <v>16</v>
      </c>
      <c r="G20" s="8" t="s">
        <v>16</v>
      </c>
      <c r="H20" s="8" t="s">
        <v>16</v>
      </c>
      <c r="I20" s="8" t="s">
        <v>16</v>
      </c>
      <c r="J20" s="8" t="s">
        <v>16</v>
      </c>
      <c r="K20" s="9" t="s">
        <v>154</v>
      </c>
      <c r="L20" s="11">
        <v>45862</v>
      </c>
      <c r="M20" s="8" t="s">
        <v>33</v>
      </c>
      <c r="N20" s="13">
        <v>26.931000000000001</v>
      </c>
      <c r="O20" s="8" t="s">
        <v>32</v>
      </c>
      <c r="P20" s="8" t="s">
        <v>17</v>
      </c>
    </row>
    <row r="21" spans="1:16" ht="38.25" x14ac:dyDescent="0.25">
      <c r="A21" s="11" t="s">
        <v>16</v>
      </c>
      <c r="B21" s="9" t="s">
        <v>155</v>
      </c>
      <c r="C21" s="10" t="s">
        <v>31</v>
      </c>
      <c r="D21" s="11" t="s">
        <v>16</v>
      </c>
      <c r="E21" s="8" t="s">
        <v>16</v>
      </c>
      <c r="F21" s="11" t="s">
        <v>16</v>
      </c>
      <c r="G21" s="8" t="s">
        <v>16</v>
      </c>
      <c r="H21" s="8" t="s">
        <v>16</v>
      </c>
      <c r="I21" s="8" t="s">
        <v>16</v>
      </c>
      <c r="J21" s="8" t="s">
        <v>16</v>
      </c>
      <c r="K21" s="9" t="s">
        <v>156</v>
      </c>
      <c r="L21" s="11">
        <v>45862</v>
      </c>
      <c r="M21" s="8" t="s">
        <v>157</v>
      </c>
      <c r="N21" s="13">
        <v>20.16</v>
      </c>
      <c r="O21" s="8" t="s">
        <v>32</v>
      </c>
      <c r="P21" s="8" t="s">
        <v>17</v>
      </c>
    </row>
    <row r="22" spans="1:16" ht="38.25" x14ac:dyDescent="0.25">
      <c r="A22" s="11" t="s">
        <v>16</v>
      </c>
      <c r="B22" s="9" t="s">
        <v>149</v>
      </c>
      <c r="C22" s="10" t="s">
        <v>31</v>
      </c>
      <c r="D22" s="11" t="s">
        <v>16</v>
      </c>
      <c r="E22" s="8" t="s">
        <v>16</v>
      </c>
      <c r="F22" s="11" t="s">
        <v>16</v>
      </c>
      <c r="G22" s="8" t="s">
        <v>16</v>
      </c>
      <c r="H22" s="8" t="s">
        <v>16</v>
      </c>
      <c r="I22" s="8" t="s">
        <v>16</v>
      </c>
      <c r="J22" s="8" t="s">
        <v>16</v>
      </c>
      <c r="K22" s="9" t="s">
        <v>150</v>
      </c>
      <c r="L22" s="11">
        <v>45863</v>
      </c>
      <c r="M22" s="8" t="s">
        <v>34</v>
      </c>
      <c r="N22" s="13">
        <v>212.77836500000001</v>
      </c>
      <c r="O22" s="8" t="s">
        <v>32</v>
      </c>
      <c r="P22" s="8" t="s">
        <v>17</v>
      </c>
    </row>
    <row r="23" spans="1:16" ht="38.25" x14ac:dyDescent="0.25">
      <c r="A23" s="11" t="s">
        <v>16</v>
      </c>
      <c r="B23" s="9" t="s">
        <v>151</v>
      </c>
      <c r="C23" s="10" t="s">
        <v>31</v>
      </c>
      <c r="D23" s="11" t="s">
        <v>16</v>
      </c>
      <c r="E23" s="8" t="s">
        <v>16</v>
      </c>
      <c r="F23" s="11" t="s">
        <v>16</v>
      </c>
      <c r="G23" s="8" t="s">
        <v>16</v>
      </c>
      <c r="H23" s="8" t="s">
        <v>16</v>
      </c>
      <c r="I23" s="8" t="s">
        <v>16</v>
      </c>
      <c r="J23" s="8" t="s">
        <v>16</v>
      </c>
      <c r="K23" s="9" t="s">
        <v>152</v>
      </c>
      <c r="L23" s="11">
        <v>45863</v>
      </c>
      <c r="M23" s="8" t="s">
        <v>34</v>
      </c>
      <c r="N23" s="13">
        <v>32.829270200000003</v>
      </c>
      <c r="O23" s="8" t="s">
        <v>42</v>
      </c>
      <c r="P23" s="8" t="s">
        <v>17</v>
      </c>
    </row>
    <row r="24" spans="1:16" ht="51" x14ac:dyDescent="0.25">
      <c r="A24" s="11" t="s">
        <v>16</v>
      </c>
      <c r="B24" s="9" t="s">
        <v>158</v>
      </c>
      <c r="C24" s="10" t="s">
        <v>31</v>
      </c>
      <c r="D24" s="11" t="s">
        <v>16</v>
      </c>
      <c r="E24" s="8" t="s">
        <v>16</v>
      </c>
      <c r="F24" s="11" t="s">
        <v>16</v>
      </c>
      <c r="G24" s="8" t="s">
        <v>16</v>
      </c>
      <c r="H24" s="8" t="s">
        <v>16</v>
      </c>
      <c r="I24" s="8" t="s">
        <v>16</v>
      </c>
      <c r="J24" s="8" t="s">
        <v>16</v>
      </c>
      <c r="K24" s="9" t="s">
        <v>159</v>
      </c>
      <c r="L24" s="11">
        <v>45863</v>
      </c>
      <c r="M24" s="8" t="s">
        <v>34</v>
      </c>
      <c r="N24" s="13">
        <v>260.00753320000001</v>
      </c>
      <c r="O24" s="8" t="s">
        <v>32</v>
      </c>
      <c r="P24" s="8" t="s">
        <v>17</v>
      </c>
    </row>
    <row r="25" spans="1:16" ht="51" x14ac:dyDescent="0.25">
      <c r="A25" s="11" t="s">
        <v>16</v>
      </c>
      <c r="B25" s="9" t="s">
        <v>160</v>
      </c>
      <c r="C25" s="10" t="s">
        <v>31</v>
      </c>
      <c r="D25" s="11" t="s">
        <v>16</v>
      </c>
      <c r="E25" s="8" t="s">
        <v>16</v>
      </c>
      <c r="F25" s="11" t="s">
        <v>16</v>
      </c>
      <c r="G25" s="8" t="s">
        <v>16</v>
      </c>
      <c r="H25" s="8" t="s">
        <v>16</v>
      </c>
      <c r="I25" s="8" t="s">
        <v>16</v>
      </c>
      <c r="J25" s="8" t="s">
        <v>16</v>
      </c>
      <c r="K25" s="9" t="s">
        <v>161</v>
      </c>
      <c r="L25" s="11">
        <v>45863</v>
      </c>
      <c r="M25" s="8" t="s">
        <v>162</v>
      </c>
      <c r="N25" s="13">
        <v>36.605800000000002</v>
      </c>
      <c r="O25" s="8" t="s">
        <v>32</v>
      </c>
      <c r="P25" s="8" t="s">
        <v>17</v>
      </c>
    </row>
    <row r="26" spans="1:16" ht="38.25" x14ac:dyDescent="0.25">
      <c r="A26" s="11" t="s">
        <v>16</v>
      </c>
      <c r="B26" s="9" t="s">
        <v>163</v>
      </c>
      <c r="C26" s="10" t="s">
        <v>31</v>
      </c>
      <c r="D26" s="11" t="s">
        <v>16</v>
      </c>
      <c r="E26" s="8" t="s">
        <v>16</v>
      </c>
      <c r="F26" s="11" t="s">
        <v>16</v>
      </c>
      <c r="G26" s="8" t="s">
        <v>16</v>
      </c>
      <c r="H26" s="8" t="s">
        <v>16</v>
      </c>
      <c r="I26" s="8" t="s">
        <v>16</v>
      </c>
      <c r="J26" s="8" t="s">
        <v>16</v>
      </c>
      <c r="K26" s="9" t="s">
        <v>164</v>
      </c>
      <c r="L26" s="11">
        <v>45863</v>
      </c>
      <c r="M26" s="8" t="s">
        <v>157</v>
      </c>
      <c r="N26" s="13">
        <v>22.463999999999999</v>
      </c>
      <c r="O26" s="8" t="s">
        <v>32</v>
      </c>
      <c r="P26" s="8" t="s">
        <v>17</v>
      </c>
    </row>
    <row r="27" spans="1:16" ht="51" x14ac:dyDescent="0.25">
      <c r="A27" s="11" t="s">
        <v>16</v>
      </c>
      <c r="B27" s="9" t="s">
        <v>167</v>
      </c>
      <c r="C27" s="10" t="s">
        <v>31</v>
      </c>
      <c r="D27" s="11" t="s">
        <v>16</v>
      </c>
      <c r="E27" s="8" t="s">
        <v>16</v>
      </c>
      <c r="F27" s="11" t="s">
        <v>16</v>
      </c>
      <c r="G27" s="8" t="s">
        <v>16</v>
      </c>
      <c r="H27" s="8" t="s">
        <v>16</v>
      </c>
      <c r="I27" s="8" t="s">
        <v>16</v>
      </c>
      <c r="J27" s="8" t="s">
        <v>16</v>
      </c>
      <c r="K27" s="9" t="s">
        <v>168</v>
      </c>
      <c r="L27" s="11">
        <v>45863</v>
      </c>
      <c r="M27" s="8" t="s">
        <v>34</v>
      </c>
      <c r="N27" s="13">
        <v>150.9212517</v>
      </c>
      <c r="O27" s="8" t="s">
        <v>32</v>
      </c>
      <c r="P27" s="8" t="s">
        <v>17</v>
      </c>
    </row>
    <row r="28" spans="1:16" ht="51" x14ac:dyDescent="0.25">
      <c r="A28" s="11" t="s">
        <v>16</v>
      </c>
      <c r="B28" s="9" t="s">
        <v>169</v>
      </c>
      <c r="C28" s="10" t="s">
        <v>31</v>
      </c>
      <c r="D28" s="11" t="s">
        <v>16</v>
      </c>
      <c r="E28" s="8" t="s">
        <v>16</v>
      </c>
      <c r="F28" s="11" t="s">
        <v>16</v>
      </c>
      <c r="G28" s="8" t="s">
        <v>16</v>
      </c>
      <c r="H28" s="8" t="s">
        <v>16</v>
      </c>
      <c r="I28" s="8" t="s">
        <v>16</v>
      </c>
      <c r="J28" s="8" t="s">
        <v>16</v>
      </c>
      <c r="K28" s="9" t="s">
        <v>170</v>
      </c>
      <c r="L28" s="11">
        <v>45863</v>
      </c>
      <c r="M28" s="8" t="s">
        <v>34</v>
      </c>
      <c r="N28" s="13">
        <v>244.74282199999999</v>
      </c>
      <c r="O28" s="8" t="s">
        <v>32</v>
      </c>
      <c r="P28" s="8" t="s">
        <v>17</v>
      </c>
    </row>
    <row r="29" spans="1:16" ht="38.25" x14ac:dyDescent="0.25">
      <c r="A29" s="11" t="s">
        <v>16</v>
      </c>
      <c r="B29" s="9" t="s">
        <v>163</v>
      </c>
      <c r="C29" s="10" t="s">
        <v>31</v>
      </c>
      <c r="D29" s="11" t="s">
        <v>16</v>
      </c>
      <c r="E29" s="8" t="s">
        <v>16</v>
      </c>
      <c r="F29" s="11" t="s">
        <v>16</v>
      </c>
      <c r="G29" s="8" t="s">
        <v>16</v>
      </c>
      <c r="H29" s="8" t="s">
        <v>16</v>
      </c>
      <c r="I29" s="8" t="s">
        <v>16</v>
      </c>
      <c r="J29" s="8" t="s">
        <v>16</v>
      </c>
      <c r="K29" s="9" t="s">
        <v>171</v>
      </c>
      <c r="L29" s="11">
        <v>45863</v>
      </c>
      <c r="M29" s="8" t="s">
        <v>157</v>
      </c>
      <c r="N29" s="13">
        <v>22.463999999999999</v>
      </c>
      <c r="O29" s="8" t="s">
        <v>32</v>
      </c>
      <c r="P29" s="8" t="s">
        <v>17</v>
      </c>
    </row>
    <row r="30" spans="1:16" ht="51" x14ac:dyDescent="0.25">
      <c r="A30" s="11" t="s">
        <v>16</v>
      </c>
      <c r="B30" s="9" t="s">
        <v>160</v>
      </c>
      <c r="C30" s="10" t="s">
        <v>31</v>
      </c>
      <c r="D30" s="11" t="s">
        <v>16</v>
      </c>
      <c r="E30" s="8" t="s">
        <v>16</v>
      </c>
      <c r="F30" s="11" t="s">
        <v>16</v>
      </c>
      <c r="G30" s="8" t="s">
        <v>16</v>
      </c>
      <c r="H30" s="8" t="s">
        <v>16</v>
      </c>
      <c r="I30" s="8" t="s">
        <v>16</v>
      </c>
      <c r="J30" s="8" t="s">
        <v>16</v>
      </c>
      <c r="K30" s="9" t="s">
        <v>172</v>
      </c>
      <c r="L30" s="11">
        <v>45863</v>
      </c>
      <c r="M30" s="8" t="s">
        <v>162</v>
      </c>
      <c r="N30" s="13">
        <v>36.605800000000002</v>
      </c>
      <c r="O30" s="8" t="s">
        <v>32</v>
      </c>
      <c r="P30" s="8" t="s">
        <v>17</v>
      </c>
    </row>
    <row r="31" spans="1:16" ht="76.5" x14ac:dyDescent="0.25">
      <c r="A31" s="8" t="s">
        <v>97</v>
      </c>
      <c r="B31" s="9" t="s">
        <v>98</v>
      </c>
      <c r="C31" s="10" t="s">
        <v>21</v>
      </c>
      <c r="D31" s="11">
        <v>45817</v>
      </c>
      <c r="E31" s="8" t="s">
        <v>19</v>
      </c>
      <c r="F31" s="11">
        <v>45827</v>
      </c>
      <c r="G31" s="8" t="s">
        <v>38</v>
      </c>
      <c r="H31" s="17" t="s">
        <v>99</v>
      </c>
      <c r="I31" s="8" t="s">
        <v>22</v>
      </c>
      <c r="J31" s="8" t="s">
        <v>20</v>
      </c>
      <c r="K31" s="9" t="s">
        <v>100</v>
      </c>
      <c r="L31" s="11">
        <v>45866</v>
      </c>
      <c r="M31" s="8" t="s">
        <v>101</v>
      </c>
      <c r="N31" s="13">
        <v>6.9773985937500003</v>
      </c>
      <c r="O31" s="8" t="s">
        <v>102</v>
      </c>
      <c r="P31" s="8" t="s">
        <v>39</v>
      </c>
    </row>
    <row r="32" spans="1:16" ht="102" x14ac:dyDescent="0.25">
      <c r="A32" s="8" t="s">
        <v>109</v>
      </c>
      <c r="B32" s="9" t="s">
        <v>110</v>
      </c>
      <c r="C32" s="10" t="s">
        <v>21</v>
      </c>
      <c r="D32" s="11">
        <v>45831</v>
      </c>
      <c r="E32" s="8" t="s">
        <v>19</v>
      </c>
      <c r="F32" s="11">
        <v>45846</v>
      </c>
      <c r="G32" s="8" t="s">
        <v>38</v>
      </c>
      <c r="H32" s="17" t="s">
        <v>111</v>
      </c>
      <c r="I32" s="8" t="s">
        <v>22</v>
      </c>
      <c r="J32" s="8" t="s">
        <v>20</v>
      </c>
      <c r="K32" s="9" t="s">
        <v>112</v>
      </c>
      <c r="L32" s="11">
        <v>45866</v>
      </c>
      <c r="M32" s="8" t="s">
        <v>113</v>
      </c>
      <c r="N32" s="13">
        <v>0.95545698271469448</v>
      </c>
      <c r="O32" s="8" t="s">
        <v>114</v>
      </c>
      <c r="P32" s="8" t="s">
        <v>39</v>
      </c>
    </row>
    <row r="33" spans="1:16" ht="38.25" x14ac:dyDescent="0.25">
      <c r="A33" s="11" t="s">
        <v>16</v>
      </c>
      <c r="B33" s="9" t="s">
        <v>165</v>
      </c>
      <c r="C33" s="10" t="s">
        <v>31</v>
      </c>
      <c r="D33" s="11" t="s">
        <v>16</v>
      </c>
      <c r="E33" s="8" t="s">
        <v>16</v>
      </c>
      <c r="F33" s="11" t="s">
        <v>16</v>
      </c>
      <c r="G33" s="8" t="s">
        <v>16</v>
      </c>
      <c r="H33" s="8" t="s">
        <v>16</v>
      </c>
      <c r="I33" s="8" t="s">
        <v>16</v>
      </c>
      <c r="J33" s="8" t="s">
        <v>16</v>
      </c>
      <c r="K33" s="9" t="s">
        <v>166</v>
      </c>
      <c r="L33" s="11">
        <v>45867</v>
      </c>
      <c r="M33" s="8" t="s">
        <v>35</v>
      </c>
      <c r="N33" s="13">
        <v>134.82642000000001</v>
      </c>
      <c r="O33" s="8" t="s">
        <v>32</v>
      </c>
      <c r="P33" s="8" t="s">
        <v>17</v>
      </c>
    </row>
    <row r="34" spans="1:16" ht="102" x14ac:dyDescent="0.25">
      <c r="A34" s="8" t="s">
        <v>138</v>
      </c>
      <c r="B34" s="9" t="s">
        <v>139</v>
      </c>
      <c r="C34" s="10" t="s">
        <v>21</v>
      </c>
      <c r="D34" s="11">
        <v>45847</v>
      </c>
      <c r="E34" s="8" t="s">
        <v>19</v>
      </c>
      <c r="F34" s="11">
        <v>45856</v>
      </c>
      <c r="G34" s="8" t="s">
        <v>38</v>
      </c>
      <c r="H34" s="17" t="s">
        <v>140</v>
      </c>
      <c r="I34" s="8" t="s">
        <v>22</v>
      </c>
      <c r="J34" s="8" t="s">
        <v>20</v>
      </c>
      <c r="K34" s="9" t="s">
        <v>141</v>
      </c>
      <c r="L34" s="11">
        <v>45869</v>
      </c>
      <c r="M34" s="8" t="s">
        <v>142</v>
      </c>
      <c r="N34" s="13">
        <v>11.496919999999999</v>
      </c>
      <c r="O34" s="8" t="s">
        <v>143</v>
      </c>
      <c r="P34" s="8" t="s">
        <v>144</v>
      </c>
    </row>
    <row r="35" spans="1:16" ht="15" customHeight="1" x14ac:dyDescent="0.25">
      <c r="A35" s="21" t="s">
        <v>173</v>
      </c>
      <c r="B35" s="21"/>
      <c r="C35" s="21"/>
      <c r="D35" s="21"/>
      <c r="E35" s="21"/>
      <c r="F35" s="22"/>
      <c r="G35" s="23"/>
      <c r="H35" s="24"/>
      <c r="I35" s="24"/>
      <c r="J35" s="23"/>
      <c r="K35" s="21" t="s">
        <v>174</v>
      </c>
      <c r="L35" s="21"/>
      <c r="M35" s="21"/>
      <c r="N35" s="25"/>
      <c r="O35" s="23"/>
      <c r="P35" s="25"/>
    </row>
    <row r="36" spans="1:16" ht="15" customHeight="1" x14ac:dyDescent="0.25">
      <c r="A36" s="26" t="s">
        <v>24</v>
      </c>
      <c r="B36" s="26"/>
      <c r="C36" s="26"/>
      <c r="D36" s="26"/>
      <c r="E36" s="26"/>
      <c r="F36" s="26"/>
      <c r="G36" s="26"/>
      <c r="H36" s="26"/>
      <c r="I36" s="26"/>
      <c r="J36" s="26"/>
      <c r="K36" s="26"/>
      <c r="L36" s="26"/>
      <c r="M36" s="26"/>
      <c r="N36" s="26"/>
      <c r="O36" s="26"/>
      <c r="P36" s="26"/>
    </row>
    <row r="37" spans="1:16" ht="15" customHeight="1" x14ac:dyDescent="0.25">
      <c r="A37" s="27" t="s">
        <v>44</v>
      </c>
      <c r="B37" s="27"/>
      <c r="C37" s="27"/>
      <c r="D37" s="27"/>
      <c r="E37" s="27"/>
      <c r="F37" s="27"/>
      <c r="G37" s="27"/>
      <c r="H37" s="27"/>
      <c r="I37" s="27"/>
      <c r="J37" s="27"/>
      <c r="K37" s="27"/>
      <c r="L37" s="27"/>
      <c r="M37" s="27"/>
      <c r="N37" s="27"/>
      <c r="O37" s="27"/>
      <c r="P37" s="27"/>
    </row>
    <row r="38" spans="1:16" ht="15" customHeight="1" x14ac:dyDescent="0.25">
      <c r="A38" s="28">
        <v>1</v>
      </c>
      <c r="B38" s="28">
        <v>2</v>
      </c>
      <c r="C38" s="28">
        <v>3</v>
      </c>
      <c r="D38" s="28">
        <v>4</v>
      </c>
      <c r="E38" s="28">
        <v>5</v>
      </c>
      <c r="F38" s="28">
        <v>6</v>
      </c>
      <c r="G38" s="28">
        <v>7</v>
      </c>
      <c r="H38" s="28">
        <v>8</v>
      </c>
      <c r="I38" s="28">
        <v>9</v>
      </c>
      <c r="J38" s="28">
        <v>10</v>
      </c>
      <c r="K38" s="28">
        <v>11</v>
      </c>
      <c r="L38" s="28">
        <v>12</v>
      </c>
      <c r="M38" s="28">
        <v>13</v>
      </c>
      <c r="N38" s="28">
        <v>14</v>
      </c>
      <c r="O38" s="28">
        <v>15</v>
      </c>
      <c r="P38" s="28">
        <v>16</v>
      </c>
    </row>
    <row r="39" spans="1:16" ht="76.5" x14ac:dyDescent="0.25">
      <c r="A39" s="28" t="s">
        <v>0</v>
      </c>
      <c r="B39" s="28" t="s">
        <v>1</v>
      </c>
      <c r="C39" s="28" t="s">
        <v>2</v>
      </c>
      <c r="D39" s="28" t="s">
        <v>3</v>
      </c>
      <c r="E39" s="28" t="s">
        <v>25</v>
      </c>
      <c r="F39" s="28" t="s">
        <v>5</v>
      </c>
      <c r="G39" s="28" t="s">
        <v>6</v>
      </c>
      <c r="H39" s="28" t="s">
        <v>26</v>
      </c>
      <c r="I39" s="28" t="s">
        <v>27</v>
      </c>
      <c r="J39" s="28" t="s">
        <v>9</v>
      </c>
      <c r="K39" s="28" t="s">
        <v>10</v>
      </c>
      <c r="L39" s="28" t="s">
        <v>11</v>
      </c>
      <c r="M39" s="28" t="s">
        <v>12</v>
      </c>
      <c r="N39" s="28" t="s">
        <v>28</v>
      </c>
      <c r="O39" s="28" t="s">
        <v>14</v>
      </c>
      <c r="P39" s="28" t="s">
        <v>15</v>
      </c>
    </row>
    <row r="40" spans="1:16" s="6" customFormat="1" ht="127.5" x14ac:dyDescent="0.25">
      <c r="A40" s="29" t="s">
        <v>175</v>
      </c>
      <c r="B40" s="30" t="s">
        <v>176</v>
      </c>
      <c r="C40" s="31" t="s">
        <v>21</v>
      </c>
      <c r="D40" s="32">
        <v>45498</v>
      </c>
      <c r="E40" s="31" t="s">
        <v>19</v>
      </c>
      <c r="F40" s="32">
        <v>45527</v>
      </c>
      <c r="G40" s="28">
        <v>1</v>
      </c>
      <c r="H40" s="29" t="s">
        <v>177</v>
      </c>
      <c r="I40" s="33" t="s">
        <v>22</v>
      </c>
      <c r="J40" s="34" t="s">
        <v>20</v>
      </c>
      <c r="K40" s="35" t="s">
        <v>178</v>
      </c>
      <c r="L40" s="32">
        <v>45848</v>
      </c>
      <c r="M40" s="35" t="s">
        <v>179</v>
      </c>
      <c r="N40" s="36">
        <f>171000000/100000</f>
        <v>1710</v>
      </c>
      <c r="O40" s="31" t="s">
        <v>180</v>
      </c>
      <c r="P40" s="36" t="s">
        <v>181</v>
      </c>
    </row>
    <row r="41" spans="1:16" s="7" customFormat="1" ht="409.5" customHeight="1" x14ac:dyDescent="0.2">
      <c r="A41" s="37" t="s">
        <v>182</v>
      </c>
      <c r="B41" s="38" t="s">
        <v>183</v>
      </c>
      <c r="C41" s="39" t="s">
        <v>18</v>
      </c>
      <c r="D41" s="40">
        <v>45826</v>
      </c>
      <c r="E41" s="39" t="s">
        <v>19</v>
      </c>
      <c r="F41" s="40">
        <v>45829</v>
      </c>
      <c r="G41" s="41">
        <v>54</v>
      </c>
      <c r="H41" s="37" t="s">
        <v>184</v>
      </c>
      <c r="I41" s="37" t="s">
        <v>185</v>
      </c>
      <c r="J41" s="42" t="s">
        <v>20</v>
      </c>
      <c r="K41" s="38" t="s">
        <v>186</v>
      </c>
      <c r="L41" s="40">
        <v>45856</v>
      </c>
      <c r="M41" s="38" t="s">
        <v>187</v>
      </c>
      <c r="N41" s="43">
        <f>30944383.61/100000</f>
        <v>309.4438361</v>
      </c>
      <c r="O41" s="39" t="s">
        <v>188</v>
      </c>
      <c r="P41" s="43"/>
    </row>
    <row r="42" spans="1:16" ht="359.25" customHeight="1" x14ac:dyDescent="0.25">
      <c r="A42" s="44"/>
      <c r="B42" s="45"/>
      <c r="C42" s="46"/>
      <c r="D42" s="47"/>
      <c r="E42" s="46"/>
      <c r="F42" s="47"/>
      <c r="G42" s="48"/>
      <c r="H42" s="44"/>
      <c r="I42" s="44"/>
      <c r="J42" s="49"/>
      <c r="K42" s="45"/>
      <c r="L42" s="47"/>
      <c r="M42" s="45"/>
      <c r="N42" s="50"/>
      <c r="O42" s="46"/>
      <c r="P42" s="50"/>
    </row>
    <row r="43" spans="1:16" ht="291" customHeight="1" x14ac:dyDescent="0.25">
      <c r="A43" s="29" t="s">
        <v>189</v>
      </c>
      <c r="B43" s="30" t="s">
        <v>190</v>
      </c>
      <c r="C43" s="31" t="s">
        <v>18</v>
      </c>
      <c r="D43" s="32">
        <v>45780</v>
      </c>
      <c r="E43" s="31" t="s">
        <v>19</v>
      </c>
      <c r="F43" s="32">
        <v>45797</v>
      </c>
      <c r="G43" s="28">
        <v>14</v>
      </c>
      <c r="H43" s="29" t="s">
        <v>191</v>
      </c>
      <c r="I43" s="51" t="s">
        <v>192</v>
      </c>
      <c r="J43" s="34" t="s">
        <v>20</v>
      </c>
      <c r="K43" s="35" t="s">
        <v>193</v>
      </c>
      <c r="L43" s="32">
        <v>45862</v>
      </c>
      <c r="M43" s="35" t="s">
        <v>194</v>
      </c>
      <c r="N43" s="36">
        <f>33190000/100000</f>
        <v>331.9</v>
      </c>
      <c r="O43" s="31" t="s">
        <v>195</v>
      </c>
      <c r="P43" s="36"/>
    </row>
    <row r="44" spans="1:16" ht="102" x14ac:dyDescent="0.25">
      <c r="A44" s="29" t="s">
        <v>196</v>
      </c>
      <c r="B44" s="30" t="s">
        <v>197</v>
      </c>
      <c r="C44" s="31" t="s">
        <v>198</v>
      </c>
      <c r="D44" s="32">
        <v>45848</v>
      </c>
      <c r="E44" s="31" t="s">
        <v>19</v>
      </c>
      <c r="F44" s="32">
        <v>45855</v>
      </c>
      <c r="G44" s="28">
        <v>3</v>
      </c>
      <c r="H44" s="29" t="s">
        <v>199</v>
      </c>
      <c r="I44" s="33" t="s">
        <v>22</v>
      </c>
      <c r="J44" s="34" t="s">
        <v>20</v>
      </c>
      <c r="K44" s="35" t="s">
        <v>200</v>
      </c>
      <c r="L44" s="32">
        <v>45866</v>
      </c>
      <c r="M44" s="35" t="s">
        <v>201</v>
      </c>
      <c r="N44" s="36">
        <f>37811225.75/100000</f>
        <v>378.1122575</v>
      </c>
      <c r="O44" s="31" t="s">
        <v>202</v>
      </c>
      <c r="P44" s="36"/>
    </row>
    <row r="45" spans="1:16" ht="76.5" x14ac:dyDescent="0.25">
      <c r="A45" s="29" t="s">
        <v>203</v>
      </c>
      <c r="B45" s="30" t="s">
        <v>204</v>
      </c>
      <c r="C45" s="31" t="s">
        <v>18</v>
      </c>
      <c r="D45" s="32">
        <v>45777</v>
      </c>
      <c r="E45" s="31" t="s">
        <v>19</v>
      </c>
      <c r="F45" s="32">
        <v>45800</v>
      </c>
      <c r="G45" s="28">
        <v>6</v>
      </c>
      <c r="H45" s="29" t="s">
        <v>205</v>
      </c>
      <c r="I45" s="51" t="s">
        <v>206</v>
      </c>
      <c r="J45" s="34" t="s">
        <v>20</v>
      </c>
      <c r="K45" s="35" t="s">
        <v>207</v>
      </c>
      <c r="L45" s="32">
        <v>45869</v>
      </c>
      <c r="M45" s="35" t="s">
        <v>208</v>
      </c>
      <c r="N45" s="36">
        <f>7606000/100000</f>
        <v>76.06</v>
      </c>
      <c r="O45" s="31" t="s">
        <v>209</v>
      </c>
      <c r="P45" s="36"/>
    </row>
  </sheetData>
  <mergeCells count="22">
    <mergeCell ref="P41:P42"/>
    <mergeCell ref="K41:K42"/>
    <mergeCell ref="L41:L42"/>
    <mergeCell ref="M41:M42"/>
    <mergeCell ref="N41:N42"/>
    <mergeCell ref="O41:O42"/>
    <mergeCell ref="F41:F42"/>
    <mergeCell ref="G41:G42"/>
    <mergeCell ref="H41:H42"/>
    <mergeCell ref="I41:I42"/>
    <mergeCell ref="J41:J42"/>
    <mergeCell ref="A41:A42"/>
    <mergeCell ref="B41:B42"/>
    <mergeCell ref="C41:C42"/>
    <mergeCell ref="D41:D42"/>
    <mergeCell ref="E41:E42"/>
    <mergeCell ref="A1:P1"/>
    <mergeCell ref="A2:B2"/>
    <mergeCell ref="A37:P37"/>
    <mergeCell ref="A35:E35"/>
    <mergeCell ref="K35:M35"/>
    <mergeCell ref="A36:P3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2025-08-06T09:43:18Z</dcterms:modified>
</cp:coreProperties>
</file>