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AUGUST-2025"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64" i="1" l="1"/>
  <c r="N63" i="1"/>
  <c r="N62" i="1"/>
  <c r="N61" i="1"/>
  <c r="N60" i="1"/>
  <c r="N59" i="1"/>
</calcChain>
</file>

<file path=xl/sharedStrings.xml><?xml version="1.0" encoding="utf-8"?>
<sst xmlns="http://schemas.openxmlformats.org/spreadsheetml/2006/main" count="752" uniqueCount="243">
  <si>
    <t>TENDER NO.</t>
  </si>
  <si>
    <t>ITEM/ NATURE OF WORK</t>
  </si>
  <si>
    <t>MODE OF TENDER ENQUIRY</t>
  </si>
  <si>
    <t>DATE OF PUBLICATION OF NIT</t>
  </si>
  <si>
    <t>TYPE OF BIDDING (SINGLE /TWO BID SYSTEM)</t>
  </si>
  <si>
    <t>LAST DATE OF RECEIPT OF TENDER</t>
  </si>
  <si>
    <t>NO.OF TNDRS RECD.</t>
  </si>
  <si>
    <t>NOS. AND NAMES OF PARTIES QUALIFIED AFTER TECHNO-COMMERCIAL EVALUATION</t>
  </si>
  <si>
    <t>NOS. AND NAMES OF PARTIES NOT QUALIFIED AFTER TECHNO-COMMERCIAL EVALUATION</t>
  </si>
  <si>
    <t>WHETHER CONTRACT AWARDED TO LOWEST TENDERER / EVALUATED L1</t>
  </si>
  <si>
    <t>CONTRACT NO.</t>
  </si>
  <si>
    <t>CONTRACT DATE</t>
  </si>
  <si>
    <t>NAME OF CONTRACTOR</t>
  </si>
  <si>
    <t>VALUE OF CONTRACT 
(RS. LAKHS)</t>
  </si>
  <si>
    <t xml:space="preserve">SCHEDULE DATE OF COMPLETION </t>
  </si>
  <si>
    <t>REASON FOR SINGLE TENDER</t>
  </si>
  <si>
    <t>NA</t>
  </si>
  <si>
    <t/>
  </si>
  <si>
    <t>OT</t>
  </si>
  <si>
    <t>TWO</t>
  </si>
  <si>
    <t>YES</t>
  </si>
  <si>
    <t>ST</t>
  </si>
  <si>
    <t>NIL</t>
  </si>
  <si>
    <t>4 NOS.</t>
  </si>
  <si>
    <t xml:space="preserve">DETAILS OF CONTRACTS CONCLUDED DURING THE MONTH </t>
  </si>
  <si>
    <t>TYPE OF BIDDING (SINGLE / TWO BID SYSTEM)</t>
  </si>
  <si>
    <t>NOS. AND NAMES OF PARTIES QUALIFIED AFTER TECHNICAL EVALUATION</t>
  </si>
  <si>
    <t>NOS. AND NAMES OF PARTIES NOT QUALIFIED AFTER TECHNICAL EVALUATION</t>
  </si>
  <si>
    <t>VALUE OF CONTRACT (RS. LACS)</t>
  </si>
  <si>
    <t>2 NOS.</t>
  </si>
  <si>
    <t>3 NOS.</t>
  </si>
  <si>
    <t>RC</t>
  </si>
  <si>
    <t>60 DAYS FROM THE DATE OF LC ESTABLISHMENT</t>
  </si>
  <si>
    <t>JINDAL STEEL &amp; POWER LIMITED</t>
  </si>
  <si>
    <t>STEEL AUTHORITY OF INDIA LTD.</t>
  </si>
  <si>
    <t>ESL STEEL LIMITED</t>
  </si>
  <si>
    <t>7 NOS.</t>
  </si>
  <si>
    <t>5 NOS.</t>
  </si>
  <si>
    <t>1 NO.</t>
  </si>
  <si>
    <t>ECO POWER SERVICES</t>
  </si>
  <si>
    <t>DALMIA CEMENT (BHARAT) LIMITED</t>
  </si>
  <si>
    <t>90 DAYS FROM PLACEMENT OF PO</t>
  </si>
  <si>
    <t>THE TIME CONSTRUCTION</t>
  </si>
  <si>
    <t>URGENCY OF REQUIREMENT</t>
  </si>
  <si>
    <t>JSW STEEL LIMITED</t>
  </si>
  <si>
    <t>18 MONTHS</t>
  </si>
  <si>
    <t>12 MONTHS</t>
  </si>
  <si>
    <t>URMILLA ENTERPRISES PVT. LTD.</t>
  </si>
  <si>
    <t>DETAILS OF PURCHASE ORDER PLACED DURING THE MONTH OF AUGUST 25</t>
  </si>
  <si>
    <t>PERIOD: AUGUST'25</t>
  </si>
  <si>
    <t>SUPPLY OF 271 MT STEEL PLATES FOR 2X800 MW LARA PROJECT STAGE -II, CHHATTISGARH.</t>
  </si>
  <si>
    <t>PSER:PMX:444:R-108</t>
  </si>
  <si>
    <t>SUPPLY OF 58 MT STEEL STRUCTURE FOR 2X800 MW LARA PROJECT STAGE -II, CHHATTISGARH.</t>
  </si>
  <si>
    <t>PSER:PMX:444:R-109</t>
  </si>
  <si>
    <t>SUPPLY OF 127 MT STEEL STRUCTURE FOR 1X660 MW SAGARDIGHI U # 5, W.B.</t>
  </si>
  <si>
    <t>PSER:PMX:382:R-113</t>
  </si>
  <si>
    <t xml:space="preserve">60 DAYS FROM THE DATE OF LC ESTABLISHMENT </t>
  </si>
  <si>
    <t>SUPPLY OF 345 MT STRUCTURAL STEEL FOR 1 X 800 MW NTPC SIPAT PROJECT</t>
  </si>
  <si>
    <t>PSER:PMX:459:R-110</t>
  </si>
  <si>
    <t>SUPPLY OF 120 MT TMT FOR 1X660 MW SAGARDIGHI U # 5, W.B.</t>
  </si>
  <si>
    <t>PSER:PMX:382:R-114</t>
  </si>
  <si>
    <t>PSER:PUR:PMX:462(III):018:(ENQ:25:PP:0015:PUR:18)</t>
  </si>
  <si>
    <t>SUPPLY OF 12000 MT PORTLAND POZZOLANA CEMENT (PPC) AS PER IS:1489 (PART 1):2015 AT 2X800 MW DVC KODERMA TPS PH- II, JHARKHAND.</t>
  </si>
  <si>
    <t>3 NOS.
1) M/S. DALMIA CEMENT (BHARAT) LIMITED
2) M/S. NU VISTA LIMITED
3) M/S. ULTRATECH CEMENT LIMITED</t>
  </si>
  <si>
    <t>PSER:PUR:PMX:462(III):018:R-115:(PO:25:PP:0015:PUR:47)</t>
  </si>
  <si>
    <t>ULTRATECH CEMENT LIMITED</t>
  </si>
  <si>
    <t>120 DAYS FROM PLACEMENT OF PO.</t>
  </si>
  <si>
    <t>PSER:PUR:TSX:140(VI):25(ENQ:25:PP:0015:PUR:28)</t>
  </si>
  <si>
    <t>TWO-YEARS RATE CONTRACT FOR ON-SITE CALIBRATION OF PRESSURE TRANSMITTER/DIFFERENTIAL PRESSURE TRANSMITTER (PT/DPT) FOR PG TESTS ON SINGLE TENDER BASIS.</t>
  </si>
  <si>
    <t>1 NO.
1) NAGMAN CALIBRATION SERVICES LLP</t>
  </si>
  <si>
    <t>PSER:PUR:TSX:140(VI):25:LOI/R-116</t>
  </si>
  <si>
    <t>NAGMAN CALIBRATION SERVICES LLP</t>
  </si>
  <si>
    <t>RATE CONTRACT SHALL BE VALID FOR MAXIMUM PERIOD OF TWO YEARS FROM THE DATE OF RC.</t>
  </si>
  <si>
    <t>PSER:PUR:PMX:480(II):029 (ENQ:25:PP:0015:PUR:31)</t>
  </si>
  <si>
    <t>PROCUREMENT OF STEEL LADDERS FOR KODERMA 2X800 MW AND SIPAT 1X800 MW PROJECTS.</t>
  </si>
  <si>
    <t>1 NO.
1) M/S AAROMBHOR DEVELOPER PVT. LTD.</t>
  </si>
  <si>
    <t>PSER:PUR:PMX:480(II):029:R-117 (PO:25:PP:0015:PUR:48)</t>
  </si>
  <si>
    <t>AAROMBOR DEVELOPER PRIVATE LIMITED</t>
  </si>
  <si>
    <t>WITHIN 30 (THIRTY) DAYS FROM DATE OF ISSUANCE OF PURCHASE ORDER (PO)</t>
  </si>
  <si>
    <t>SUPPLY OF 4438 MT REINFORCEMENT STEEL FOR 2X800 MW NTPC LARA STAGE II PROJECT</t>
  </si>
  <si>
    <t>PSER:PMX:444:R-120</t>
  </si>
  <si>
    <t>PSER:PUR:PMX:480(III):030 (ENQ:25:PP:0015:PUR:33)</t>
  </si>
  <si>
    <t>PROCUREMENT OF WIRE ROPE (LIFE LINE) &amp; INDUSTRIAL SAFETY HELMET FOR KODERMA 2X800 MW AND SIPAT 1X800 MW PROJECTS</t>
  </si>
  <si>
    <t>1 NO.
1) M/S MUFADDAL SAFETY ENTERPRISES</t>
  </si>
  <si>
    <t>PSER:PUR:PMX:480(III):030:R-118 (PO:25:PP:0015:PUR:49)</t>
  </si>
  <si>
    <t>MUFADDAL SAFETY ENTERPRISES</t>
  </si>
  <si>
    <t>SUPPLY OF 566 MT REINFORCEMENT STEEL (TMT) TO 1X800 MW NTPC SIPAT STPP STAGE-III PROJECT, CHHATTISGARH.</t>
  </si>
  <si>
    <t>PSER:PMX:459:R-119</t>
  </si>
  <si>
    <t>SUPPLY OF 178 MT STEEL PLATES FOR 2X800 MW LARA PROJECT STAGE -II, CHHATTISGARH.</t>
  </si>
  <si>
    <t>PSER:PMX:444:R-125</t>
  </si>
  <si>
    <t>SUPPLY OF 80 MT STRUCTURAL STEEL FOR IX660 MW SAGARDIGHI UNIT-5 PROJECT</t>
  </si>
  <si>
    <t>PSER:PMX:382:R-124</t>
  </si>
  <si>
    <t>SUPPLY OF 82 MT STEEL STRUCTURE FOR 2X800 MW LARA PROJECT STAGE -II, CHHATTISGARH.</t>
  </si>
  <si>
    <t>PSER:PMX:444:R-122</t>
  </si>
  <si>
    <t>SUPPLY OF 29 MT STEEL STRUCTURE FOR 2X800 MW LARA PROJECT STAGE -II, CHHATTISGARH.</t>
  </si>
  <si>
    <t>PSER:PMX:444:R-123</t>
  </si>
  <si>
    <t>SUPPLY OF 683 MT STRUCTURAL STEEL FOR 2X800 MW LARA PROJECT STAGE -II, CHHATTISGARH.</t>
  </si>
  <si>
    <t>PSER:PMX:444:R-126</t>
  </si>
  <si>
    <t>PURCHASE ORDER FOR 83 MT STEEL (PLATES &amp; SHEET) FOR 2X800 MW LARA PROJECT STAGE -II, CHHATTISGARH.</t>
  </si>
  <si>
    <t>PSER:PMX:444:R-127</t>
  </si>
  <si>
    <t>SUPPLY OF 362 MT STEEL PLATES &amp; SHEET FOR 2X800 MW LARA PROJECT STAGE -II, CHHATTISGARH.</t>
  </si>
  <si>
    <t>PSER:PMX:444:R-121</t>
  </si>
  <si>
    <t>PSER:PUR:KGN-S621:25 (ENQ:25:PP:0015:PUR:36)</t>
  </si>
  <si>
    <t>REG ROUTING OF EXCITER BED FOOT SOLE PLATES Unit-7, 500 MW (KWU Design) at KAHALGAON STPS, NTPC, BIHAR.</t>
  </si>
  <si>
    <t>1 NO.
1) M/S ECO POWER SERVICES</t>
  </si>
  <si>
    <t>PSER:PUR:KGN-S621:25:LOI/02925</t>
  </si>
  <si>
    <t>12 DAYS FROM START OF WORK TO FINISH OF JOB.</t>
  </si>
  <si>
    <t>PSER:PUR:TVNL-S622:25 (ENQ:25:PP:0015:PUR:35)</t>
  </si>
  <si>
    <t>HP MODULE REPAIR AND 01 NO LP EXTRACTION BELLOW REPLACEMENT AT TVNL, UNIT 2 &amp; PLUGGING OF LEAKED BARS AND ASSOCIATED JOBS OF 210 MW (THW TYPE) GENERATOR, UNIT-2 AT TENUGHAT, TVNL, LALPANIA, JHARKHAND.</t>
  </si>
  <si>
    <t>1 NO.
1) S N SINGH</t>
  </si>
  <si>
    <t>PSER:PUR:TVNL-S622:25:LOI/03025</t>
  </si>
  <si>
    <t>S. N. SINGH</t>
  </si>
  <si>
    <t>1) 10 DAYS FROM START OF WORK TO COMPLETION OF WORK FOR JOB-A
2) 10 DAYS FROM START OF WORK TO FINAL HYDRO TEST FOR JOB-B.</t>
  </si>
  <si>
    <t>SUPPLY OF 33 MT STRUCTURAL STEEL FOR 1X660 MW SAGARDIGHI UNIT-S PROJECT</t>
  </si>
  <si>
    <t>PSER:PMX:382:R-128</t>
  </si>
  <si>
    <t>GEM/2025/B/6240595</t>
  </si>
  <si>
    <t>SUPPLY OF CCTV CAMERA FOR SIPAT &amp; KODERMA PROJECT</t>
  </si>
  <si>
    <t>4 NOS.
1) M/S SHYAMFUTUR E TECH PRIVATE LIMITED
2)M/S P.K. ENGINEERING AND CONSTRUCTION
3) M/S HEXATECH ESECURITY SOLUTIONS PVT LTD.
4) M/S SCORE INFORMATION TECHNOLIGIES LTD.</t>
  </si>
  <si>
    <t>3 NOS.
1) M/S E-VISION INDIA PRIVATE LIMITED
2) M/S ESTEEM360 ZONE PRIVATE LIMITED
3) M/S VICOM SECURITY PRIVATE LTD</t>
  </si>
  <si>
    <t>GEMC-511687709239095</t>
  </si>
  <si>
    <t>P.K. ENGINEERING &amp; CONSTRUCTION</t>
  </si>
  <si>
    <t>WITHIN 30 DAYS FROM THE DATE OF PURCHASE ORDER</t>
  </si>
  <si>
    <t>SUPPLY OF 87 MT STEEL STRUCTURE FOR 1X800 MW NTPC SIPAT STPP STAGE-III PROJECT, CHHATTISGARH.</t>
  </si>
  <si>
    <t>PSER:PMX:459:R-129</t>
  </si>
  <si>
    <t>SUPPLY OF 50 MT STEEL STRUCTURE FOR 2X800 MW LARA PROJECT STAGE -II, CHHATTISGARH.</t>
  </si>
  <si>
    <t>PSER:PMX:444:R-131</t>
  </si>
  <si>
    <t>SUPPLY OF 343 MT STEEL PLATES &amp; SHEET FOR 2X800 MW LARA PROJECT STAGE -II, CHHATTISGARH.</t>
  </si>
  <si>
    <t>PSER:PMX:444:R-130</t>
  </si>
  <si>
    <t>PSER:PUR:PMX:461(III):019:(ENQ:25:PP:0015:PUR:20)</t>
  </si>
  <si>
    <t>SUPPLY OF 1600 MT ORDINARY PORTLAND CEMENT (GRADE-43) AS PER IS 269:2015 AT 1x800 MW SIPAT SUPER THERMAL POWER PROJECT, STAGE-III, BILASPUR, CHHATTISGARH.</t>
  </si>
  <si>
    <t>4 NOS.
1) M/S JK LAKSHMI CEMENT LIMITED
2) M/S SAGAR CEMENTS LIMITED
3) M/S ULTRATECH CEMENT LIMITED
4) M/S NU VISTA LIMITED</t>
  </si>
  <si>
    <t>PSER:PUR:PMX:461(III):019:R-132:(PO:25:PP:0015:PUR:54)</t>
  </si>
  <si>
    <t>GEM/2025/B/6469596</t>
  </si>
  <si>
    <t>REPAIR AND CALIBRATION OF ONE (01) NO. OF PARTICLE COUNTER (MAKE: PARKER, SR. NO. EN6NN045, BHEL REG. NO. PCO-E-009) BY ITS OEM REPRESENTATIVE I.E. M/S J. J. ENGINEERING PRIVATE LTD. ON SINGLE TENDER BASIS.</t>
  </si>
  <si>
    <t>1 NO.
1) M/S J J ENGINEERING PVT. LTD.</t>
  </si>
  <si>
    <t>GEMC-511687762975770</t>
  </si>
  <si>
    <t>J J ENGINEERING PVT. LTD.</t>
  </si>
  <si>
    <t>WITHIN TWO-WEEKS FROM THE DATE OF PLACEMENT OF WO.</t>
  </si>
  <si>
    <t>WORKS BY COLLABORATORS OR BY THEIR RECOMMENDED CONTRACTORS</t>
  </si>
  <si>
    <t>SUPPLY OF 80 MT REINFORCEMENT STEEL (TMT) TO 3X660 MW STG-01 &amp; 2X660 MW STG 02 BARH FGD PROJECT, BIHAR</t>
  </si>
  <si>
    <t>PSER:PMX:252:R-134</t>
  </si>
  <si>
    <t>GEM/2025/B/6410169</t>
  </si>
  <si>
    <t>SUPPLY OF 1000 MT ORDINARY PORTLAND CEMENT (GRADE-43) AS PER IS 269:2015 AT 3x660MW NORTH KARANPURA STPP FGD PROJECT, JHARKHAND.</t>
  </si>
  <si>
    <t>2 NOS.
1) M/S NU VISTA LIMITED
2) M/S ULTRATECH CEMENT LIMITED</t>
  </si>
  <si>
    <t>GEMC-511687752104971</t>
  </si>
  <si>
    <t>NU VISTA LIMITED</t>
  </si>
  <si>
    <t>120 DAYS FROM PLACEMENT OF PO</t>
  </si>
  <si>
    <t>PSER:PUR:NKP-S623:25 (ENQ:25:PP:0015:PUR:37)</t>
  </si>
  <si>
    <t>OVERHAULING OF LP TURBINE, BLADE NFT &amp; MPI, BEARING INSPECTION, AND VALVE OVERHAULING, GENERATOR &amp; AUXILIARY WORKS OF UNIT-2, 660 MW (KWU DESIGN) AT NKSTPP, NTPC JHARKHAND.</t>
  </si>
  <si>
    <t>6 NOS.</t>
  </si>
  <si>
    <t>3 NOS.
1) M/S ECO POWER SERVICES
2) M/S POWER MECH PROJECTS LIMITED
3) THE TIME CONSTRUCTION</t>
  </si>
  <si>
    <t>3 NOS.
1) M/S ATOM POWER PROJECTS PRIVATE LIMITED
2) M/S BHAVANIERECTORS PVT. LTD.
3) M/S BISWAS ENGINEERING AND CONSTRUCTION SERVICES</t>
  </si>
  <si>
    <t>PSER:PUR:NKP-S623:25:LOI/03125</t>
  </si>
  <si>
    <t>35 DAYS (DESYNCHRONIZATION TO SYNCHRONIZATION).</t>
  </si>
  <si>
    <t>GEM/2025/B/6440637</t>
  </si>
  <si>
    <t>SUPPLY OF READY MIX CEMENT CONCRETE (3754CuM) AT 4X250 MW BRBCL NABINAGAR THERMAL POWER PROJECT, FGD SYSTEM, BIHAR.</t>
  </si>
  <si>
    <t>2 NOS.
1) M/S ANAND KUMAR SINGHANIA
2) M/S KUMAR PIYUSH CONSTRUCTION PVT. LTD.</t>
  </si>
  <si>
    <t>GEMC-511687772340972</t>
  </si>
  <si>
    <t>ANAND KUMAR SINGHANIA</t>
  </si>
  <si>
    <t>CONTRACT PERIOD WILL BE 10 (TEN) MONTHS FROM THE DATE OF START OF WORK</t>
  </si>
  <si>
    <t>PSER:PUR:BRBCL-S620:25 (ENQ:25:PP:0015:PUR:34)</t>
  </si>
  <si>
    <t>OVERHAULING FOR U#4 GENERATOR WITH ASSOCIATED WORK AT BRBCL NABINAGAR (250 MW)</t>
  </si>
  <si>
    <t>11 NOS.</t>
  </si>
  <si>
    <t>5 NOS.
1) M/S A. K. ENGINEERS
2) M/S ECO POWER SERVICES
3) M/S S. N. SINGH
4) M/S POWER MECH PROJECTS LIMITED
5) M/S THE TIME CONSTRUCTION</t>
  </si>
  <si>
    <t>6 NOS.
1) M/S ATOM POWER PROJECTS PRIVATE LIMITED
2) M/S BISWAS ENGINEERING &amp; CONSTRUCTION SERVICES
3) M/S HITECH POWER PROJECT SERVICES
4) M/S JYOTI TTURBO POWER SERVICES PVT. LTD.
5) SWAMINA INTERNATIONAL PRIVATE LIMITED
6) M/S RC BROTHERS</t>
  </si>
  <si>
    <t>PSER:PUR:BRBCL-S620:25:LOI/03225</t>
  </si>
  <si>
    <t>25 DAYS (START OF WORK TO BARRING GEAR IN).</t>
  </si>
  <si>
    <t>SUPPLY OF 234 MT REINFORCEMENT STEEL (TMT) TO 1X800 MW NTPC SIPAT STPP STAGE-III PROJECT, CHHATTISGARH.</t>
  </si>
  <si>
    <t>PSER:PMX:459:R-137</t>
  </si>
  <si>
    <t>PSER:PUR:KGN-S624:25 (ENQ:25:PP:0015:PUR:42)</t>
  </si>
  <si>
    <t>GENERAL OVERHAULING OF TURBINE, GENRATOR &amp; VALVE etc. OF UNIT-2 (210MW) AT KAHALGAON TPS, NTPC, BIHAR.</t>
  </si>
  <si>
    <t>3 NOS.
1) M/S ECO POWER SERVICES
2) M/S INDWELL CONSTRUCTIONS PVT. LTD.
3) M/S POWER MECH PROJECTS LIMITED</t>
  </si>
  <si>
    <t>2 NOS.
1) M/S BISWAS ENGINEERING &amp; CONSTRUCTION SERVICES
2) M/S P. E. ERECTORS PVT. LTD.</t>
  </si>
  <si>
    <t>PSER:PUR:KGN-S624:25:LOI/03425</t>
  </si>
  <si>
    <t>25 DAYS (BG OUT TO BG IN)</t>
  </si>
  <si>
    <t>SUPPLY OF 25 MT STEEL STRUCTURE FOR 2X800 MW LARA PROJECT STAGE -II, CHHATTISGARH.</t>
  </si>
  <si>
    <t>PSER:PMX:444:R-138</t>
  </si>
  <si>
    <t>SUPPLY OF 35 MT STEEL PLATES FOR 1X660 MW SAGARDIGHI U # 5 PROJECT, W.B.</t>
  </si>
  <si>
    <t>PSER:PMX:382:R-136</t>
  </si>
  <si>
    <t>SUPPLY OF MEDICINES AT BHEL PSER KOLKATA OFFICE</t>
  </si>
  <si>
    <t>ERP2500019</t>
  </si>
  <si>
    <t>THE MEDICURE LABORATORIES</t>
  </si>
  <si>
    <t>45 DAYS AFTER RECEIPT OF ORDER</t>
  </si>
  <si>
    <t>SUPPLY OF 380 MT REINFORCEMENT STEEL
FOR 2 X 660 MW RAGHUNATHPUR TPS</t>
  </si>
  <si>
    <t>PSER:PMX:476:R-149</t>
  </si>
  <si>
    <t>ERP2500016</t>
  </si>
  <si>
    <t>SOUTHEND PHARMA PVT. LTD.</t>
  </si>
  <si>
    <t>ERP2500017</t>
  </si>
  <si>
    <t>ERP2500018</t>
  </si>
  <si>
    <t>SRI SAI AGENCIES</t>
  </si>
  <si>
    <t>ERP2500020</t>
  </si>
  <si>
    <t>APS DRUGS PRIVATE LIMITED</t>
  </si>
  <si>
    <t>ERP2500021</t>
  </si>
  <si>
    <t>ERP2500022</t>
  </si>
  <si>
    <t>ERP2500023</t>
  </si>
  <si>
    <t>ERP2500024</t>
  </si>
  <si>
    <t>ROY ENTERPRISE</t>
  </si>
  <si>
    <t>ERP2500025</t>
  </si>
  <si>
    <t>GEM/2025/B/653821</t>
  </si>
  <si>
    <t>SUPPLY OF 1500 MT PORTLAND POZZOLANA CEMENT (PPC) AS PER IS:1489 (PART 1) :2015 AT NTPC KAHALGAON STPS STAGE I &amp; II (4x2 10 MW + 3x500 MW), BIHAR.</t>
  </si>
  <si>
    <t>4 NOS.
1) M/S ACC LIMITED
2. M/S DALMIA CEMENT (BHARAT) LIMITED
3. M/S NU VISTA LIMITED
4. M/S ULTRATECH CEMENT LIMITED</t>
  </si>
  <si>
    <t>GEMC-511687709024945</t>
  </si>
  <si>
    <t>90 DAYS FROM PLACEMENT OF PO.</t>
  </si>
  <si>
    <t>PSER:PUR:PMX:484(I:033 (ENQ:25:PP:0015:PUR:43)</t>
  </si>
  <si>
    <t>SUPPLY OF MICRO SILICA (SILICA FUME) CONFIRMS TO THE REQUIREMENTS SPECIFIED IN IS:15388 -2003/IS:1727:1967 STANDARD AT 2X800 MW NTPC LARA PROJECT.</t>
  </si>
  <si>
    <t>1 NO.
1) M/S. SIKA INDIA PRIVATE LIMITED</t>
  </si>
  <si>
    <t>PSER:PMX:484(I):R-0150:PO:25:PP:0015:PUR:58</t>
  </si>
  <si>
    <t>SIKA INDIA PVT. LTD.</t>
  </si>
  <si>
    <t>PROPRIETARY IN NATURE</t>
  </si>
  <si>
    <t>DOC. NO. PSER:SCT:MIR(AWARD):233</t>
  </si>
  <si>
    <t>DT: 05-09-2025</t>
  </si>
  <si>
    <t>PSER:SCT:BOK-F 2370:25</t>
  </si>
  <si>
    <t>PROVIDING 1 NO. 250 MT OR ABOVE CAPACITY TYRE MOUNTED CRANE HAVING TELESCOPIC BOOM AND FIX JIB ON HIRING BASIS, AT BHEL-PSER SINTER PLANT-1, SAIL BOKARO STEEL PLANT, BOKARO STEEL CITY, JHARKHAND.</t>
  </si>
  <si>
    <t xml:space="preserve">9 NOS.
1) SANGHVI MOVERS LTD.,
2) URMILLA ENTERPRISES PVT. LTD.,
3) SHAKTI AUTO SERVICES,
4) KANDLA CARGO HANDLERS,
5) G R ENTERPRISES,
6) CHANDI CRANES PVT LTD.,
7) BARKAT CRANES &amp; EQUIPMENTS PVT. LTD.,
8) AMRIK SINGH AND SONS CRANE SERVICES PVT. LTD.,
9) TARACHAND INFRALOGSTIC SOLUTIONS LTD.
</t>
  </si>
  <si>
    <t>3 NOS.
1) EXPRESS CRANES,
2) S K INFRASTRUCTURE,
3) KSR CRANES.</t>
  </si>
  <si>
    <t>PSER:SCT:BOK-F2370:25:LOI:11092</t>
  </si>
  <si>
    <t>20 MONTHS.</t>
  </si>
  <si>
    <t>PSER:SCT:KDM-M 2378:25</t>
  </si>
  <si>
    <t xml:space="preserve">PROVIDING DRONE BASED MONITORING AND VISUALIZATION SYSTEM SERVICES FOR 2X800 MW KODERMA THERMAL POWER PROJECT SITE, KODERMA, JHARKHAND ON MONTHLY RENTAL BASIS TO BHEL FOR A BASIC PERIOD OF 48 MONTHS.
</t>
  </si>
  <si>
    <t xml:space="preserve">4 NOS.
1) AERODYNE INDIA VENTURES PVT LTD.,
2) ATOM AVIATION SERVICES PVT. LTD.,
3) INDRONES SOLUTIONS PVT LTD,
4) OPTICVYU.
</t>
  </si>
  <si>
    <t>2 NOS.
1) RCHOBBYTECH SOLUTIONS PVT. LTD,
2) KESOWA INFINITE VENTURES PVT. LTD.</t>
  </si>
  <si>
    <t>PSER:SCT:KDM-M2378:25:LOI:11100</t>
  </si>
  <si>
    <t>AERODYNE INDIA VENTURES PVT LTD.</t>
  </si>
  <si>
    <t>48 MONTHS</t>
  </si>
  <si>
    <t>PSER:SCT:LRA-F 2372:25</t>
  </si>
  <si>
    <t>PROVIDING SERVICES OF 1 NO. 350MT OR ABOVE CAPACITY MRHL (MID RANGE HEAVY LIFT) HYDRAULIC CRAWLER CRANE ON MONTHLY RENTAL BASIS AT BHEL-PSER 2X800 MW LARA SUPER THERMAL POWER PLANT PROJECT, STAGE II, RAIGARH, CHHATTISGARH.</t>
  </si>
  <si>
    <t xml:space="preserve">5 NOS.
1) TARACHAND INFRALOGSTIC SOLUTIONS LTD.,
2) CHANDI CRANES PVT LTD.,
3) BARKAT CRANES &amp; EQUIPMENTS PVT. LTD.,
4) URMILLA ENTERPRISES PVT. LTD.,
5) SANGHVI MOVERS LTD.
</t>
  </si>
  <si>
    <t>1 NO.
1) ALTECH EQUIPMENTS PVT. LTD.</t>
  </si>
  <si>
    <t>PSER:SCT:LRA-F2372:25:LOI:11101</t>
  </si>
  <si>
    <t>PSER:SCT:KDM-M 2377:25
(GEM BID NO: GEM/2025/B/6414931)</t>
  </si>
  <si>
    <t xml:space="preserve">DEPLOYMENT OF ADVANCED LIFE SUPPORT AC AMBULANCE WITH MANPOWER ON MONTHLY HIRING BASIS AT BHEL DVC 2X800 MW KODERMA PHASE-II PROJECT JHARKHAND.
</t>
  </si>
  <si>
    <t>3 NOS.
1) ANSH ENTERPRISES,
2) ATHARV EYE HOSPITAL PVT. LTD.,
3) SUDHIR KUMAR.</t>
  </si>
  <si>
    <t>4 NOS
1) ASHOK KUMAR,
2) SARSWATI POLISER MILL,
3) SAILCHANDRA ENTERPRISES,
4) NIRU TOUR &amp; TRAVELS.</t>
  </si>
  <si>
    <t>GEMC-511687764728056</t>
  </si>
  <si>
    <t>SUDHIR KUMAR</t>
  </si>
  <si>
    <t>PSER:SCT:KDS-F 2379:25</t>
  </si>
  <si>
    <t>PACKAGE A: PROVIDING 1 NO. 250MT CAPACITY OR ABOVE MID RANGE HEAVY LIFT HYDRAULIC CRAWLER CRANE FOR BHEL-PSER 2X800 MW DVC KODERMA TPS PH-II, PO- KODERMA TPS, VILLAGE- BENJHIDIH, DIST – KODERMA, JHARKHAND-825421.</t>
  </si>
  <si>
    <t xml:space="preserve">7 NOS.
1) HEFT INFRA SOLUTIONS LTD.,
2) BHARATI EARTH MOVERS,
3) CHANDI CRANES PVT LTD.,
4) SANGHVI MOVERS LTD.,
5) SARENS HEAVY LIFT INDIA PVT. LTD.,
6) TARACHAND INFRALOGSTIC SOLUTIONS LTD.,
7) URMILLA ENTERPRISES PVT. LTD.
</t>
  </si>
  <si>
    <t>3 NOS. 
1) OMKAR EQUIPMENTS PVT LTD.,
2) IRISE INDIA PVT. LTD.,
3) KSR CRANES.</t>
  </si>
  <si>
    <t>PSER:SCT:KDS-F2379:25:LOI (PKG-A):11127</t>
  </si>
  <si>
    <t>22 MONTHS</t>
  </si>
  <si>
    <t>PACKAGE B: PROVIDING 1 NO. 250MT CAPACITY OR ABOVE MID RANGE HEAVY LIFT HYDRAULIC CRAWLER CRANE FOR 1X800 MW NTPC SIPAT STPP STAGE-III, PO-UJJWAL NAGAR, SIPAT, DIST – BILASPUR, CHHATTISGARH 495555.</t>
  </si>
  <si>
    <t>PSER:SCT:KDS-F2379:25:LOI (PKG-B):11128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</si>
</sst>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d\-mmm\-yy"/>
    <numFmt numFmtId="165" formatCode="&quot;Rs. &quot;#,##0.00;&quot;Rs. -&quot;#,##0.00"/>
    <numFmt numFmtId="166" formatCode="[$-409]d\-mmm\-yy;@"/>
  </numFmts>
  <fonts count="11" x14ac:knownFonts="1">
    <font>
      <sz val="11"/>
      <color theme="1"/>
      <name val="Calibri"/>
      <family val="2"/>
      <scheme val="minor"/>
    </font>
    <font>
      <b/>
      <sz val="11"/>
      <color theme="1"/>
      <name val="Arial"/>
      <family val="2"/>
    </font>
    <font>
      <b/>
      <sz val="11"/>
      <name val="Arial"/>
      <family val="2"/>
    </font>
    <font>
      <sz val="10"/>
      <color indexed="8"/>
      <name val="Arial"/>
      <family val="2"/>
    </font>
    <font>
      <b/>
      <sz val="11"/>
      <color indexed="8"/>
      <name val="Arial"/>
      <family val="2"/>
    </font>
    <font>
      <sz val="10"/>
      <color theme="1"/>
      <name val="Arial"/>
      <family val="2"/>
    </font>
    <font>
      <sz val="10"/>
      <name val="Arial"/>
      <family val="2"/>
    </font>
    <font>
      <b/>
      <sz val="11"/>
      <color theme="1"/>
      <name val="Calibri"/>
      <family val="2"/>
      <scheme val="minor"/>
    </font>
    <font>
      <sz val="10"/>
      <color theme="1"/>
      <name val="Calibri"/>
      <family val="2"/>
      <scheme val="minor"/>
    </font>
    <font>
      <b/>
      <sz val="10"/>
      <name val="Arial"/>
      <family val="2"/>
    </font>
    <font>
      <sz val="10"/>
      <color rgb="FFFF0000"/>
      <name val="Arial"/>
      <family val="2"/>
    </font>
  </fonts>
  <fills count="4">
    <fill>
      <patternFill patternType="none"/>
    </fill>
    <fill>
      <patternFill patternType="gray125"/>
    </fill>
    <fill>
      <patternFill patternType="solid">
        <fgColor theme="0"/>
        <bgColor indexed="64"/>
      </patternFill>
    </fill>
    <fill>
      <patternFill patternType="solid">
        <fgColor theme="6"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3" fillId="0" borderId="0"/>
    <xf numFmtId="0" fontId="3" fillId="0" borderId="0"/>
    <xf numFmtId="0" fontId="3" fillId="0" borderId="0"/>
    <xf numFmtId="0" fontId="3" fillId="0" borderId="0"/>
    <xf numFmtId="0" fontId="3" fillId="0" borderId="0"/>
  </cellStyleXfs>
  <cellXfs count="36">
    <xf numFmtId="0" fontId="0" fillId="0" borderId="0" xfId="0"/>
    <xf numFmtId="0" fontId="1" fillId="2" borderId="1" xfId="0" applyFont="1" applyFill="1" applyBorder="1" applyAlignment="1">
      <alignment horizontal="center" vertical="center" wrapText="1"/>
    </xf>
    <xf numFmtId="2"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4" fillId="0" borderId="1" xfId="1" applyFont="1" applyFill="1" applyBorder="1" applyAlignment="1">
      <alignment horizontal="center" vertical="center" wrapText="1"/>
    </xf>
    <xf numFmtId="0" fontId="7" fillId="0" borderId="0" xfId="0" applyFont="1"/>
    <xf numFmtId="0" fontId="8" fillId="0" borderId="0" xfId="0" applyFont="1"/>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0" applyFont="1" applyFill="1" applyBorder="1" applyAlignment="1">
      <alignment horizontal="center" vertical="center"/>
    </xf>
    <xf numFmtId="164" fontId="6" fillId="0" borderId="1" xfId="2" applyNumberFormat="1" applyFont="1" applyFill="1" applyBorder="1" applyAlignment="1" applyProtection="1">
      <alignment horizontal="center" vertical="center" wrapText="1"/>
    </xf>
    <xf numFmtId="0" fontId="5" fillId="0" borderId="1" xfId="0" applyFont="1" applyFill="1" applyBorder="1" applyAlignment="1">
      <alignment vertical="top" wrapText="1"/>
    </xf>
    <xf numFmtId="165" fontId="6" fillId="0" borderId="1" xfId="2" applyNumberFormat="1" applyFont="1" applyFill="1" applyBorder="1" applyAlignment="1" applyProtection="1">
      <alignment horizontal="center" vertical="center" wrapText="1"/>
    </xf>
    <xf numFmtId="164" fontId="6" fillId="0" borderId="1" xfId="2" applyNumberFormat="1" applyFont="1" applyFill="1" applyBorder="1" applyAlignment="1" applyProtection="1">
      <alignment vertical="top" wrapText="1"/>
    </xf>
    <xf numFmtId="0" fontId="5" fillId="0" borderId="1" xfId="0" applyFont="1" applyFill="1" applyBorder="1" applyAlignment="1">
      <alignment horizontal="left" vertical="top" wrapText="1"/>
    </xf>
    <xf numFmtId="0" fontId="5" fillId="0" borderId="1" xfId="0" applyFont="1" applyFill="1" applyBorder="1" applyAlignment="1">
      <alignment horizontal="left" vertical="center" wrapText="1"/>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9" fillId="0" borderId="1" xfId="0" applyFont="1" applyFill="1" applyBorder="1" applyAlignment="1">
      <alignment horizontal="center" vertical="top" wrapText="1"/>
    </xf>
    <xf numFmtId="166" fontId="10" fillId="0" borderId="1" xfId="0" applyNumberFormat="1" applyFont="1" applyFill="1" applyBorder="1" applyAlignment="1">
      <alignment horizontal="center" vertical="top" wrapText="1"/>
    </xf>
    <xf numFmtId="0" fontId="10" fillId="0" borderId="1" xfId="0" applyFont="1" applyFill="1" applyBorder="1" applyAlignment="1">
      <alignment horizontal="center" vertical="top" wrapText="1"/>
    </xf>
    <xf numFmtId="0" fontId="10" fillId="0" borderId="1" xfId="0" applyFont="1" applyFill="1" applyBorder="1" applyAlignment="1">
      <alignment horizontal="left" vertical="top" wrapText="1"/>
    </xf>
    <xf numFmtId="0" fontId="10" fillId="0" borderId="1" xfId="0" applyFont="1" applyFill="1" applyBorder="1" applyAlignment="1">
      <alignment vertical="top" wrapText="1"/>
    </xf>
    <xf numFmtId="0" fontId="9" fillId="3" borderId="1" xfId="0" applyFont="1" applyFill="1" applyBorder="1" applyAlignment="1">
      <alignment horizontal="center" vertical="top" wrapText="1"/>
    </xf>
    <xf numFmtId="0" fontId="9" fillId="3" borderId="1" xfId="0" applyFont="1" applyFill="1" applyBorder="1" applyAlignment="1">
      <alignment horizontal="left" vertical="top" wrapText="1"/>
    </xf>
    <xf numFmtId="0" fontId="9" fillId="0" borderId="1" xfId="0" applyFont="1" applyFill="1" applyBorder="1" applyAlignment="1">
      <alignment horizontal="center" vertical="top" wrapText="1"/>
    </xf>
    <xf numFmtId="0" fontId="9" fillId="0" borderId="1" xfId="3" applyFont="1" applyFill="1" applyBorder="1" applyAlignment="1">
      <alignment vertical="top" wrapText="1"/>
    </xf>
    <xf numFmtId="0" fontId="9" fillId="0" borderId="1" xfId="4" applyFont="1" applyFill="1" applyBorder="1" applyAlignment="1">
      <alignment horizontal="justify" vertical="top" wrapText="1"/>
    </xf>
    <xf numFmtId="0" fontId="9" fillId="0" borderId="1" xfId="4" applyFont="1" applyFill="1" applyBorder="1" applyAlignment="1">
      <alignment horizontal="center" vertical="top" wrapText="1"/>
    </xf>
    <xf numFmtId="164" fontId="9" fillId="0" borderId="1" xfId="4" applyNumberFormat="1" applyFont="1" applyFill="1" applyBorder="1" applyAlignment="1">
      <alignment horizontal="center" vertical="top" wrapText="1"/>
    </xf>
    <xf numFmtId="0" fontId="9" fillId="0" borderId="1" xfId="3" applyFont="1" applyFill="1" applyBorder="1" applyAlignment="1">
      <alignment horizontal="left" vertical="top" wrapText="1"/>
    </xf>
    <xf numFmtId="0" fontId="9" fillId="0" borderId="1" xfId="5" applyFont="1" applyFill="1" applyBorder="1" applyAlignment="1">
      <alignment horizontal="center" vertical="top" wrapText="1"/>
    </xf>
    <xf numFmtId="0" fontId="9" fillId="0" borderId="1" xfId="4" applyFont="1" applyFill="1" applyBorder="1" applyAlignment="1">
      <alignment vertical="top" wrapText="1"/>
    </xf>
    <xf numFmtId="2" fontId="9" fillId="0" borderId="1" xfId="3" applyNumberFormat="1" applyFont="1" applyFill="1" applyBorder="1" applyAlignment="1">
      <alignment horizontal="center" vertical="top" wrapText="1"/>
    </xf>
  </cellXfs>
  <cellStyles count="6">
    <cellStyle name="Normal" xfId="0" builtinId="0"/>
    <cellStyle name="Normal_Jan 21" xfId="1"/>
    <cellStyle name="Normal_JUNE'2018 " xfId="5"/>
    <cellStyle name="Normal_OCT'2018" xfId="4"/>
    <cellStyle name="Normal_Sheet1" xfId="3"/>
    <cellStyle name="Normal_Sheet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14</xdr:col>
      <xdr:colOff>0</xdr:colOff>
      <xdr:row>53</xdr:row>
      <xdr:rowOff>0</xdr:rowOff>
    </xdr:from>
    <xdr:ext cx="62902" cy="172227"/>
    <mc:AlternateContent xmlns:mc="http://schemas.openxmlformats.org/markup-compatibility/2006" xmlns:a14="http://schemas.microsoft.com/office/drawing/2010/main">
      <mc:Choice Requires="a14">
        <xdr:sp macro="" textlink="">
          <xdr:nvSpPr>
            <xdr:cNvPr id="18" name="TextBox 17">
              <a:extLst>
                <a:ext uri="{FF2B5EF4-FFF2-40B4-BE49-F238E27FC236}">
                  <a16:creationId xmlns:a16="http://schemas.microsoft.com/office/drawing/2014/main" id="{4D0910D0-AB1F-401F-9183-D63C7C8FD4F6}"/>
                </a:ext>
              </a:extLst>
            </xdr:cNvPr>
            <xdr:cNvSpPr txBox="1"/>
          </xdr:nvSpPr>
          <xdr:spPr>
            <a:xfrm>
              <a:off x="22555200" y="8620125"/>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latin typeface="Cambria Math" panose="02040503050406030204" pitchFamily="18" charset="0"/>
                      </a:rPr>
                      <m:t> </m:t>
                    </m:r>
                  </m:oMath>
                </m:oMathPara>
              </a14:m>
              <a:endParaRPr lang="en-US" sz="1100"/>
            </a:p>
          </xdr:txBody>
        </xdr:sp>
      </mc:Choice>
      <mc:Fallback xmlns="">
        <xdr:sp macro="" textlink="">
          <xdr:nvSpPr>
            <xdr:cNvPr id="18" name="TextBox 17">
              <a:extLst>
                <a:ext uri="{FF2B5EF4-FFF2-40B4-BE49-F238E27FC236}">
                  <a16:creationId xmlns:a16="http://schemas.microsoft.com/office/drawing/2014/main" id="{4D0910D0-AB1F-401F-9183-D63C7C8FD4F6}"/>
                </a:ext>
              </a:extLst>
            </xdr:cNvPr>
            <xdr:cNvSpPr txBox="1"/>
          </xdr:nvSpPr>
          <xdr:spPr>
            <a:xfrm>
              <a:off x="22555200" y="8620125"/>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 </a:t>
              </a:r>
              <a:endParaRPr lang="en-US" sz="1100"/>
            </a:p>
          </xdr:txBody>
        </xdr:sp>
      </mc:Fallback>
    </mc:AlternateContent>
    <xdr:clientData/>
  </xdr:oneCellAnchor>
  <xdr:oneCellAnchor>
    <xdr:from>
      <xdr:col>14</xdr:col>
      <xdr:colOff>0</xdr:colOff>
      <xdr:row>53</xdr:row>
      <xdr:rowOff>0</xdr:rowOff>
    </xdr:from>
    <xdr:ext cx="62902" cy="172227"/>
    <mc:AlternateContent xmlns:mc="http://schemas.openxmlformats.org/markup-compatibility/2006" xmlns:a14="http://schemas.microsoft.com/office/drawing/2010/main">
      <mc:Choice Requires="a14">
        <xdr:sp macro="" textlink="">
          <xdr:nvSpPr>
            <xdr:cNvPr id="19" name="TextBox 18">
              <a:extLst>
                <a:ext uri="{FF2B5EF4-FFF2-40B4-BE49-F238E27FC236}">
                  <a16:creationId xmlns:a16="http://schemas.microsoft.com/office/drawing/2014/main" id="{DE928AE7-1E8A-4F70-85F0-B4A0C7A997E1}"/>
                </a:ext>
              </a:extLst>
            </xdr:cNvPr>
            <xdr:cNvSpPr txBox="1"/>
          </xdr:nvSpPr>
          <xdr:spPr>
            <a:xfrm>
              <a:off x="22555200" y="8620125"/>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latin typeface="Cambria Math" panose="02040503050406030204" pitchFamily="18" charset="0"/>
                      </a:rPr>
                      <m:t> </m:t>
                    </m:r>
                  </m:oMath>
                </m:oMathPara>
              </a14:m>
              <a:endParaRPr lang="en-US" sz="1100"/>
            </a:p>
          </xdr:txBody>
        </xdr:sp>
      </mc:Choice>
      <mc:Fallback xmlns="">
        <xdr:sp macro="" textlink="">
          <xdr:nvSpPr>
            <xdr:cNvPr id="19" name="TextBox 18">
              <a:extLst>
                <a:ext uri="{FF2B5EF4-FFF2-40B4-BE49-F238E27FC236}">
                  <a16:creationId xmlns:a16="http://schemas.microsoft.com/office/drawing/2014/main" id="{DE928AE7-1E8A-4F70-85F0-B4A0C7A997E1}"/>
                </a:ext>
              </a:extLst>
            </xdr:cNvPr>
            <xdr:cNvSpPr txBox="1"/>
          </xdr:nvSpPr>
          <xdr:spPr>
            <a:xfrm>
              <a:off x="22555200" y="8620125"/>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 </a:t>
              </a:r>
              <a:endParaRPr lang="en-US" sz="1100"/>
            </a:p>
          </xdr:txBody>
        </xdr:sp>
      </mc:Fallback>
    </mc:AlternateContent>
    <xdr:clientData/>
  </xdr:oneCellAnchor>
  <xdr:oneCellAnchor>
    <xdr:from>
      <xdr:col>14</xdr:col>
      <xdr:colOff>0</xdr:colOff>
      <xdr:row>53</xdr:row>
      <xdr:rowOff>0</xdr:rowOff>
    </xdr:from>
    <xdr:ext cx="62902" cy="172227"/>
    <mc:AlternateContent xmlns:mc="http://schemas.openxmlformats.org/markup-compatibility/2006" xmlns:a14="http://schemas.microsoft.com/office/drawing/2010/main">
      <mc:Choice Requires="a14">
        <xdr:sp macro="" textlink="">
          <xdr:nvSpPr>
            <xdr:cNvPr id="20" name="TextBox 19">
              <a:extLst>
                <a:ext uri="{FF2B5EF4-FFF2-40B4-BE49-F238E27FC236}">
                  <a16:creationId xmlns:a16="http://schemas.microsoft.com/office/drawing/2014/main" id="{6C6372A7-FD16-4FC4-B07C-9BB8B85AEB93}"/>
                </a:ext>
              </a:extLst>
            </xdr:cNvPr>
            <xdr:cNvSpPr txBox="1"/>
          </xdr:nvSpPr>
          <xdr:spPr>
            <a:xfrm>
              <a:off x="22555200" y="7972425"/>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latin typeface="Cambria Math" panose="02040503050406030204" pitchFamily="18" charset="0"/>
                      </a:rPr>
                      <m:t> </m:t>
                    </m:r>
                  </m:oMath>
                </m:oMathPara>
              </a14:m>
              <a:endParaRPr lang="en-US" sz="1100"/>
            </a:p>
          </xdr:txBody>
        </xdr:sp>
      </mc:Choice>
      <mc:Fallback xmlns="">
        <xdr:sp macro="" textlink="">
          <xdr:nvSpPr>
            <xdr:cNvPr id="20" name="TextBox 19">
              <a:extLst>
                <a:ext uri="{FF2B5EF4-FFF2-40B4-BE49-F238E27FC236}">
                  <a16:creationId xmlns:a16="http://schemas.microsoft.com/office/drawing/2014/main" id="{6C6372A7-FD16-4FC4-B07C-9BB8B85AEB93}"/>
                </a:ext>
              </a:extLst>
            </xdr:cNvPr>
            <xdr:cNvSpPr txBox="1"/>
          </xdr:nvSpPr>
          <xdr:spPr>
            <a:xfrm>
              <a:off x="22555200" y="7972425"/>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 </a:t>
              </a:r>
              <a:endParaRPr lang="en-US" sz="1100"/>
            </a:p>
          </xdr:txBody>
        </xdr:sp>
      </mc:Fallback>
    </mc:AlternateContent>
    <xdr:clientData/>
  </xdr:oneCellAnchor>
  <xdr:oneCellAnchor>
    <xdr:from>
      <xdr:col>14</xdr:col>
      <xdr:colOff>0</xdr:colOff>
      <xdr:row>53</xdr:row>
      <xdr:rowOff>0</xdr:rowOff>
    </xdr:from>
    <xdr:ext cx="62902" cy="172227"/>
    <mc:AlternateContent xmlns:mc="http://schemas.openxmlformats.org/markup-compatibility/2006" xmlns:a14="http://schemas.microsoft.com/office/drawing/2010/main">
      <mc:Choice Requires="a14">
        <xdr:sp macro="" textlink="">
          <xdr:nvSpPr>
            <xdr:cNvPr id="21" name="TextBox 20">
              <a:extLst>
                <a:ext uri="{FF2B5EF4-FFF2-40B4-BE49-F238E27FC236}">
                  <a16:creationId xmlns:a16="http://schemas.microsoft.com/office/drawing/2014/main" id="{A18D62F1-F1DE-433B-B8DC-ECA4931566D3}"/>
                </a:ext>
              </a:extLst>
            </xdr:cNvPr>
            <xdr:cNvSpPr txBox="1"/>
          </xdr:nvSpPr>
          <xdr:spPr>
            <a:xfrm>
              <a:off x="22555200" y="7972425"/>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latin typeface="Cambria Math" panose="02040503050406030204" pitchFamily="18" charset="0"/>
                      </a:rPr>
                      <m:t> </m:t>
                    </m:r>
                  </m:oMath>
                </m:oMathPara>
              </a14:m>
              <a:endParaRPr lang="en-US" sz="1100"/>
            </a:p>
          </xdr:txBody>
        </xdr:sp>
      </mc:Choice>
      <mc:Fallback xmlns="">
        <xdr:sp macro="" textlink="">
          <xdr:nvSpPr>
            <xdr:cNvPr id="21" name="TextBox 20">
              <a:extLst>
                <a:ext uri="{FF2B5EF4-FFF2-40B4-BE49-F238E27FC236}">
                  <a16:creationId xmlns:a16="http://schemas.microsoft.com/office/drawing/2014/main" id="{A18D62F1-F1DE-433B-B8DC-ECA4931566D3}"/>
                </a:ext>
              </a:extLst>
            </xdr:cNvPr>
            <xdr:cNvSpPr txBox="1"/>
          </xdr:nvSpPr>
          <xdr:spPr>
            <a:xfrm>
              <a:off x="22555200" y="7972425"/>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 </a:t>
              </a:r>
              <a:endParaRPr lang="en-US" sz="1100"/>
            </a:p>
          </xdr:txBody>
        </xdr:sp>
      </mc:Fallback>
    </mc:AlternateContent>
    <xdr:clientData/>
  </xdr:oneCellAnchor>
  <xdr:oneCellAnchor>
    <xdr:from>
      <xdr:col>14</xdr:col>
      <xdr:colOff>0</xdr:colOff>
      <xdr:row>53</xdr:row>
      <xdr:rowOff>0</xdr:rowOff>
    </xdr:from>
    <xdr:ext cx="62902" cy="172227"/>
    <mc:AlternateContent xmlns:mc="http://schemas.openxmlformats.org/markup-compatibility/2006" xmlns:a14="http://schemas.microsoft.com/office/drawing/2010/main">
      <mc:Choice Requires="a14">
        <xdr:sp macro="" textlink="">
          <xdr:nvSpPr>
            <xdr:cNvPr id="22" name="TextBox 21">
              <a:extLst>
                <a:ext uri="{FF2B5EF4-FFF2-40B4-BE49-F238E27FC236}">
                  <a16:creationId xmlns:a16="http://schemas.microsoft.com/office/drawing/2014/main" id="{3C4BB58E-3D46-4751-B599-A43E16B4692A}"/>
                </a:ext>
              </a:extLst>
            </xdr:cNvPr>
            <xdr:cNvSpPr txBox="1"/>
          </xdr:nvSpPr>
          <xdr:spPr>
            <a:xfrm>
              <a:off x="22555200" y="7324725"/>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latin typeface="Cambria Math" panose="02040503050406030204" pitchFamily="18" charset="0"/>
                      </a:rPr>
                      <m:t> </m:t>
                    </m:r>
                  </m:oMath>
                </m:oMathPara>
              </a14:m>
              <a:endParaRPr lang="en-US" sz="1100"/>
            </a:p>
          </xdr:txBody>
        </xdr:sp>
      </mc:Choice>
      <mc:Fallback xmlns="">
        <xdr:sp macro="" textlink="">
          <xdr:nvSpPr>
            <xdr:cNvPr id="22" name="TextBox 21">
              <a:extLst>
                <a:ext uri="{FF2B5EF4-FFF2-40B4-BE49-F238E27FC236}">
                  <a16:creationId xmlns:a16="http://schemas.microsoft.com/office/drawing/2014/main" id="{3C4BB58E-3D46-4751-B599-A43E16B4692A}"/>
                </a:ext>
              </a:extLst>
            </xdr:cNvPr>
            <xdr:cNvSpPr txBox="1"/>
          </xdr:nvSpPr>
          <xdr:spPr>
            <a:xfrm>
              <a:off x="22555200" y="7324725"/>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 </a:t>
              </a:r>
              <a:endParaRPr lang="en-US" sz="1100"/>
            </a:p>
          </xdr:txBody>
        </xdr:sp>
      </mc:Fallback>
    </mc:AlternateContent>
    <xdr:clientData/>
  </xdr:oneCellAnchor>
  <xdr:oneCellAnchor>
    <xdr:from>
      <xdr:col>14</xdr:col>
      <xdr:colOff>0</xdr:colOff>
      <xdr:row>53</xdr:row>
      <xdr:rowOff>0</xdr:rowOff>
    </xdr:from>
    <xdr:ext cx="62902" cy="172227"/>
    <mc:AlternateContent xmlns:mc="http://schemas.openxmlformats.org/markup-compatibility/2006" xmlns:a14="http://schemas.microsoft.com/office/drawing/2010/main">
      <mc:Choice Requires="a14">
        <xdr:sp macro="" textlink="">
          <xdr:nvSpPr>
            <xdr:cNvPr id="23" name="TextBox 22">
              <a:extLst>
                <a:ext uri="{FF2B5EF4-FFF2-40B4-BE49-F238E27FC236}">
                  <a16:creationId xmlns:a16="http://schemas.microsoft.com/office/drawing/2014/main" id="{2FD39B63-E9DD-4D04-A278-549797A4BADC}"/>
                </a:ext>
              </a:extLst>
            </xdr:cNvPr>
            <xdr:cNvSpPr txBox="1"/>
          </xdr:nvSpPr>
          <xdr:spPr>
            <a:xfrm>
              <a:off x="22555200" y="7324725"/>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latin typeface="Cambria Math" panose="02040503050406030204" pitchFamily="18" charset="0"/>
                      </a:rPr>
                      <m:t> </m:t>
                    </m:r>
                  </m:oMath>
                </m:oMathPara>
              </a14:m>
              <a:endParaRPr lang="en-US" sz="1100"/>
            </a:p>
          </xdr:txBody>
        </xdr:sp>
      </mc:Choice>
      <mc:Fallback xmlns="">
        <xdr:sp macro="" textlink="">
          <xdr:nvSpPr>
            <xdr:cNvPr id="23" name="TextBox 22">
              <a:extLst>
                <a:ext uri="{FF2B5EF4-FFF2-40B4-BE49-F238E27FC236}">
                  <a16:creationId xmlns:a16="http://schemas.microsoft.com/office/drawing/2014/main" id="{2FD39B63-E9DD-4D04-A278-549797A4BADC}"/>
                </a:ext>
              </a:extLst>
            </xdr:cNvPr>
            <xdr:cNvSpPr txBox="1"/>
          </xdr:nvSpPr>
          <xdr:spPr>
            <a:xfrm>
              <a:off x="22555200" y="7324725"/>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 </a:t>
              </a:r>
              <a:endParaRPr lang="en-US" sz="1100"/>
            </a:p>
          </xdr:txBody>
        </xdr:sp>
      </mc:Fallback>
    </mc:AlternateContent>
    <xdr:clientData/>
  </xdr:oneCellAnchor>
  <xdr:oneCellAnchor>
    <xdr:from>
      <xdr:col>14</xdr:col>
      <xdr:colOff>0</xdr:colOff>
      <xdr:row>53</xdr:row>
      <xdr:rowOff>0</xdr:rowOff>
    </xdr:from>
    <xdr:ext cx="62902" cy="172227"/>
    <mc:AlternateContent xmlns:mc="http://schemas.openxmlformats.org/markup-compatibility/2006" xmlns:a14="http://schemas.microsoft.com/office/drawing/2010/main">
      <mc:Choice Requires="a14">
        <xdr:sp macro="" textlink="">
          <xdr:nvSpPr>
            <xdr:cNvPr id="24" name="TextBox 23">
              <a:extLst>
                <a:ext uri="{FF2B5EF4-FFF2-40B4-BE49-F238E27FC236}">
                  <a16:creationId xmlns:a16="http://schemas.microsoft.com/office/drawing/2014/main" id="{A1645054-1D8A-43B5-8DA0-1C9FB0BD158B}"/>
                </a:ext>
              </a:extLst>
            </xdr:cNvPr>
            <xdr:cNvSpPr txBox="1"/>
          </xdr:nvSpPr>
          <xdr:spPr>
            <a:xfrm>
              <a:off x="22555200" y="6838950"/>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latin typeface="Cambria Math" panose="02040503050406030204" pitchFamily="18" charset="0"/>
                      </a:rPr>
                      <m:t> </m:t>
                    </m:r>
                  </m:oMath>
                </m:oMathPara>
              </a14:m>
              <a:endParaRPr lang="en-US" sz="1100"/>
            </a:p>
          </xdr:txBody>
        </xdr:sp>
      </mc:Choice>
      <mc:Fallback xmlns="">
        <xdr:sp macro="" textlink="">
          <xdr:nvSpPr>
            <xdr:cNvPr id="24" name="TextBox 23">
              <a:extLst>
                <a:ext uri="{FF2B5EF4-FFF2-40B4-BE49-F238E27FC236}">
                  <a16:creationId xmlns:a16="http://schemas.microsoft.com/office/drawing/2014/main" id="{A1645054-1D8A-43B5-8DA0-1C9FB0BD158B}"/>
                </a:ext>
              </a:extLst>
            </xdr:cNvPr>
            <xdr:cNvSpPr txBox="1"/>
          </xdr:nvSpPr>
          <xdr:spPr>
            <a:xfrm>
              <a:off x="22555200" y="6838950"/>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 </a:t>
              </a:r>
              <a:endParaRPr lang="en-US" sz="1100"/>
            </a:p>
          </xdr:txBody>
        </xdr:sp>
      </mc:Fallback>
    </mc:AlternateContent>
    <xdr:clientData/>
  </xdr:oneCellAnchor>
  <xdr:oneCellAnchor>
    <xdr:from>
      <xdr:col>14</xdr:col>
      <xdr:colOff>0</xdr:colOff>
      <xdr:row>53</xdr:row>
      <xdr:rowOff>0</xdr:rowOff>
    </xdr:from>
    <xdr:ext cx="62902" cy="172227"/>
    <mc:AlternateContent xmlns:mc="http://schemas.openxmlformats.org/markup-compatibility/2006" xmlns:a14="http://schemas.microsoft.com/office/drawing/2010/main">
      <mc:Choice Requires="a14">
        <xdr:sp macro="" textlink="">
          <xdr:nvSpPr>
            <xdr:cNvPr id="25" name="TextBox 24">
              <a:extLst>
                <a:ext uri="{FF2B5EF4-FFF2-40B4-BE49-F238E27FC236}">
                  <a16:creationId xmlns:a16="http://schemas.microsoft.com/office/drawing/2014/main" id="{D82FA1AB-9F6B-4674-A2B7-EA00EBC75525}"/>
                </a:ext>
              </a:extLst>
            </xdr:cNvPr>
            <xdr:cNvSpPr txBox="1"/>
          </xdr:nvSpPr>
          <xdr:spPr>
            <a:xfrm>
              <a:off x="22555200" y="6838950"/>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latin typeface="Cambria Math" panose="02040503050406030204" pitchFamily="18" charset="0"/>
                      </a:rPr>
                      <m:t> </m:t>
                    </m:r>
                  </m:oMath>
                </m:oMathPara>
              </a14:m>
              <a:endParaRPr lang="en-US" sz="1100"/>
            </a:p>
          </xdr:txBody>
        </xdr:sp>
      </mc:Choice>
      <mc:Fallback xmlns="">
        <xdr:sp macro="" textlink="">
          <xdr:nvSpPr>
            <xdr:cNvPr id="25" name="TextBox 24">
              <a:extLst>
                <a:ext uri="{FF2B5EF4-FFF2-40B4-BE49-F238E27FC236}">
                  <a16:creationId xmlns:a16="http://schemas.microsoft.com/office/drawing/2014/main" id="{D82FA1AB-9F6B-4674-A2B7-EA00EBC75525}"/>
                </a:ext>
              </a:extLst>
            </xdr:cNvPr>
            <xdr:cNvSpPr txBox="1"/>
          </xdr:nvSpPr>
          <xdr:spPr>
            <a:xfrm>
              <a:off x="22555200" y="6838950"/>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 </a:t>
              </a:r>
              <a:endParaRPr lang="en-US" sz="1100"/>
            </a:p>
          </xdr:txBody>
        </xdr:sp>
      </mc:Fallback>
    </mc:AlternateContent>
    <xdr:clientData/>
  </xdr:oneCellAnchor>
  <xdr:oneCellAnchor>
    <xdr:from>
      <xdr:col>14</xdr:col>
      <xdr:colOff>0</xdr:colOff>
      <xdr:row>53</xdr:row>
      <xdr:rowOff>0</xdr:rowOff>
    </xdr:from>
    <xdr:ext cx="62902" cy="172227"/>
    <mc:AlternateContent xmlns:mc="http://schemas.openxmlformats.org/markup-compatibility/2006" xmlns:a14="http://schemas.microsoft.com/office/drawing/2010/main">
      <mc:Choice Requires="a14">
        <xdr:sp macro="" textlink="">
          <xdr:nvSpPr>
            <xdr:cNvPr id="26" name="TextBox 25">
              <a:extLst>
                <a:ext uri="{FF2B5EF4-FFF2-40B4-BE49-F238E27FC236}">
                  <a16:creationId xmlns:a16="http://schemas.microsoft.com/office/drawing/2014/main" id="{82F65607-DB0A-44FF-8B50-45C9041935CD}"/>
                </a:ext>
              </a:extLst>
            </xdr:cNvPr>
            <xdr:cNvSpPr txBox="1"/>
          </xdr:nvSpPr>
          <xdr:spPr>
            <a:xfrm>
              <a:off x="22555200" y="6838950"/>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latin typeface="Cambria Math" panose="02040503050406030204" pitchFamily="18" charset="0"/>
                      </a:rPr>
                      <m:t> </m:t>
                    </m:r>
                  </m:oMath>
                </m:oMathPara>
              </a14:m>
              <a:endParaRPr lang="en-US" sz="1100"/>
            </a:p>
          </xdr:txBody>
        </xdr:sp>
      </mc:Choice>
      <mc:Fallback xmlns="">
        <xdr:sp macro="" textlink="">
          <xdr:nvSpPr>
            <xdr:cNvPr id="26" name="TextBox 25">
              <a:extLst>
                <a:ext uri="{FF2B5EF4-FFF2-40B4-BE49-F238E27FC236}">
                  <a16:creationId xmlns:a16="http://schemas.microsoft.com/office/drawing/2014/main" id="{82F65607-DB0A-44FF-8B50-45C9041935CD}"/>
                </a:ext>
              </a:extLst>
            </xdr:cNvPr>
            <xdr:cNvSpPr txBox="1"/>
          </xdr:nvSpPr>
          <xdr:spPr>
            <a:xfrm>
              <a:off x="22555200" y="6838950"/>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 </a:t>
              </a:r>
              <a:endParaRPr lang="en-US" sz="1100"/>
            </a:p>
          </xdr:txBody>
        </xdr:sp>
      </mc:Fallback>
    </mc:AlternateContent>
    <xdr:clientData/>
  </xdr:oneCellAnchor>
  <xdr:oneCellAnchor>
    <xdr:from>
      <xdr:col>14</xdr:col>
      <xdr:colOff>0</xdr:colOff>
      <xdr:row>53</xdr:row>
      <xdr:rowOff>0</xdr:rowOff>
    </xdr:from>
    <xdr:ext cx="62902" cy="172227"/>
    <mc:AlternateContent xmlns:mc="http://schemas.openxmlformats.org/markup-compatibility/2006" xmlns:a14="http://schemas.microsoft.com/office/drawing/2010/main">
      <mc:Choice Requires="a14">
        <xdr:sp macro="" textlink="">
          <xdr:nvSpPr>
            <xdr:cNvPr id="27" name="TextBox 26">
              <a:extLst>
                <a:ext uri="{FF2B5EF4-FFF2-40B4-BE49-F238E27FC236}">
                  <a16:creationId xmlns:a16="http://schemas.microsoft.com/office/drawing/2014/main" id="{76D50D57-F57A-4BB3-9E2D-D9277698E923}"/>
                </a:ext>
              </a:extLst>
            </xdr:cNvPr>
            <xdr:cNvSpPr txBox="1"/>
          </xdr:nvSpPr>
          <xdr:spPr>
            <a:xfrm>
              <a:off x="22555200" y="6838950"/>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latin typeface="Cambria Math" panose="02040503050406030204" pitchFamily="18" charset="0"/>
                      </a:rPr>
                      <m:t> </m:t>
                    </m:r>
                  </m:oMath>
                </m:oMathPara>
              </a14:m>
              <a:endParaRPr lang="en-US" sz="1100"/>
            </a:p>
          </xdr:txBody>
        </xdr:sp>
      </mc:Choice>
      <mc:Fallback xmlns="">
        <xdr:sp macro="" textlink="">
          <xdr:nvSpPr>
            <xdr:cNvPr id="27" name="TextBox 26">
              <a:extLst>
                <a:ext uri="{FF2B5EF4-FFF2-40B4-BE49-F238E27FC236}">
                  <a16:creationId xmlns:a16="http://schemas.microsoft.com/office/drawing/2014/main" id="{76D50D57-F57A-4BB3-9E2D-D9277698E923}"/>
                </a:ext>
              </a:extLst>
            </xdr:cNvPr>
            <xdr:cNvSpPr txBox="1"/>
          </xdr:nvSpPr>
          <xdr:spPr>
            <a:xfrm>
              <a:off x="22555200" y="6838950"/>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 </a:t>
              </a:r>
              <a:endParaRPr lang="en-US" sz="1100"/>
            </a:p>
          </xdr:txBody>
        </xdr:sp>
      </mc:Fallback>
    </mc:AlternateContent>
    <xdr:clientData/>
  </xdr:oneCellAnchor>
  <xdr:oneCellAnchor>
    <xdr:from>
      <xdr:col>14</xdr:col>
      <xdr:colOff>0</xdr:colOff>
      <xdr:row>53</xdr:row>
      <xdr:rowOff>0</xdr:rowOff>
    </xdr:from>
    <xdr:ext cx="62902" cy="172227"/>
    <mc:AlternateContent xmlns:mc="http://schemas.openxmlformats.org/markup-compatibility/2006" xmlns:a14="http://schemas.microsoft.com/office/drawing/2010/main">
      <mc:Choice Requires="a14">
        <xdr:sp macro="" textlink="">
          <xdr:nvSpPr>
            <xdr:cNvPr id="28" name="TextBox 27">
              <a:extLst>
                <a:ext uri="{FF2B5EF4-FFF2-40B4-BE49-F238E27FC236}">
                  <a16:creationId xmlns:a16="http://schemas.microsoft.com/office/drawing/2014/main" id="{0FD6B598-1530-43A3-B57C-DC65101ADC76}"/>
                </a:ext>
              </a:extLst>
            </xdr:cNvPr>
            <xdr:cNvSpPr txBox="1"/>
          </xdr:nvSpPr>
          <xdr:spPr>
            <a:xfrm>
              <a:off x="22555200" y="2790825"/>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latin typeface="Cambria Math" panose="02040503050406030204" pitchFamily="18" charset="0"/>
                      </a:rPr>
                      <m:t> </m:t>
                    </m:r>
                  </m:oMath>
                </m:oMathPara>
              </a14:m>
              <a:endParaRPr lang="en-US" sz="1100"/>
            </a:p>
          </xdr:txBody>
        </xdr:sp>
      </mc:Choice>
      <mc:Fallback xmlns="">
        <xdr:sp macro="" textlink="">
          <xdr:nvSpPr>
            <xdr:cNvPr id="28" name="TextBox 27">
              <a:extLst>
                <a:ext uri="{FF2B5EF4-FFF2-40B4-BE49-F238E27FC236}">
                  <a16:creationId xmlns:a16="http://schemas.microsoft.com/office/drawing/2014/main" id="{0FD6B598-1530-43A3-B57C-DC65101ADC76}"/>
                </a:ext>
              </a:extLst>
            </xdr:cNvPr>
            <xdr:cNvSpPr txBox="1"/>
          </xdr:nvSpPr>
          <xdr:spPr>
            <a:xfrm>
              <a:off x="22555200" y="2790825"/>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 </a:t>
              </a:r>
              <a:endParaRPr lang="en-US" sz="1100"/>
            </a:p>
          </xdr:txBody>
        </xdr:sp>
      </mc:Fallback>
    </mc:AlternateContent>
    <xdr:clientData/>
  </xdr:oneCellAnchor>
  <xdr:oneCellAnchor>
    <xdr:from>
      <xdr:col>14</xdr:col>
      <xdr:colOff>0</xdr:colOff>
      <xdr:row>53</xdr:row>
      <xdr:rowOff>0</xdr:rowOff>
    </xdr:from>
    <xdr:ext cx="62902" cy="172227"/>
    <mc:AlternateContent xmlns:mc="http://schemas.openxmlformats.org/markup-compatibility/2006" xmlns:a14="http://schemas.microsoft.com/office/drawing/2010/main">
      <mc:Choice Requires="a14">
        <xdr:sp macro="" textlink="">
          <xdr:nvSpPr>
            <xdr:cNvPr id="29" name="TextBox 28">
              <a:extLst>
                <a:ext uri="{FF2B5EF4-FFF2-40B4-BE49-F238E27FC236}">
                  <a16:creationId xmlns:a16="http://schemas.microsoft.com/office/drawing/2014/main" id="{223E41C7-6AE5-45A4-9F6C-E2B04F8674BB}"/>
                </a:ext>
              </a:extLst>
            </xdr:cNvPr>
            <xdr:cNvSpPr txBox="1"/>
          </xdr:nvSpPr>
          <xdr:spPr>
            <a:xfrm>
              <a:off x="22555200" y="2790825"/>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latin typeface="Cambria Math" panose="02040503050406030204" pitchFamily="18" charset="0"/>
                      </a:rPr>
                      <m:t> </m:t>
                    </m:r>
                  </m:oMath>
                </m:oMathPara>
              </a14:m>
              <a:endParaRPr lang="en-US" sz="1100"/>
            </a:p>
          </xdr:txBody>
        </xdr:sp>
      </mc:Choice>
      <mc:Fallback xmlns="">
        <xdr:sp macro="" textlink="">
          <xdr:nvSpPr>
            <xdr:cNvPr id="29" name="TextBox 28">
              <a:extLst>
                <a:ext uri="{FF2B5EF4-FFF2-40B4-BE49-F238E27FC236}">
                  <a16:creationId xmlns:a16="http://schemas.microsoft.com/office/drawing/2014/main" id="{223E41C7-6AE5-45A4-9F6C-E2B04F8674BB}"/>
                </a:ext>
              </a:extLst>
            </xdr:cNvPr>
            <xdr:cNvSpPr txBox="1"/>
          </xdr:nvSpPr>
          <xdr:spPr>
            <a:xfrm>
              <a:off x="22555200" y="2790825"/>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 </a:t>
              </a:r>
              <a:endParaRPr lang="en-US" sz="1100"/>
            </a:p>
          </xdr:txBody>
        </xdr:sp>
      </mc:Fallback>
    </mc:AlternateContent>
    <xdr:clientData/>
  </xdr:oneCellAnchor>
  <xdr:oneCellAnchor>
    <xdr:from>
      <xdr:col>14</xdr:col>
      <xdr:colOff>0</xdr:colOff>
      <xdr:row>53</xdr:row>
      <xdr:rowOff>0</xdr:rowOff>
    </xdr:from>
    <xdr:ext cx="62902" cy="172227"/>
    <mc:AlternateContent xmlns:mc="http://schemas.openxmlformats.org/markup-compatibility/2006" xmlns:a14="http://schemas.microsoft.com/office/drawing/2010/main">
      <mc:Choice Requires="a14">
        <xdr:sp macro="" textlink="">
          <xdr:nvSpPr>
            <xdr:cNvPr id="30" name="TextBox 29">
              <a:extLst>
                <a:ext uri="{FF2B5EF4-FFF2-40B4-BE49-F238E27FC236}">
                  <a16:creationId xmlns:a16="http://schemas.microsoft.com/office/drawing/2014/main" id="{02524D25-5BAA-4CAE-99DE-FC97C66710F1}"/>
                </a:ext>
              </a:extLst>
            </xdr:cNvPr>
            <xdr:cNvSpPr txBox="1"/>
          </xdr:nvSpPr>
          <xdr:spPr>
            <a:xfrm>
              <a:off x="22555200" y="26593800"/>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latin typeface="Cambria Math" panose="02040503050406030204" pitchFamily="18" charset="0"/>
                      </a:rPr>
                      <m:t> </m:t>
                    </m:r>
                  </m:oMath>
                </m:oMathPara>
              </a14:m>
              <a:endParaRPr lang="en-US" sz="1100"/>
            </a:p>
          </xdr:txBody>
        </xdr:sp>
      </mc:Choice>
      <mc:Fallback xmlns="">
        <xdr:sp macro="" textlink="">
          <xdr:nvSpPr>
            <xdr:cNvPr id="30" name="TextBox 29">
              <a:extLst>
                <a:ext uri="{FF2B5EF4-FFF2-40B4-BE49-F238E27FC236}">
                  <a16:creationId xmlns:a16="http://schemas.microsoft.com/office/drawing/2014/main" id="{02524D25-5BAA-4CAE-99DE-FC97C66710F1}"/>
                </a:ext>
              </a:extLst>
            </xdr:cNvPr>
            <xdr:cNvSpPr txBox="1"/>
          </xdr:nvSpPr>
          <xdr:spPr>
            <a:xfrm>
              <a:off x="22555200" y="26593800"/>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 </a:t>
              </a:r>
              <a:endParaRPr lang="en-US" sz="1100"/>
            </a:p>
          </xdr:txBody>
        </xdr:sp>
      </mc:Fallback>
    </mc:AlternateContent>
    <xdr:clientData/>
  </xdr:oneCellAnchor>
  <xdr:oneCellAnchor>
    <xdr:from>
      <xdr:col>14</xdr:col>
      <xdr:colOff>0</xdr:colOff>
      <xdr:row>53</xdr:row>
      <xdr:rowOff>0</xdr:rowOff>
    </xdr:from>
    <xdr:ext cx="62902" cy="172227"/>
    <mc:AlternateContent xmlns:mc="http://schemas.openxmlformats.org/markup-compatibility/2006" xmlns:a14="http://schemas.microsoft.com/office/drawing/2010/main">
      <mc:Choice Requires="a14">
        <xdr:sp macro="" textlink="">
          <xdr:nvSpPr>
            <xdr:cNvPr id="31" name="TextBox 30">
              <a:extLst>
                <a:ext uri="{FF2B5EF4-FFF2-40B4-BE49-F238E27FC236}">
                  <a16:creationId xmlns:a16="http://schemas.microsoft.com/office/drawing/2014/main" id="{3BB4CC07-2885-49E8-96B0-AAA3D5AF6C0D}"/>
                </a:ext>
              </a:extLst>
            </xdr:cNvPr>
            <xdr:cNvSpPr txBox="1"/>
          </xdr:nvSpPr>
          <xdr:spPr>
            <a:xfrm>
              <a:off x="22555200" y="26593800"/>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latin typeface="Cambria Math" panose="02040503050406030204" pitchFamily="18" charset="0"/>
                      </a:rPr>
                      <m:t> </m:t>
                    </m:r>
                  </m:oMath>
                </m:oMathPara>
              </a14:m>
              <a:endParaRPr lang="en-US" sz="1100"/>
            </a:p>
          </xdr:txBody>
        </xdr:sp>
      </mc:Choice>
      <mc:Fallback xmlns="">
        <xdr:sp macro="" textlink="">
          <xdr:nvSpPr>
            <xdr:cNvPr id="31" name="TextBox 30">
              <a:extLst>
                <a:ext uri="{FF2B5EF4-FFF2-40B4-BE49-F238E27FC236}">
                  <a16:creationId xmlns:a16="http://schemas.microsoft.com/office/drawing/2014/main" id="{3BB4CC07-2885-49E8-96B0-AAA3D5AF6C0D}"/>
                </a:ext>
              </a:extLst>
            </xdr:cNvPr>
            <xdr:cNvSpPr txBox="1"/>
          </xdr:nvSpPr>
          <xdr:spPr>
            <a:xfrm>
              <a:off x="22555200" y="26593800"/>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 </a:t>
              </a:r>
              <a:endParaRPr lang="en-US" sz="1100"/>
            </a:p>
          </xdr:txBody>
        </xdr:sp>
      </mc:Fallback>
    </mc:AlternateContent>
    <xdr:clientData/>
  </xdr:oneCellAnchor>
  <xdr:oneCellAnchor>
    <xdr:from>
      <xdr:col>14</xdr:col>
      <xdr:colOff>0</xdr:colOff>
      <xdr:row>53</xdr:row>
      <xdr:rowOff>0</xdr:rowOff>
    </xdr:from>
    <xdr:ext cx="62902" cy="172227"/>
    <mc:AlternateContent xmlns:mc="http://schemas.openxmlformats.org/markup-compatibility/2006" xmlns:a14="http://schemas.microsoft.com/office/drawing/2010/main">
      <mc:Choice Requires="a14">
        <xdr:sp macro="" textlink="">
          <xdr:nvSpPr>
            <xdr:cNvPr id="32" name="TextBox 31">
              <a:extLst>
                <a:ext uri="{FF2B5EF4-FFF2-40B4-BE49-F238E27FC236}">
                  <a16:creationId xmlns:a16="http://schemas.microsoft.com/office/drawing/2014/main" id="{EF04952F-E0E7-4E85-8DCE-4B4FA841E609}"/>
                </a:ext>
              </a:extLst>
            </xdr:cNvPr>
            <xdr:cNvSpPr txBox="1"/>
          </xdr:nvSpPr>
          <xdr:spPr>
            <a:xfrm>
              <a:off x="22555200" y="26593800"/>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latin typeface="Cambria Math" panose="02040503050406030204" pitchFamily="18" charset="0"/>
                      </a:rPr>
                      <m:t> </m:t>
                    </m:r>
                  </m:oMath>
                </m:oMathPara>
              </a14:m>
              <a:endParaRPr lang="en-US" sz="1100"/>
            </a:p>
          </xdr:txBody>
        </xdr:sp>
      </mc:Choice>
      <mc:Fallback xmlns="">
        <xdr:sp macro="" textlink="">
          <xdr:nvSpPr>
            <xdr:cNvPr id="32" name="TextBox 31">
              <a:extLst>
                <a:ext uri="{FF2B5EF4-FFF2-40B4-BE49-F238E27FC236}">
                  <a16:creationId xmlns:a16="http://schemas.microsoft.com/office/drawing/2014/main" id="{EF04952F-E0E7-4E85-8DCE-4B4FA841E609}"/>
                </a:ext>
              </a:extLst>
            </xdr:cNvPr>
            <xdr:cNvSpPr txBox="1"/>
          </xdr:nvSpPr>
          <xdr:spPr>
            <a:xfrm>
              <a:off x="22555200" y="26593800"/>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 </a:t>
              </a:r>
              <a:endParaRPr lang="en-US" sz="1100"/>
            </a:p>
          </xdr:txBody>
        </xdr:sp>
      </mc:Fallback>
    </mc:AlternateContent>
    <xdr:clientData/>
  </xdr:oneCellAnchor>
  <xdr:oneCellAnchor>
    <xdr:from>
      <xdr:col>14</xdr:col>
      <xdr:colOff>0</xdr:colOff>
      <xdr:row>53</xdr:row>
      <xdr:rowOff>0</xdr:rowOff>
    </xdr:from>
    <xdr:ext cx="62902" cy="172227"/>
    <mc:AlternateContent xmlns:mc="http://schemas.openxmlformats.org/markup-compatibility/2006" xmlns:a14="http://schemas.microsoft.com/office/drawing/2010/main">
      <mc:Choice Requires="a14">
        <xdr:sp macro="" textlink="">
          <xdr:nvSpPr>
            <xdr:cNvPr id="33" name="TextBox 32">
              <a:extLst>
                <a:ext uri="{FF2B5EF4-FFF2-40B4-BE49-F238E27FC236}">
                  <a16:creationId xmlns:a16="http://schemas.microsoft.com/office/drawing/2014/main" id="{8527D993-694E-4DAA-AC00-A756525EB600}"/>
                </a:ext>
              </a:extLst>
            </xdr:cNvPr>
            <xdr:cNvSpPr txBox="1"/>
          </xdr:nvSpPr>
          <xdr:spPr>
            <a:xfrm>
              <a:off x="22555200" y="26593800"/>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latin typeface="Cambria Math" panose="02040503050406030204" pitchFamily="18" charset="0"/>
                      </a:rPr>
                      <m:t> </m:t>
                    </m:r>
                  </m:oMath>
                </m:oMathPara>
              </a14:m>
              <a:endParaRPr lang="en-US" sz="1100"/>
            </a:p>
          </xdr:txBody>
        </xdr:sp>
      </mc:Choice>
      <mc:Fallback xmlns="">
        <xdr:sp macro="" textlink="">
          <xdr:nvSpPr>
            <xdr:cNvPr id="33" name="TextBox 32">
              <a:extLst>
                <a:ext uri="{FF2B5EF4-FFF2-40B4-BE49-F238E27FC236}">
                  <a16:creationId xmlns:a16="http://schemas.microsoft.com/office/drawing/2014/main" id="{8527D993-694E-4DAA-AC00-A756525EB600}"/>
                </a:ext>
              </a:extLst>
            </xdr:cNvPr>
            <xdr:cNvSpPr txBox="1"/>
          </xdr:nvSpPr>
          <xdr:spPr>
            <a:xfrm>
              <a:off x="22555200" y="26593800"/>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 </a:t>
              </a:r>
              <a:endParaRPr lang="en-US" sz="11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4"/>
  <sheetViews>
    <sheetView tabSelected="1" topLeftCell="A51" workbookViewId="0">
      <selection activeCell="B53" sqref="B53"/>
    </sheetView>
  </sheetViews>
  <sheetFormatPr defaultRowHeight="15" x14ac:dyDescent="0.25"/>
  <cols>
    <col min="1" max="1" width="25.140625" customWidth="1"/>
    <col min="2" max="2" width="34.85546875" customWidth="1"/>
    <col min="3" max="3" width="13.42578125" customWidth="1"/>
    <col min="4" max="4" width="16" customWidth="1"/>
    <col min="5" max="5" width="14.42578125" customWidth="1"/>
    <col min="6" max="6" width="13.7109375" customWidth="1"/>
    <col min="7" max="7" width="8.85546875" bestFit="1" customWidth="1"/>
    <col min="8" max="8" width="38.42578125" customWidth="1"/>
    <col min="9" max="9" width="30.28515625" customWidth="1"/>
    <col min="10" max="10" width="16.5703125" customWidth="1"/>
    <col min="11" max="11" width="27.28515625" customWidth="1"/>
    <col min="12" max="12" width="24.5703125" bestFit="1" customWidth="1"/>
    <col min="13" max="13" width="21.28515625" customWidth="1"/>
    <col min="14" max="14" width="14.28515625" customWidth="1"/>
    <col min="15" max="15" width="18" customWidth="1"/>
    <col min="16" max="16" width="26.28515625" customWidth="1"/>
  </cols>
  <sheetData>
    <row r="1" spans="1:16" x14ac:dyDescent="0.25">
      <c r="A1" s="17" t="s">
        <v>48</v>
      </c>
      <c r="B1" s="17"/>
      <c r="C1" s="17"/>
      <c r="D1" s="17"/>
      <c r="E1" s="17"/>
      <c r="F1" s="17"/>
      <c r="G1" s="17"/>
      <c r="H1" s="17"/>
      <c r="I1" s="17"/>
      <c r="J1" s="17"/>
      <c r="K1" s="17"/>
      <c r="L1" s="17"/>
      <c r="M1" s="17"/>
      <c r="N1" s="17"/>
      <c r="O1" s="17"/>
      <c r="P1" s="17"/>
    </row>
    <row r="2" spans="1:16" x14ac:dyDescent="0.25">
      <c r="A2" s="18" t="s">
        <v>49</v>
      </c>
      <c r="B2" s="19"/>
      <c r="C2" s="1"/>
      <c r="D2" s="1"/>
      <c r="E2" s="1"/>
      <c r="F2" s="1"/>
      <c r="G2" s="1"/>
      <c r="H2" s="1"/>
      <c r="I2" s="1"/>
      <c r="J2" s="1"/>
      <c r="K2" s="1"/>
      <c r="L2" s="1"/>
      <c r="M2" s="2"/>
      <c r="N2" s="1"/>
      <c r="O2" s="1"/>
      <c r="P2" s="3"/>
    </row>
    <row r="3" spans="1:16" x14ac:dyDescent="0.25">
      <c r="A3" s="4">
        <v>1</v>
      </c>
      <c r="B3" s="4">
        <v>2</v>
      </c>
      <c r="C3" s="4">
        <v>3</v>
      </c>
      <c r="D3" s="4">
        <v>4</v>
      </c>
      <c r="E3" s="4">
        <v>5</v>
      </c>
      <c r="F3" s="4">
        <v>6</v>
      </c>
      <c r="G3" s="4">
        <v>7</v>
      </c>
      <c r="H3" s="4">
        <v>8</v>
      </c>
      <c r="I3" s="4">
        <v>9</v>
      </c>
      <c r="J3" s="4">
        <v>10</v>
      </c>
      <c r="K3" s="4">
        <v>11</v>
      </c>
      <c r="L3" s="4">
        <v>12</v>
      </c>
      <c r="M3" s="4">
        <v>13</v>
      </c>
      <c r="N3" s="4">
        <v>14</v>
      </c>
      <c r="O3" s="4">
        <v>15</v>
      </c>
      <c r="P3" s="4">
        <v>16</v>
      </c>
    </row>
    <row r="4" spans="1:16" ht="105" x14ac:dyDescent="0.25">
      <c r="A4" s="5" t="s">
        <v>0</v>
      </c>
      <c r="B4" s="5" t="s">
        <v>1</v>
      </c>
      <c r="C4" s="5" t="s">
        <v>2</v>
      </c>
      <c r="D4" s="5" t="s">
        <v>3</v>
      </c>
      <c r="E4" s="5" t="s">
        <v>4</v>
      </c>
      <c r="F4" s="5" t="s">
        <v>5</v>
      </c>
      <c r="G4" s="5" t="s">
        <v>6</v>
      </c>
      <c r="H4" s="5" t="s">
        <v>7</v>
      </c>
      <c r="I4" s="5" t="s">
        <v>8</v>
      </c>
      <c r="J4" s="5" t="s">
        <v>9</v>
      </c>
      <c r="K4" s="5" t="s">
        <v>10</v>
      </c>
      <c r="L4" s="5" t="s">
        <v>11</v>
      </c>
      <c r="M4" s="5" t="s">
        <v>12</v>
      </c>
      <c r="N4" s="5" t="s">
        <v>13</v>
      </c>
      <c r="O4" s="5" t="s">
        <v>14</v>
      </c>
      <c r="P4" s="5" t="s">
        <v>15</v>
      </c>
    </row>
    <row r="5" spans="1:16" ht="38.25" x14ac:dyDescent="0.25">
      <c r="A5" s="8" t="s">
        <v>16</v>
      </c>
      <c r="B5" s="9" t="s">
        <v>50</v>
      </c>
      <c r="C5" s="10" t="s">
        <v>31</v>
      </c>
      <c r="D5" s="11" t="s">
        <v>16</v>
      </c>
      <c r="E5" s="8" t="s">
        <v>16</v>
      </c>
      <c r="F5" s="11" t="s">
        <v>16</v>
      </c>
      <c r="G5" s="8" t="s">
        <v>16</v>
      </c>
      <c r="H5" s="8" t="s">
        <v>16</v>
      </c>
      <c r="I5" s="8" t="s">
        <v>16</v>
      </c>
      <c r="J5" s="8" t="s">
        <v>16</v>
      </c>
      <c r="K5" s="9" t="s">
        <v>51</v>
      </c>
      <c r="L5" s="11">
        <v>45870</v>
      </c>
      <c r="M5" s="8" t="s">
        <v>34</v>
      </c>
      <c r="N5" s="13">
        <v>147.56992970000002</v>
      </c>
      <c r="O5" s="8" t="s">
        <v>32</v>
      </c>
      <c r="P5" s="8" t="s">
        <v>17</v>
      </c>
    </row>
    <row r="6" spans="1:16" ht="51" x14ac:dyDescent="0.25">
      <c r="A6" s="8" t="s">
        <v>16</v>
      </c>
      <c r="B6" s="9" t="s">
        <v>52</v>
      </c>
      <c r="C6" s="10" t="s">
        <v>31</v>
      </c>
      <c r="D6" s="11" t="s">
        <v>16</v>
      </c>
      <c r="E6" s="8" t="s">
        <v>16</v>
      </c>
      <c r="F6" s="11" t="s">
        <v>16</v>
      </c>
      <c r="G6" s="8" t="s">
        <v>16</v>
      </c>
      <c r="H6" s="8" t="s">
        <v>16</v>
      </c>
      <c r="I6" s="8" t="s">
        <v>16</v>
      </c>
      <c r="J6" s="8" t="s">
        <v>16</v>
      </c>
      <c r="K6" s="9" t="s">
        <v>53</v>
      </c>
      <c r="L6" s="11">
        <v>45870</v>
      </c>
      <c r="M6" s="8" t="s">
        <v>34</v>
      </c>
      <c r="N6" s="13">
        <v>30.560968500000001</v>
      </c>
      <c r="O6" s="8" t="s">
        <v>32</v>
      </c>
      <c r="P6" s="8" t="s">
        <v>17</v>
      </c>
    </row>
    <row r="7" spans="1:16" ht="38.25" x14ac:dyDescent="0.25">
      <c r="A7" s="8" t="s">
        <v>16</v>
      </c>
      <c r="B7" s="9" t="s">
        <v>54</v>
      </c>
      <c r="C7" s="10" t="s">
        <v>31</v>
      </c>
      <c r="D7" s="11" t="s">
        <v>16</v>
      </c>
      <c r="E7" s="8" t="s">
        <v>16</v>
      </c>
      <c r="F7" s="11" t="s">
        <v>16</v>
      </c>
      <c r="G7" s="8" t="s">
        <v>16</v>
      </c>
      <c r="H7" s="8" t="s">
        <v>16</v>
      </c>
      <c r="I7" s="8" t="s">
        <v>16</v>
      </c>
      <c r="J7" s="8" t="s">
        <v>16</v>
      </c>
      <c r="K7" s="9" t="s">
        <v>55</v>
      </c>
      <c r="L7" s="11">
        <v>45871</v>
      </c>
      <c r="M7" s="8" t="s">
        <v>34</v>
      </c>
      <c r="N7" s="13">
        <v>68.072610699999998</v>
      </c>
      <c r="O7" s="8" t="s">
        <v>56</v>
      </c>
      <c r="P7" s="8" t="s">
        <v>17</v>
      </c>
    </row>
    <row r="8" spans="1:16" ht="38.25" x14ac:dyDescent="0.25">
      <c r="A8" s="8" t="s">
        <v>16</v>
      </c>
      <c r="B8" s="9" t="s">
        <v>57</v>
      </c>
      <c r="C8" s="10" t="s">
        <v>31</v>
      </c>
      <c r="D8" s="11" t="s">
        <v>16</v>
      </c>
      <c r="E8" s="8" t="s">
        <v>16</v>
      </c>
      <c r="F8" s="11" t="s">
        <v>16</v>
      </c>
      <c r="G8" s="8" t="s">
        <v>16</v>
      </c>
      <c r="H8" s="8" t="s">
        <v>16</v>
      </c>
      <c r="I8" s="8" t="s">
        <v>16</v>
      </c>
      <c r="J8" s="8" t="s">
        <v>16</v>
      </c>
      <c r="K8" s="9" t="s">
        <v>58</v>
      </c>
      <c r="L8" s="11">
        <v>45871</v>
      </c>
      <c r="M8" s="8" t="s">
        <v>34</v>
      </c>
      <c r="N8" s="13">
        <v>177.6753195</v>
      </c>
      <c r="O8" s="8" t="s">
        <v>32</v>
      </c>
      <c r="P8" s="8" t="s">
        <v>17</v>
      </c>
    </row>
    <row r="9" spans="1:16" ht="38.25" x14ac:dyDescent="0.25">
      <c r="A9" s="8" t="s">
        <v>16</v>
      </c>
      <c r="B9" s="9" t="s">
        <v>59</v>
      </c>
      <c r="C9" s="10" t="s">
        <v>31</v>
      </c>
      <c r="D9" s="11" t="s">
        <v>16</v>
      </c>
      <c r="E9" s="8" t="s">
        <v>16</v>
      </c>
      <c r="F9" s="11" t="s">
        <v>16</v>
      </c>
      <c r="G9" s="8" t="s">
        <v>16</v>
      </c>
      <c r="H9" s="8" t="s">
        <v>16</v>
      </c>
      <c r="I9" s="8" t="s">
        <v>16</v>
      </c>
      <c r="J9" s="8" t="s">
        <v>16</v>
      </c>
      <c r="K9" s="9" t="s">
        <v>60</v>
      </c>
      <c r="L9" s="11">
        <v>45871</v>
      </c>
      <c r="M9" s="8" t="s">
        <v>34</v>
      </c>
      <c r="N9" s="13">
        <v>57.987659999999998</v>
      </c>
      <c r="O9" s="8" t="s">
        <v>56</v>
      </c>
      <c r="P9" s="8" t="s">
        <v>17</v>
      </c>
    </row>
    <row r="10" spans="1:16" ht="63.75" x14ac:dyDescent="0.25">
      <c r="A10" s="8" t="s">
        <v>61</v>
      </c>
      <c r="B10" s="9" t="s">
        <v>62</v>
      </c>
      <c r="C10" s="10" t="s">
        <v>18</v>
      </c>
      <c r="D10" s="11">
        <v>45819</v>
      </c>
      <c r="E10" s="11" t="s">
        <v>19</v>
      </c>
      <c r="F10" s="11">
        <v>45834</v>
      </c>
      <c r="G10" s="11" t="s">
        <v>30</v>
      </c>
      <c r="H10" s="14" t="s">
        <v>63</v>
      </c>
      <c r="I10" s="11" t="s">
        <v>22</v>
      </c>
      <c r="J10" s="11" t="s">
        <v>20</v>
      </c>
      <c r="K10" s="9" t="s">
        <v>64</v>
      </c>
      <c r="L10" s="11">
        <v>45873</v>
      </c>
      <c r="M10" s="8" t="s">
        <v>65</v>
      </c>
      <c r="N10" s="13">
        <v>599.75</v>
      </c>
      <c r="O10" s="8" t="s">
        <v>66</v>
      </c>
      <c r="P10" s="8" t="s">
        <v>17</v>
      </c>
    </row>
    <row r="11" spans="1:16" ht="89.25" x14ac:dyDescent="0.25">
      <c r="A11" s="8" t="s">
        <v>67</v>
      </c>
      <c r="B11" s="9" t="s">
        <v>68</v>
      </c>
      <c r="C11" s="10" t="s">
        <v>21</v>
      </c>
      <c r="D11" s="11">
        <v>45849</v>
      </c>
      <c r="E11" s="11" t="s">
        <v>19</v>
      </c>
      <c r="F11" s="11">
        <v>45854</v>
      </c>
      <c r="G11" s="11" t="s">
        <v>38</v>
      </c>
      <c r="H11" s="14" t="s">
        <v>69</v>
      </c>
      <c r="I11" s="11" t="s">
        <v>22</v>
      </c>
      <c r="J11" s="11" t="s">
        <v>20</v>
      </c>
      <c r="K11" s="9" t="s">
        <v>70</v>
      </c>
      <c r="L11" s="11">
        <v>45873</v>
      </c>
      <c r="M11" s="8" t="s">
        <v>71</v>
      </c>
      <c r="N11" s="13">
        <v>3.5234999999999999</v>
      </c>
      <c r="O11" s="8" t="s">
        <v>72</v>
      </c>
      <c r="P11" s="8" t="s">
        <v>43</v>
      </c>
    </row>
    <row r="12" spans="1:16" ht="76.5" x14ac:dyDescent="0.25">
      <c r="A12" s="8" t="s">
        <v>73</v>
      </c>
      <c r="B12" s="9" t="s">
        <v>74</v>
      </c>
      <c r="C12" s="10" t="s">
        <v>21</v>
      </c>
      <c r="D12" s="11">
        <v>45869</v>
      </c>
      <c r="E12" s="8" t="s">
        <v>19</v>
      </c>
      <c r="F12" s="11">
        <v>45871</v>
      </c>
      <c r="G12" s="8" t="s">
        <v>38</v>
      </c>
      <c r="H12" s="12" t="s">
        <v>75</v>
      </c>
      <c r="I12" s="8" t="s">
        <v>22</v>
      </c>
      <c r="J12" s="8" t="s">
        <v>20</v>
      </c>
      <c r="K12" s="9" t="s">
        <v>76</v>
      </c>
      <c r="L12" s="11">
        <v>45874</v>
      </c>
      <c r="M12" s="8" t="s">
        <v>77</v>
      </c>
      <c r="N12" s="13">
        <v>34</v>
      </c>
      <c r="O12" s="8" t="s">
        <v>78</v>
      </c>
      <c r="P12" s="8" t="s">
        <v>43</v>
      </c>
    </row>
    <row r="13" spans="1:16" ht="38.25" x14ac:dyDescent="0.25">
      <c r="A13" s="8" t="s">
        <v>16</v>
      </c>
      <c r="B13" s="9" t="s">
        <v>79</v>
      </c>
      <c r="C13" s="10" t="s">
        <v>31</v>
      </c>
      <c r="D13" s="11" t="s">
        <v>16</v>
      </c>
      <c r="E13" s="8" t="s">
        <v>16</v>
      </c>
      <c r="F13" s="11" t="s">
        <v>16</v>
      </c>
      <c r="G13" s="8" t="s">
        <v>16</v>
      </c>
      <c r="H13" s="12" t="s">
        <v>16</v>
      </c>
      <c r="I13" s="8" t="s">
        <v>16</v>
      </c>
      <c r="J13" s="8" t="s">
        <v>16</v>
      </c>
      <c r="K13" s="9" t="s">
        <v>80</v>
      </c>
      <c r="L13" s="11">
        <v>45875</v>
      </c>
      <c r="M13" s="8" t="s">
        <v>35</v>
      </c>
      <c r="N13" s="13">
        <v>2118.2889500000001</v>
      </c>
      <c r="O13" s="8" t="s">
        <v>32</v>
      </c>
      <c r="P13" s="8" t="s">
        <v>17</v>
      </c>
    </row>
    <row r="14" spans="1:16" ht="76.5" x14ac:dyDescent="0.25">
      <c r="A14" s="8" t="s">
        <v>81</v>
      </c>
      <c r="B14" s="9" t="s">
        <v>82</v>
      </c>
      <c r="C14" s="10" t="s">
        <v>21</v>
      </c>
      <c r="D14" s="11">
        <v>45870</v>
      </c>
      <c r="E14" s="8" t="s">
        <v>19</v>
      </c>
      <c r="F14" s="11">
        <v>45873</v>
      </c>
      <c r="G14" s="8" t="s">
        <v>38</v>
      </c>
      <c r="H14" s="15" t="s">
        <v>83</v>
      </c>
      <c r="I14" s="8" t="s">
        <v>22</v>
      </c>
      <c r="J14" s="8" t="s">
        <v>20</v>
      </c>
      <c r="K14" s="9" t="s">
        <v>84</v>
      </c>
      <c r="L14" s="11">
        <v>45875</v>
      </c>
      <c r="M14" s="8" t="s">
        <v>85</v>
      </c>
      <c r="N14" s="13">
        <v>9.9530999999999992</v>
      </c>
      <c r="O14" s="8" t="s">
        <v>78</v>
      </c>
      <c r="P14" s="8" t="s">
        <v>43</v>
      </c>
    </row>
    <row r="15" spans="1:16" ht="51" x14ac:dyDescent="0.25">
      <c r="A15" s="8" t="s">
        <v>16</v>
      </c>
      <c r="B15" s="9" t="s">
        <v>86</v>
      </c>
      <c r="C15" s="10" t="s">
        <v>31</v>
      </c>
      <c r="D15" s="11" t="s">
        <v>16</v>
      </c>
      <c r="E15" s="8" t="s">
        <v>16</v>
      </c>
      <c r="F15" s="11" t="s">
        <v>16</v>
      </c>
      <c r="G15" s="8" t="s">
        <v>16</v>
      </c>
      <c r="H15" s="8" t="s">
        <v>16</v>
      </c>
      <c r="I15" s="8" t="s">
        <v>16</v>
      </c>
      <c r="J15" s="8" t="s">
        <v>16</v>
      </c>
      <c r="K15" s="9" t="s">
        <v>87</v>
      </c>
      <c r="L15" s="11">
        <v>45875</v>
      </c>
      <c r="M15" s="8" t="s">
        <v>35</v>
      </c>
      <c r="N15" s="13">
        <v>274.27784000000003</v>
      </c>
      <c r="O15" s="8" t="s">
        <v>32</v>
      </c>
      <c r="P15" s="8" t="s">
        <v>17</v>
      </c>
    </row>
    <row r="16" spans="1:16" ht="38.25" x14ac:dyDescent="0.25">
      <c r="A16" s="8" t="s">
        <v>16</v>
      </c>
      <c r="B16" s="9" t="s">
        <v>88</v>
      </c>
      <c r="C16" s="10" t="s">
        <v>31</v>
      </c>
      <c r="D16" s="11" t="s">
        <v>16</v>
      </c>
      <c r="E16" s="8" t="s">
        <v>16</v>
      </c>
      <c r="F16" s="11" t="s">
        <v>16</v>
      </c>
      <c r="G16" s="8" t="s">
        <v>16</v>
      </c>
      <c r="H16" s="8" t="s">
        <v>16</v>
      </c>
      <c r="I16" s="8" t="s">
        <v>16</v>
      </c>
      <c r="J16" s="8" t="s">
        <v>16</v>
      </c>
      <c r="K16" s="9" t="s">
        <v>89</v>
      </c>
      <c r="L16" s="11">
        <v>45876</v>
      </c>
      <c r="M16" s="8" t="s">
        <v>34</v>
      </c>
      <c r="N16" s="13">
        <v>92.056764600000008</v>
      </c>
      <c r="O16" s="8" t="s">
        <v>32</v>
      </c>
      <c r="P16" s="8" t="s">
        <v>17</v>
      </c>
    </row>
    <row r="17" spans="1:16" ht="38.25" x14ac:dyDescent="0.25">
      <c r="A17" s="8" t="s">
        <v>16</v>
      </c>
      <c r="B17" s="9" t="s">
        <v>90</v>
      </c>
      <c r="C17" s="10" t="s">
        <v>31</v>
      </c>
      <c r="D17" s="11" t="s">
        <v>16</v>
      </c>
      <c r="E17" s="8" t="s">
        <v>16</v>
      </c>
      <c r="F17" s="11" t="s">
        <v>16</v>
      </c>
      <c r="G17" s="8" t="s">
        <v>16</v>
      </c>
      <c r="H17" s="8" t="s">
        <v>16</v>
      </c>
      <c r="I17" s="8" t="s">
        <v>16</v>
      </c>
      <c r="J17" s="8" t="s">
        <v>16</v>
      </c>
      <c r="K17" s="9" t="s">
        <v>91</v>
      </c>
      <c r="L17" s="11">
        <v>45876</v>
      </c>
      <c r="M17" s="8" t="s">
        <v>34</v>
      </c>
      <c r="N17" s="13">
        <v>41.835835699999997</v>
      </c>
      <c r="O17" s="8" t="s">
        <v>32</v>
      </c>
      <c r="P17" s="8" t="s">
        <v>17</v>
      </c>
    </row>
    <row r="18" spans="1:16" ht="51" x14ac:dyDescent="0.25">
      <c r="A18" s="8" t="s">
        <v>16</v>
      </c>
      <c r="B18" s="9" t="s">
        <v>92</v>
      </c>
      <c r="C18" s="10" t="s">
        <v>31</v>
      </c>
      <c r="D18" s="11" t="s">
        <v>16</v>
      </c>
      <c r="E18" s="8" t="s">
        <v>16</v>
      </c>
      <c r="F18" s="11" t="s">
        <v>16</v>
      </c>
      <c r="G18" s="8" t="s">
        <v>16</v>
      </c>
      <c r="H18" s="8" t="s">
        <v>16</v>
      </c>
      <c r="I18" s="8" t="s">
        <v>16</v>
      </c>
      <c r="J18" s="8" t="s">
        <v>16</v>
      </c>
      <c r="K18" s="9" t="s">
        <v>93</v>
      </c>
      <c r="L18" s="11">
        <v>45876</v>
      </c>
      <c r="M18" s="8" t="s">
        <v>34</v>
      </c>
      <c r="N18" s="13">
        <v>46.610041199999998</v>
      </c>
      <c r="O18" s="8" t="s">
        <v>32</v>
      </c>
      <c r="P18" s="8" t="s">
        <v>17</v>
      </c>
    </row>
    <row r="19" spans="1:16" ht="51" x14ac:dyDescent="0.25">
      <c r="A19" s="11" t="s">
        <v>16</v>
      </c>
      <c r="B19" s="9" t="s">
        <v>94</v>
      </c>
      <c r="C19" s="10" t="s">
        <v>31</v>
      </c>
      <c r="D19" s="11" t="s">
        <v>16</v>
      </c>
      <c r="E19" s="8" t="s">
        <v>16</v>
      </c>
      <c r="F19" s="11" t="s">
        <v>16</v>
      </c>
      <c r="G19" s="8" t="s">
        <v>16</v>
      </c>
      <c r="H19" s="8" t="s">
        <v>16</v>
      </c>
      <c r="I19" s="8" t="s">
        <v>16</v>
      </c>
      <c r="J19" s="8" t="s">
        <v>16</v>
      </c>
      <c r="K19" s="9" t="s">
        <v>95</v>
      </c>
      <c r="L19" s="11">
        <v>45876</v>
      </c>
      <c r="M19" s="8" t="s">
        <v>33</v>
      </c>
      <c r="N19" s="13">
        <v>16.327000000000002</v>
      </c>
      <c r="O19" s="8" t="s">
        <v>32</v>
      </c>
      <c r="P19" s="8" t="s">
        <v>17</v>
      </c>
    </row>
    <row r="20" spans="1:16" ht="51" x14ac:dyDescent="0.25">
      <c r="A20" s="11" t="s">
        <v>16</v>
      </c>
      <c r="B20" s="9" t="s">
        <v>96</v>
      </c>
      <c r="C20" s="10" t="s">
        <v>31</v>
      </c>
      <c r="D20" s="11" t="s">
        <v>16</v>
      </c>
      <c r="E20" s="8" t="s">
        <v>16</v>
      </c>
      <c r="F20" s="11" t="s">
        <v>16</v>
      </c>
      <c r="G20" s="8" t="s">
        <v>16</v>
      </c>
      <c r="H20" s="8" t="s">
        <v>16</v>
      </c>
      <c r="I20" s="8" t="s">
        <v>16</v>
      </c>
      <c r="J20" s="8" t="s">
        <v>16</v>
      </c>
      <c r="K20" s="9" t="s">
        <v>97</v>
      </c>
      <c r="L20" s="11">
        <v>45876</v>
      </c>
      <c r="M20" s="8" t="s">
        <v>34</v>
      </c>
      <c r="N20" s="13">
        <v>354.7846854</v>
      </c>
      <c r="O20" s="8" t="s">
        <v>32</v>
      </c>
      <c r="P20" s="8" t="s">
        <v>17</v>
      </c>
    </row>
    <row r="21" spans="1:16" ht="51" x14ac:dyDescent="0.25">
      <c r="A21" s="11" t="s">
        <v>16</v>
      </c>
      <c r="B21" s="9" t="s">
        <v>98</v>
      </c>
      <c r="C21" s="10" t="s">
        <v>31</v>
      </c>
      <c r="D21" s="11" t="s">
        <v>16</v>
      </c>
      <c r="E21" s="8" t="s">
        <v>16</v>
      </c>
      <c r="F21" s="11" t="s">
        <v>16</v>
      </c>
      <c r="G21" s="8" t="s">
        <v>16</v>
      </c>
      <c r="H21" s="8" t="s">
        <v>16</v>
      </c>
      <c r="I21" s="8" t="s">
        <v>16</v>
      </c>
      <c r="J21" s="8" t="s">
        <v>16</v>
      </c>
      <c r="K21" s="9" t="s">
        <v>99</v>
      </c>
      <c r="L21" s="11">
        <v>45876</v>
      </c>
      <c r="M21" s="8" t="s">
        <v>44</v>
      </c>
      <c r="N21" s="13">
        <v>43.404020000000003</v>
      </c>
      <c r="O21" s="8" t="s">
        <v>32</v>
      </c>
      <c r="P21" s="8" t="s">
        <v>17</v>
      </c>
    </row>
    <row r="22" spans="1:16" ht="51" x14ac:dyDescent="0.25">
      <c r="A22" s="11" t="s">
        <v>16</v>
      </c>
      <c r="B22" s="9" t="s">
        <v>100</v>
      </c>
      <c r="C22" s="10" t="s">
        <v>31</v>
      </c>
      <c r="D22" s="11" t="s">
        <v>16</v>
      </c>
      <c r="E22" s="8" t="s">
        <v>16</v>
      </c>
      <c r="F22" s="11" t="s">
        <v>16</v>
      </c>
      <c r="G22" s="8" t="s">
        <v>16</v>
      </c>
      <c r="H22" s="8" t="s">
        <v>16</v>
      </c>
      <c r="I22" s="8" t="s">
        <v>16</v>
      </c>
      <c r="J22" s="8" t="s">
        <v>16</v>
      </c>
      <c r="K22" s="9" t="s">
        <v>101</v>
      </c>
      <c r="L22" s="11">
        <v>45876</v>
      </c>
      <c r="M22" s="8" t="s">
        <v>34</v>
      </c>
      <c r="N22" s="13">
        <v>187.55956929999999</v>
      </c>
      <c r="O22" s="8" t="s">
        <v>32</v>
      </c>
      <c r="P22" s="8" t="s">
        <v>17</v>
      </c>
    </row>
    <row r="23" spans="1:16" ht="51" x14ac:dyDescent="0.25">
      <c r="A23" s="11" t="s">
        <v>102</v>
      </c>
      <c r="B23" s="9" t="s">
        <v>103</v>
      </c>
      <c r="C23" s="10" t="s">
        <v>21</v>
      </c>
      <c r="D23" s="11">
        <v>45874</v>
      </c>
      <c r="E23" s="8" t="s">
        <v>19</v>
      </c>
      <c r="F23" s="11">
        <v>45875</v>
      </c>
      <c r="G23" s="8" t="s">
        <v>38</v>
      </c>
      <c r="H23" s="15" t="s">
        <v>104</v>
      </c>
      <c r="I23" s="8" t="s">
        <v>22</v>
      </c>
      <c r="J23" s="8" t="s">
        <v>20</v>
      </c>
      <c r="K23" s="9" t="s">
        <v>105</v>
      </c>
      <c r="L23" s="11">
        <v>45877</v>
      </c>
      <c r="M23" s="8" t="s">
        <v>39</v>
      </c>
      <c r="N23" s="13">
        <v>6.45</v>
      </c>
      <c r="O23" s="8" t="s">
        <v>106</v>
      </c>
      <c r="P23" s="8" t="s">
        <v>43</v>
      </c>
    </row>
    <row r="24" spans="1:16" ht="114.75" x14ac:dyDescent="0.25">
      <c r="A24" s="11" t="s">
        <v>107</v>
      </c>
      <c r="B24" s="9" t="s">
        <v>108</v>
      </c>
      <c r="C24" s="10" t="s">
        <v>21</v>
      </c>
      <c r="D24" s="11">
        <v>45874</v>
      </c>
      <c r="E24" s="8" t="s">
        <v>19</v>
      </c>
      <c r="F24" s="11">
        <v>45875</v>
      </c>
      <c r="G24" s="8" t="s">
        <v>38</v>
      </c>
      <c r="H24" s="15" t="s">
        <v>109</v>
      </c>
      <c r="I24" s="8" t="s">
        <v>22</v>
      </c>
      <c r="J24" s="8" t="s">
        <v>20</v>
      </c>
      <c r="K24" s="9" t="s">
        <v>110</v>
      </c>
      <c r="L24" s="11">
        <v>45877</v>
      </c>
      <c r="M24" s="8" t="s">
        <v>111</v>
      </c>
      <c r="N24" s="13">
        <v>13.85</v>
      </c>
      <c r="O24" s="8" t="s">
        <v>112</v>
      </c>
      <c r="P24" s="8" t="s">
        <v>43</v>
      </c>
    </row>
    <row r="25" spans="1:16" ht="38.25" x14ac:dyDescent="0.25">
      <c r="A25" s="11" t="s">
        <v>16</v>
      </c>
      <c r="B25" s="9" t="s">
        <v>113</v>
      </c>
      <c r="C25" s="10" t="s">
        <v>31</v>
      </c>
      <c r="D25" s="11" t="s">
        <v>16</v>
      </c>
      <c r="E25" s="8" t="s">
        <v>16</v>
      </c>
      <c r="F25" s="11" t="s">
        <v>16</v>
      </c>
      <c r="G25" s="8" t="s">
        <v>16</v>
      </c>
      <c r="H25" s="8" t="s">
        <v>16</v>
      </c>
      <c r="I25" s="8" t="s">
        <v>16</v>
      </c>
      <c r="J25" s="8" t="s">
        <v>16</v>
      </c>
      <c r="K25" s="9" t="s">
        <v>114</v>
      </c>
      <c r="L25" s="11">
        <v>45877</v>
      </c>
      <c r="M25" s="8" t="s">
        <v>34</v>
      </c>
      <c r="N25" s="13">
        <v>17.386818899999998</v>
      </c>
      <c r="O25" s="8" t="s">
        <v>32</v>
      </c>
      <c r="P25" s="8" t="s">
        <v>17</v>
      </c>
    </row>
    <row r="26" spans="1:16" ht="114.75" x14ac:dyDescent="0.25">
      <c r="A26" s="11" t="s">
        <v>115</v>
      </c>
      <c r="B26" s="9" t="s">
        <v>116</v>
      </c>
      <c r="C26" s="10" t="s">
        <v>18</v>
      </c>
      <c r="D26" s="11">
        <v>45793</v>
      </c>
      <c r="E26" s="8" t="s">
        <v>19</v>
      </c>
      <c r="F26" s="11">
        <v>45813</v>
      </c>
      <c r="G26" s="8" t="s">
        <v>36</v>
      </c>
      <c r="H26" s="15" t="s">
        <v>117</v>
      </c>
      <c r="I26" s="15" t="s">
        <v>118</v>
      </c>
      <c r="J26" s="8" t="s">
        <v>20</v>
      </c>
      <c r="K26" s="9" t="s">
        <v>119</v>
      </c>
      <c r="L26" s="11">
        <v>45880</v>
      </c>
      <c r="M26" s="8" t="s">
        <v>120</v>
      </c>
      <c r="N26" s="13">
        <v>166.29083898305086</v>
      </c>
      <c r="O26" s="8" t="s">
        <v>121</v>
      </c>
      <c r="P26" s="8" t="s">
        <v>17</v>
      </c>
    </row>
    <row r="27" spans="1:16" ht="51" x14ac:dyDescent="0.25">
      <c r="A27" s="11" t="s">
        <v>16</v>
      </c>
      <c r="B27" s="9" t="s">
        <v>122</v>
      </c>
      <c r="C27" s="10" t="s">
        <v>31</v>
      </c>
      <c r="D27" s="11" t="s">
        <v>16</v>
      </c>
      <c r="E27" s="8" t="s">
        <v>16</v>
      </c>
      <c r="F27" s="11" t="s">
        <v>16</v>
      </c>
      <c r="G27" s="8" t="s">
        <v>16</v>
      </c>
      <c r="H27" s="8" t="s">
        <v>16</v>
      </c>
      <c r="I27" s="8" t="s">
        <v>16</v>
      </c>
      <c r="J27" s="8" t="s">
        <v>16</v>
      </c>
      <c r="K27" s="9" t="s">
        <v>123</v>
      </c>
      <c r="L27" s="11">
        <v>45883</v>
      </c>
      <c r="M27" s="8" t="s">
        <v>34</v>
      </c>
      <c r="N27" s="13">
        <v>45.6331907</v>
      </c>
      <c r="O27" s="8" t="s">
        <v>32</v>
      </c>
      <c r="P27" s="8" t="s">
        <v>17</v>
      </c>
    </row>
    <row r="28" spans="1:16" ht="51" x14ac:dyDescent="0.25">
      <c r="A28" s="11" t="s">
        <v>16</v>
      </c>
      <c r="B28" s="9" t="s">
        <v>124</v>
      </c>
      <c r="C28" s="10" t="s">
        <v>31</v>
      </c>
      <c r="D28" s="11" t="s">
        <v>16</v>
      </c>
      <c r="E28" s="8" t="s">
        <v>16</v>
      </c>
      <c r="F28" s="11" t="s">
        <v>16</v>
      </c>
      <c r="G28" s="8" t="s">
        <v>16</v>
      </c>
      <c r="H28" s="8" t="s">
        <v>16</v>
      </c>
      <c r="I28" s="8" t="s">
        <v>16</v>
      </c>
      <c r="J28" s="8" t="s">
        <v>16</v>
      </c>
      <c r="K28" s="9" t="s">
        <v>125</v>
      </c>
      <c r="L28" s="11">
        <v>45885</v>
      </c>
      <c r="M28" s="8" t="s">
        <v>34</v>
      </c>
      <c r="N28" s="13">
        <v>25.805685</v>
      </c>
      <c r="O28" s="8" t="s">
        <v>32</v>
      </c>
      <c r="P28" s="8" t="s">
        <v>17</v>
      </c>
    </row>
    <row r="29" spans="1:16" ht="51" x14ac:dyDescent="0.25">
      <c r="A29" s="11" t="s">
        <v>16</v>
      </c>
      <c r="B29" s="9" t="s">
        <v>126</v>
      </c>
      <c r="C29" s="10" t="s">
        <v>31</v>
      </c>
      <c r="D29" s="11" t="s">
        <v>16</v>
      </c>
      <c r="E29" s="8" t="s">
        <v>16</v>
      </c>
      <c r="F29" s="11" t="s">
        <v>16</v>
      </c>
      <c r="G29" s="8" t="s">
        <v>16</v>
      </c>
      <c r="H29" s="8" t="s">
        <v>16</v>
      </c>
      <c r="I29" s="8" t="s">
        <v>16</v>
      </c>
      <c r="J29" s="8" t="s">
        <v>16</v>
      </c>
      <c r="K29" s="9" t="s">
        <v>127</v>
      </c>
      <c r="L29" s="11">
        <v>45885</v>
      </c>
      <c r="M29" s="8" t="s">
        <v>34</v>
      </c>
      <c r="N29" s="13">
        <v>177.45157710000001</v>
      </c>
      <c r="O29" s="8" t="s">
        <v>32</v>
      </c>
      <c r="P29" s="8" t="s">
        <v>17</v>
      </c>
    </row>
    <row r="30" spans="1:16" ht="76.5" x14ac:dyDescent="0.25">
      <c r="A30" s="11" t="s">
        <v>128</v>
      </c>
      <c r="B30" s="9" t="s">
        <v>129</v>
      </c>
      <c r="C30" s="10" t="s">
        <v>18</v>
      </c>
      <c r="D30" s="11">
        <v>45827</v>
      </c>
      <c r="E30" s="8" t="s">
        <v>19</v>
      </c>
      <c r="F30" s="11">
        <v>45842</v>
      </c>
      <c r="G30" s="8" t="s">
        <v>23</v>
      </c>
      <c r="H30" s="15" t="s">
        <v>130</v>
      </c>
      <c r="I30" s="8" t="s">
        <v>22</v>
      </c>
      <c r="J30" s="8" t="s">
        <v>20</v>
      </c>
      <c r="K30" s="9" t="s">
        <v>131</v>
      </c>
      <c r="L30" s="11">
        <v>45887</v>
      </c>
      <c r="M30" s="8" t="s">
        <v>65</v>
      </c>
      <c r="N30" s="13">
        <v>84.25</v>
      </c>
      <c r="O30" s="8" t="s">
        <v>41</v>
      </c>
      <c r="P30" s="8" t="s">
        <v>17</v>
      </c>
    </row>
    <row r="31" spans="1:16" ht="102" x14ac:dyDescent="0.25">
      <c r="A31" s="8" t="s">
        <v>132</v>
      </c>
      <c r="B31" s="9" t="s">
        <v>133</v>
      </c>
      <c r="C31" s="10" t="s">
        <v>21</v>
      </c>
      <c r="D31" s="11">
        <v>45857</v>
      </c>
      <c r="E31" s="8" t="s">
        <v>19</v>
      </c>
      <c r="F31" s="11">
        <v>45867</v>
      </c>
      <c r="G31" s="8" t="s">
        <v>38</v>
      </c>
      <c r="H31" s="12" t="s">
        <v>134</v>
      </c>
      <c r="I31" s="8" t="s">
        <v>22</v>
      </c>
      <c r="J31" s="8" t="s">
        <v>20</v>
      </c>
      <c r="K31" s="9" t="s">
        <v>135</v>
      </c>
      <c r="L31" s="11">
        <v>45887</v>
      </c>
      <c r="M31" s="8" t="s">
        <v>136</v>
      </c>
      <c r="N31" s="13">
        <v>1.02</v>
      </c>
      <c r="O31" s="8" t="s">
        <v>137</v>
      </c>
      <c r="P31" s="8" t="s">
        <v>138</v>
      </c>
    </row>
    <row r="32" spans="1:16" ht="51" x14ac:dyDescent="0.25">
      <c r="A32" s="8" t="s">
        <v>16</v>
      </c>
      <c r="B32" s="9" t="s">
        <v>139</v>
      </c>
      <c r="C32" s="10" t="s">
        <v>31</v>
      </c>
      <c r="D32" s="11" t="s">
        <v>16</v>
      </c>
      <c r="E32" s="8" t="s">
        <v>16</v>
      </c>
      <c r="F32" s="11" t="s">
        <v>16</v>
      </c>
      <c r="G32" s="8" t="s">
        <v>16</v>
      </c>
      <c r="H32" s="8" t="s">
        <v>16</v>
      </c>
      <c r="I32" s="8" t="s">
        <v>16</v>
      </c>
      <c r="J32" s="8" t="s">
        <v>16</v>
      </c>
      <c r="K32" s="9" t="s">
        <v>140</v>
      </c>
      <c r="L32" s="11">
        <v>45888</v>
      </c>
      <c r="M32" s="8" t="s">
        <v>35</v>
      </c>
      <c r="N32" s="13">
        <v>38.372</v>
      </c>
      <c r="O32" s="8" t="s">
        <v>32</v>
      </c>
      <c r="P32" s="8" t="s">
        <v>17</v>
      </c>
    </row>
    <row r="33" spans="1:16" ht="63.75" x14ac:dyDescent="0.25">
      <c r="A33" s="11" t="s">
        <v>141</v>
      </c>
      <c r="B33" s="9" t="s">
        <v>142</v>
      </c>
      <c r="C33" s="10" t="s">
        <v>18</v>
      </c>
      <c r="D33" s="11">
        <v>45841</v>
      </c>
      <c r="E33" s="8" t="s">
        <v>19</v>
      </c>
      <c r="F33" s="11">
        <v>45862</v>
      </c>
      <c r="G33" s="8" t="s">
        <v>29</v>
      </c>
      <c r="H33" s="15" t="s">
        <v>143</v>
      </c>
      <c r="I33" s="8" t="s">
        <v>22</v>
      </c>
      <c r="J33" s="8" t="s">
        <v>20</v>
      </c>
      <c r="K33" s="9" t="s">
        <v>144</v>
      </c>
      <c r="L33" s="11">
        <v>45889</v>
      </c>
      <c r="M33" s="8" t="s">
        <v>145</v>
      </c>
      <c r="N33" s="13">
        <v>60.78125</v>
      </c>
      <c r="O33" s="8" t="s">
        <v>146</v>
      </c>
      <c r="P33" s="8" t="s">
        <v>17</v>
      </c>
    </row>
    <row r="34" spans="1:16" ht="102" x14ac:dyDescent="0.25">
      <c r="A34" s="11" t="s">
        <v>147</v>
      </c>
      <c r="B34" s="9" t="s">
        <v>148</v>
      </c>
      <c r="C34" s="10" t="s">
        <v>18</v>
      </c>
      <c r="D34" s="11">
        <v>45880</v>
      </c>
      <c r="E34" s="8" t="s">
        <v>19</v>
      </c>
      <c r="F34" s="11">
        <v>45881</v>
      </c>
      <c r="G34" s="8" t="s">
        <v>149</v>
      </c>
      <c r="H34" s="15" t="s">
        <v>150</v>
      </c>
      <c r="I34" s="15" t="s">
        <v>151</v>
      </c>
      <c r="J34" s="8" t="s">
        <v>20</v>
      </c>
      <c r="K34" s="9" t="s">
        <v>152</v>
      </c>
      <c r="L34" s="11">
        <v>45890</v>
      </c>
      <c r="M34" s="8" t="s">
        <v>42</v>
      </c>
      <c r="N34" s="13">
        <v>91.863749999999996</v>
      </c>
      <c r="O34" s="8" t="s">
        <v>153</v>
      </c>
      <c r="P34" s="8" t="s">
        <v>17</v>
      </c>
    </row>
    <row r="35" spans="1:16" ht="76.5" x14ac:dyDescent="0.25">
      <c r="A35" s="11" t="s">
        <v>154</v>
      </c>
      <c r="B35" s="9" t="s">
        <v>155</v>
      </c>
      <c r="C35" s="10" t="s">
        <v>18</v>
      </c>
      <c r="D35" s="11">
        <v>45849</v>
      </c>
      <c r="E35" s="8" t="s">
        <v>19</v>
      </c>
      <c r="F35" s="11">
        <v>45866</v>
      </c>
      <c r="G35" s="8" t="s">
        <v>29</v>
      </c>
      <c r="H35" s="15" t="s">
        <v>156</v>
      </c>
      <c r="I35" s="8" t="s">
        <v>22</v>
      </c>
      <c r="J35" s="8" t="s">
        <v>20</v>
      </c>
      <c r="K35" s="9" t="s">
        <v>157</v>
      </c>
      <c r="L35" s="11">
        <v>45892</v>
      </c>
      <c r="M35" s="8" t="s">
        <v>158</v>
      </c>
      <c r="N35" s="13">
        <v>206.78813559322037</v>
      </c>
      <c r="O35" s="8" t="s">
        <v>159</v>
      </c>
      <c r="P35" s="8" t="s">
        <v>17</v>
      </c>
    </row>
    <row r="36" spans="1:16" ht="153" x14ac:dyDescent="0.25">
      <c r="A36" s="11" t="s">
        <v>160</v>
      </c>
      <c r="B36" s="9" t="s">
        <v>161</v>
      </c>
      <c r="C36" s="10" t="s">
        <v>18</v>
      </c>
      <c r="D36" s="11">
        <v>45873</v>
      </c>
      <c r="E36" s="8" t="s">
        <v>19</v>
      </c>
      <c r="F36" s="11">
        <v>45881</v>
      </c>
      <c r="G36" s="8" t="s">
        <v>162</v>
      </c>
      <c r="H36" s="15" t="s">
        <v>163</v>
      </c>
      <c r="I36" s="15" t="s">
        <v>164</v>
      </c>
      <c r="J36" s="8" t="s">
        <v>20</v>
      </c>
      <c r="K36" s="9" t="s">
        <v>165</v>
      </c>
      <c r="L36" s="11">
        <v>45892</v>
      </c>
      <c r="M36" s="8" t="s">
        <v>39</v>
      </c>
      <c r="N36" s="13">
        <v>26.25</v>
      </c>
      <c r="O36" s="8" t="s">
        <v>166</v>
      </c>
      <c r="P36" s="8" t="s">
        <v>17</v>
      </c>
    </row>
    <row r="37" spans="1:16" ht="51" x14ac:dyDescent="0.25">
      <c r="A37" s="11" t="s">
        <v>16</v>
      </c>
      <c r="B37" s="9" t="s">
        <v>167</v>
      </c>
      <c r="C37" s="10" t="s">
        <v>31</v>
      </c>
      <c r="D37" s="11" t="s">
        <v>16</v>
      </c>
      <c r="E37" s="8" t="s">
        <v>16</v>
      </c>
      <c r="F37" s="11" t="s">
        <v>16</v>
      </c>
      <c r="G37" s="8" t="s">
        <v>16</v>
      </c>
      <c r="H37" s="8" t="s">
        <v>16</v>
      </c>
      <c r="I37" s="8" t="s">
        <v>16</v>
      </c>
      <c r="J37" s="8" t="s">
        <v>16</v>
      </c>
      <c r="K37" s="9" t="s">
        <v>168</v>
      </c>
      <c r="L37" s="11">
        <v>45894</v>
      </c>
      <c r="M37" s="8" t="s">
        <v>35</v>
      </c>
      <c r="N37" s="13">
        <v>111.89272</v>
      </c>
      <c r="O37" s="8" t="s">
        <v>32</v>
      </c>
      <c r="P37" s="8" t="s">
        <v>17</v>
      </c>
    </row>
    <row r="38" spans="1:16" ht="76.5" x14ac:dyDescent="0.25">
      <c r="A38" s="11" t="s">
        <v>169</v>
      </c>
      <c r="B38" s="9" t="s">
        <v>170</v>
      </c>
      <c r="C38" s="10" t="s">
        <v>18</v>
      </c>
      <c r="D38" s="11">
        <v>45885</v>
      </c>
      <c r="E38" s="8" t="s">
        <v>19</v>
      </c>
      <c r="F38" s="11">
        <v>45887</v>
      </c>
      <c r="G38" s="8" t="s">
        <v>37</v>
      </c>
      <c r="H38" s="15" t="s">
        <v>171</v>
      </c>
      <c r="I38" s="15" t="s">
        <v>172</v>
      </c>
      <c r="J38" s="8" t="s">
        <v>20</v>
      </c>
      <c r="K38" s="9" t="s">
        <v>173</v>
      </c>
      <c r="L38" s="11">
        <v>45894</v>
      </c>
      <c r="M38" s="8" t="s">
        <v>39</v>
      </c>
      <c r="N38" s="13">
        <v>136</v>
      </c>
      <c r="O38" s="8" t="s">
        <v>174</v>
      </c>
      <c r="P38" s="8" t="s">
        <v>17</v>
      </c>
    </row>
    <row r="39" spans="1:16" ht="51" x14ac:dyDescent="0.25">
      <c r="A39" s="11" t="s">
        <v>16</v>
      </c>
      <c r="B39" s="9" t="s">
        <v>175</v>
      </c>
      <c r="C39" s="10" t="s">
        <v>31</v>
      </c>
      <c r="D39" s="11" t="s">
        <v>16</v>
      </c>
      <c r="E39" s="8" t="s">
        <v>16</v>
      </c>
      <c r="F39" s="11" t="s">
        <v>16</v>
      </c>
      <c r="G39" s="8" t="s">
        <v>16</v>
      </c>
      <c r="H39" s="8" t="s">
        <v>16</v>
      </c>
      <c r="I39" s="8" t="s">
        <v>16</v>
      </c>
      <c r="J39" s="8" t="s">
        <v>16</v>
      </c>
      <c r="K39" s="9" t="s">
        <v>176</v>
      </c>
      <c r="L39" s="11">
        <v>45894</v>
      </c>
      <c r="M39" s="8" t="s">
        <v>34</v>
      </c>
      <c r="N39" s="13">
        <v>14.049132500000001</v>
      </c>
      <c r="O39" s="8" t="s">
        <v>32</v>
      </c>
      <c r="P39" s="8" t="s">
        <v>17</v>
      </c>
    </row>
    <row r="40" spans="1:16" ht="38.25" x14ac:dyDescent="0.25">
      <c r="A40" s="11" t="s">
        <v>16</v>
      </c>
      <c r="B40" s="9" t="s">
        <v>177</v>
      </c>
      <c r="C40" s="10" t="s">
        <v>31</v>
      </c>
      <c r="D40" s="11" t="s">
        <v>16</v>
      </c>
      <c r="E40" s="8" t="s">
        <v>16</v>
      </c>
      <c r="F40" s="11" t="s">
        <v>16</v>
      </c>
      <c r="G40" s="8" t="s">
        <v>16</v>
      </c>
      <c r="H40" s="8" t="s">
        <v>16</v>
      </c>
      <c r="I40" s="8" t="s">
        <v>16</v>
      </c>
      <c r="J40" s="8" t="s">
        <v>16</v>
      </c>
      <c r="K40" s="9" t="s">
        <v>178</v>
      </c>
      <c r="L40" s="11">
        <v>45894</v>
      </c>
      <c r="M40" s="8" t="s">
        <v>44</v>
      </c>
      <c r="N40" s="13">
        <v>18.302900000000001</v>
      </c>
      <c r="O40" s="8" t="s">
        <v>32</v>
      </c>
      <c r="P40" s="8" t="s">
        <v>17</v>
      </c>
    </row>
    <row r="41" spans="1:16" ht="38.25" x14ac:dyDescent="0.25">
      <c r="A41" s="11" t="s">
        <v>16</v>
      </c>
      <c r="B41" s="9" t="s">
        <v>179</v>
      </c>
      <c r="C41" s="10" t="s">
        <v>31</v>
      </c>
      <c r="D41" s="11" t="s">
        <v>16</v>
      </c>
      <c r="E41" s="8" t="s">
        <v>16</v>
      </c>
      <c r="F41" s="11" t="s">
        <v>16</v>
      </c>
      <c r="G41" s="8" t="s">
        <v>16</v>
      </c>
      <c r="H41" s="8" t="s">
        <v>16</v>
      </c>
      <c r="I41" s="8" t="s">
        <v>16</v>
      </c>
      <c r="J41" s="8" t="s">
        <v>17</v>
      </c>
      <c r="K41" s="9" t="s">
        <v>180</v>
      </c>
      <c r="L41" s="11">
        <v>45896</v>
      </c>
      <c r="M41" s="8" t="s">
        <v>181</v>
      </c>
      <c r="N41" s="13">
        <v>1.6119000000000001E-2</v>
      </c>
      <c r="O41" s="8" t="s">
        <v>182</v>
      </c>
      <c r="P41" s="8" t="s">
        <v>17</v>
      </c>
    </row>
    <row r="42" spans="1:16" ht="51" x14ac:dyDescent="0.25">
      <c r="A42" s="11" t="s">
        <v>16</v>
      </c>
      <c r="B42" s="9" t="s">
        <v>183</v>
      </c>
      <c r="C42" s="10" t="s">
        <v>31</v>
      </c>
      <c r="D42" s="11" t="s">
        <v>16</v>
      </c>
      <c r="E42" s="8" t="s">
        <v>16</v>
      </c>
      <c r="F42" s="11" t="s">
        <v>16</v>
      </c>
      <c r="G42" s="8" t="s">
        <v>16</v>
      </c>
      <c r="H42" s="8" t="s">
        <v>16</v>
      </c>
      <c r="I42" s="8" t="s">
        <v>16</v>
      </c>
      <c r="J42" s="8" t="s">
        <v>16</v>
      </c>
      <c r="K42" s="9" t="s">
        <v>184</v>
      </c>
      <c r="L42" s="11">
        <v>45896</v>
      </c>
      <c r="M42" s="8" t="s">
        <v>35</v>
      </c>
      <c r="N42" s="13">
        <v>180.32560000000001</v>
      </c>
      <c r="O42" s="8" t="s">
        <v>32</v>
      </c>
      <c r="P42" s="8" t="s">
        <v>17</v>
      </c>
    </row>
    <row r="43" spans="1:16" ht="38.25" x14ac:dyDescent="0.25">
      <c r="A43" s="11" t="s">
        <v>16</v>
      </c>
      <c r="B43" s="9" t="s">
        <v>179</v>
      </c>
      <c r="C43" s="10" t="s">
        <v>31</v>
      </c>
      <c r="D43" s="11" t="s">
        <v>16</v>
      </c>
      <c r="E43" s="8" t="s">
        <v>16</v>
      </c>
      <c r="F43" s="11" t="s">
        <v>16</v>
      </c>
      <c r="G43" s="8" t="s">
        <v>16</v>
      </c>
      <c r="H43" s="8" t="s">
        <v>16</v>
      </c>
      <c r="I43" s="8" t="s">
        <v>16</v>
      </c>
      <c r="J43" s="8" t="s">
        <v>17</v>
      </c>
      <c r="K43" s="9" t="s">
        <v>185</v>
      </c>
      <c r="L43" s="11">
        <v>45896</v>
      </c>
      <c r="M43" s="8" t="s">
        <v>186</v>
      </c>
      <c r="N43" s="13">
        <v>7.7689999999999995E-2</v>
      </c>
      <c r="O43" s="8" t="s">
        <v>182</v>
      </c>
      <c r="P43" s="8" t="s">
        <v>17</v>
      </c>
    </row>
    <row r="44" spans="1:16" ht="38.25" x14ac:dyDescent="0.25">
      <c r="A44" s="11" t="s">
        <v>16</v>
      </c>
      <c r="B44" s="9" t="s">
        <v>179</v>
      </c>
      <c r="C44" s="10" t="s">
        <v>31</v>
      </c>
      <c r="D44" s="11" t="s">
        <v>16</v>
      </c>
      <c r="E44" s="8" t="s">
        <v>16</v>
      </c>
      <c r="F44" s="11" t="s">
        <v>16</v>
      </c>
      <c r="G44" s="8" t="s">
        <v>16</v>
      </c>
      <c r="H44" s="8" t="s">
        <v>16</v>
      </c>
      <c r="I44" s="8" t="s">
        <v>16</v>
      </c>
      <c r="J44" s="8" t="s">
        <v>17</v>
      </c>
      <c r="K44" s="9" t="s">
        <v>187</v>
      </c>
      <c r="L44" s="11">
        <v>45896</v>
      </c>
      <c r="M44" s="8" t="s">
        <v>181</v>
      </c>
      <c r="N44" s="13">
        <v>9.3719999999999998E-2</v>
      </c>
      <c r="O44" s="8" t="s">
        <v>182</v>
      </c>
      <c r="P44" s="8" t="s">
        <v>17</v>
      </c>
    </row>
    <row r="45" spans="1:16" ht="38.25" x14ac:dyDescent="0.25">
      <c r="A45" s="11" t="s">
        <v>16</v>
      </c>
      <c r="B45" s="9" t="s">
        <v>179</v>
      </c>
      <c r="C45" s="10" t="s">
        <v>31</v>
      </c>
      <c r="D45" s="11" t="s">
        <v>16</v>
      </c>
      <c r="E45" s="8" t="s">
        <v>16</v>
      </c>
      <c r="F45" s="11" t="s">
        <v>16</v>
      </c>
      <c r="G45" s="8" t="s">
        <v>16</v>
      </c>
      <c r="H45" s="8" t="s">
        <v>16</v>
      </c>
      <c r="I45" s="8" t="s">
        <v>16</v>
      </c>
      <c r="J45" s="8" t="s">
        <v>17</v>
      </c>
      <c r="K45" s="9" t="s">
        <v>188</v>
      </c>
      <c r="L45" s="11">
        <v>45896</v>
      </c>
      <c r="M45" s="8" t="s">
        <v>189</v>
      </c>
      <c r="N45" s="13">
        <v>0.94642999999999999</v>
      </c>
      <c r="O45" s="8" t="s">
        <v>182</v>
      </c>
      <c r="P45" s="8" t="s">
        <v>17</v>
      </c>
    </row>
    <row r="46" spans="1:16" ht="38.25" x14ac:dyDescent="0.25">
      <c r="A46" s="11" t="s">
        <v>16</v>
      </c>
      <c r="B46" s="9" t="s">
        <v>179</v>
      </c>
      <c r="C46" s="10" t="s">
        <v>31</v>
      </c>
      <c r="D46" s="11" t="s">
        <v>16</v>
      </c>
      <c r="E46" s="8" t="s">
        <v>16</v>
      </c>
      <c r="F46" s="11" t="s">
        <v>16</v>
      </c>
      <c r="G46" s="8" t="s">
        <v>16</v>
      </c>
      <c r="H46" s="8" t="s">
        <v>16</v>
      </c>
      <c r="I46" s="8" t="s">
        <v>16</v>
      </c>
      <c r="J46" s="8" t="s">
        <v>17</v>
      </c>
      <c r="K46" s="9" t="s">
        <v>190</v>
      </c>
      <c r="L46" s="11">
        <v>45896</v>
      </c>
      <c r="M46" s="8" t="s">
        <v>191</v>
      </c>
      <c r="N46" s="13">
        <v>0.2097</v>
      </c>
      <c r="O46" s="8" t="s">
        <v>182</v>
      </c>
      <c r="P46" s="8" t="s">
        <v>17</v>
      </c>
    </row>
    <row r="47" spans="1:16" ht="38.25" x14ac:dyDescent="0.25">
      <c r="A47" s="11" t="s">
        <v>16</v>
      </c>
      <c r="B47" s="9" t="s">
        <v>179</v>
      </c>
      <c r="C47" s="10" t="s">
        <v>31</v>
      </c>
      <c r="D47" s="11" t="s">
        <v>16</v>
      </c>
      <c r="E47" s="8" t="s">
        <v>16</v>
      </c>
      <c r="F47" s="11" t="s">
        <v>16</v>
      </c>
      <c r="G47" s="8" t="s">
        <v>16</v>
      </c>
      <c r="H47" s="8" t="s">
        <v>16</v>
      </c>
      <c r="I47" s="8" t="s">
        <v>16</v>
      </c>
      <c r="J47" s="8" t="s">
        <v>17</v>
      </c>
      <c r="K47" s="9" t="s">
        <v>192</v>
      </c>
      <c r="L47" s="11">
        <v>45896</v>
      </c>
      <c r="M47" s="8" t="s">
        <v>186</v>
      </c>
      <c r="N47" s="13">
        <v>8.4400000000000003E-2</v>
      </c>
      <c r="O47" s="8" t="s">
        <v>182</v>
      </c>
      <c r="P47" s="8" t="s">
        <v>17</v>
      </c>
    </row>
    <row r="48" spans="1:16" ht="38.25" x14ac:dyDescent="0.25">
      <c r="A48" s="11" t="s">
        <v>16</v>
      </c>
      <c r="B48" s="9" t="s">
        <v>179</v>
      </c>
      <c r="C48" s="10" t="s">
        <v>31</v>
      </c>
      <c r="D48" s="11" t="s">
        <v>16</v>
      </c>
      <c r="E48" s="8" t="s">
        <v>16</v>
      </c>
      <c r="F48" s="11" t="s">
        <v>16</v>
      </c>
      <c r="G48" s="8" t="s">
        <v>16</v>
      </c>
      <c r="H48" s="8" t="s">
        <v>16</v>
      </c>
      <c r="I48" s="8" t="s">
        <v>16</v>
      </c>
      <c r="J48" s="8" t="s">
        <v>17</v>
      </c>
      <c r="K48" s="9" t="s">
        <v>193</v>
      </c>
      <c r="L48" s="11">
        <v>45896</v>
      </c>
      <c r="M48" s="8" t="s">
        <v>181</v>
      </c>
      <c r="N48" s="13">
        <v>0.10435</v>
      </c>
      <c r="O48" s="8" t="s">
        <v>182</v>
      </c>
      <c r="P48" s="8" t="s">
        <v>17</v>
      </c>
    </row>
    <row r="49" spans="1:16" ht="38.25" x14ac:dyDescent="0.25">
      <c r="A49" s="11" t="s">
        <v>16</v>
      </c>
      <c r="B49" s="9" t="s">
        <v>179</v>
      </c>
      <c r="C49" s="10" t="s">
        <v>31</v>
      </c>
      <c r="D49" s="11" t="s">
        <v>16</v>
      </c>
      <c r="E49" s="8" t="s">
        <v>16</v>
      </c>
      <c r="F49" s="11" t="s">
        <v>16</v>
      </c>
      <c r="G49" s="8" t="s">
        <v>16</v>
      </c>
      <c r="H49" s="8" t="s">
        <v>16</v>
      </c>
      <c r="I49" s="8" t="s">
        <v>16</v>
      </c>
      <c r="J49" s="8" t="s">
        <v>17</v>
      </c>
      <c r="K49" s="9" t="s">
        <v>194</v>
      </c>
      <c r="L49" s="11">
        <v>45896</v>
      </c>
      <c r="M49" s="8" t="s">
        <v>181</v>
      </c>
      <c r="N49" s="13">
        <v>1.15E-2</v>
      </c>
      <c r="O49" s="8" t="s">
        <v>182</v>
      </c>
      <c r="P49" s="8" t="s">
        <v>17</v>
      </c>
    </row>
    <row r="50" spans="1:16" ht="38.25" x14ac:dyDescent="0.25">
      <c r="A50" s="11" t="s">
        <v>16</v>
      </c>
      <c r="B50" s="9" t="s">
        <v>179</v>
      </c>
      <c r="C50" s="10" t="s">
        <v>31</v>
      </c>
      <c r="D50" s="11" t="s">
        <v>16</v>
      </c>
      <c r="E50" s="8" t="s">
        <v>16</v>
      </c>
      <c r="F50" s="11" t="s">
        <v>16</v>
      </c>
      <c r="G50" s="8" t="s">
        <v>16</v>
      </c>
      <c r="H50" s="8" t="s">
        <v>16</v>
      </c>
      <c r="I50" s="8" t="s">
        <v>16</v>
      </c>
      <c r="J50" s="8" t="s">
        <v>17</v>
      </c>
      <c r="K50" s="9" t="s">
        <v>195</v>
      </c>
      <c r="L50" s="11">
        <v>45896</v>
      </c>
      <c r="M50" s="8" t="s">
        <v>196</v>
      </c>
      <c r="N50" s="13">
        <v>0.27190999999999999</v>
      </c>
      <c r="O50" s="8" t="s">
        <v>182</v>
      </c>
      <c r="P50" s="8" t="s">
        <v>17</v>
      </c>
    </row>
    <row r="51" spans="1:16" ht="38.25" x14ac:dyDescent="0.25">
      <c r="A51" s="11" t="s">
        <v>16</v>
      </c>
      <c r="B51" s="9" t="s">
        <v>179</v>
      </c>
      <c r="C51" s="10" t="s">
        <v>31</v>
      </c>
      <c r="D51" s="11" t="s">
        <v>16</v>
      </c>
      <c r="E51" s="8" t="s">
        <v>16</v>
      </c>
      <c r="F51" s="11" t="s">
        <v>16</v>
      </c>
      <c r="G51" s="8" t="s">
        <v>16</v>
      </c>
      <c r="H51" s="8" t="s">
        <v>16</v>
      </c>
      <c r="I51" s="8" t="s">
        <v>16</v>
      </c>
      <c r="J51" s="8" t="s">
        <v>17</v>
      </c>
      <c r="K51" s="9" t="s">
        <v>197</v>
      </c>
      <c r="L51" s="11">
        <v>45896</v>
      </c>
      <c r="M51" s="8" t="s">
        <v>181</v>
      </c>
      <c r="N51" s="13">
        <v>2.0840000000000001E-2</v>
      </c>
      <c r="O51" s="8" t="s">
        <v>182</v>
      </c>
      <c r="P51" s="8" t="s">
        <v>17</v>
      </c>
    </row>
    <row r="52" spans="1:16" ht="76.5" x14ac:dyDescent="0.25">
      <c r="A52" s="11" t="s">
        <v>198</v>
      </c>
      <c r="B52" s="9" t="s">
        <v>199</v>
      </c>
      <c r="C52" s="10" t="s">
        <v>18</v>
      </c>
      <c r="D52" s="11">
        <v>45875</v>
      </c>
      <c r="E52" s="8" t="s">
        <v>19</v>
      </c>
      <c r="F52" s="11">
        <v>45888</v>
      </c>
      <c r="G52" s="8" t="s">
        <v>23</v>
      </c>
      <c r="H52" s="16" t="s">
        <v>200</v>
      </c>
      <c r="I52" s="8" t="s">
        <v>22</v>
      </c>
      <c r="J52" s="8" t="s">
        <v>20</v>
      </c>
      <c r="K52" s="9" t="s">
        <v>201</v>
      </c>
      <c r="L52" s="11">
        <v>45898</v>
      </c>
      <c r="M52" s="8" t="s">
        <v>40</v>
      </c>
      <c r="N52" s="13">
        <v>69.84375</v>
      </c>
      <c r="O52" s="8" t="s">
        <v>202</v>
      </c>
      <c r="P52" s="8" t="s">
        <v>17</v>
      </c>
    </row>
    <row r="53" spans="1:16" ht="76.5" x14ac:dyDescent="0.25">
      <c r="A53" s="11" t="s">
        <v>203</v>
      </c>
      <c r="B53" s="9" t="s">
        <v>204</v>
      </c>
      <c r="C53" s="10" t="s">
        <v>21</v>
      </c>
      <c r="D53" s="11">
        <v>45891</v>
      </c>
      <c r="E53" s="8" t="s">
        <v>19</v>
      </c>
      <c r="F53" s="11">
        <v>45894</v>
      </c>
      <c r="G53" s="8" t="s">
        <v>38</v>
      </c>
      <c r="H53" s="16" t="s">
        <v>205</v>
      </c>
      <c r="I53" s="8" t="s">
        <v>22</v>
      </c>
      <c r="J53" s="8" t="s">
        <v>20</v>
      </c>
      <c r="K53" s="9" t="s">
        <v>206</v>
      </c>
      <c r="L53" s="11">
        <v>45898</v>
      </c>
      <c r="M53" s="8" t="s">
        <v>207</v>
      </c>
      <c r="N53" s="13">
        <v>28.405000000000001</v>
      </c>
      <c r="O53" s="8" t="s">
        <v>146</v>
      </c>
      <c r="P53" s="8" t="s">
        <v>208</v>
      </c>
    </row>
    <row r="54" spans="1:16" ht="15" customHeight="1" x14ac:dyDescent="0.25">
      <c r="A54" s="20" t="s">
        <v>209</v>
      </c>
      <c r="B54" s="20"/>
      <c r="C54" s="20"/>
      <c r="D54" s="20"/>
      <c r="E54" s="20"/>
      <c r="F54" s="21"/>
      <c r="G54" s="22"/>
      <c r="H54" s="23"/>
      <c r="I54" s="23"/>
      <c r="J54" s="22"/>
      <c r="K54" s="20" t="s">
        <v>210</v>
      </c>
      <c r="L54" s="20"/>
      <c r="M54" s="20"/>
      <c r="N54" s="24"/>
      <c r="O54" s="22"/>
      <c r="P54" s="24"/>
    </row>
    <row r="55" spans="1:16" ht="15" customHeight="1" x14ac:dyDescent="0.25">
      <c r="A55" s="25" t="s">
        <v>24</v>
      </c>
      <c r="B55" s="25"/>
      <c r="C55" s="25"/>
      <c r="D55" s="25"/>
      <c r="E55" s="25"/>
      <c r="F55" s="25"/>
      <c r="G55" s="25"/>
      <c r="H55" s="25"/>
      <c r="I55" s="25"/>
      <c r="J55" s="25"/>
      <c r="K55" s="25"/>
      <c r="L55" s="25"/>
      <c r="M55" s="25"/>
      <c r="N55" s="25"/>
      <c r="O55" s="25"/>
      <c r="P55" s="25"/>
    </row>
    <row r="56" spans="1:16" ht="15" customHeight="1" x14ac:dyDescent="0.25">
      <c r="A56" s="26" t="s">
        <v>49</v>
      </c>
      <c r="B56" s="26"/>
      <c r="C56" s="26"/>
      <c r="D56" s="26"/>
      <c r="E56" s="26"/>
      <c r="F56" s="26"/>
      <c r="G56" s="26"/>
      <c r="H56" s="26"/>
      <c r="I56" s="26"/>
      <c r="J56" s="26"/>
      <c r="K56" s="26"/>
      <c r="L56" s="26"/>
      <c r="M56" s="26"/>
      <c r="N56" s="26"/>
      <c r="O56" s="26"/>
      <c r="P56" s="26"/>
    </row>
    <row r="57" spans="1:16" ht="15" customHeight="1" x14ac:dyDescent="0.25">
      <c r="A57" s="27">
        <v>1</v>
      </c>
      <c r="B57" s="27">
        <v>2</v>
      </c>
      <c r="C57" s="27">
        <v>3</v>
      </c>
      <c r="D57" s="27">
        <v>4</v>
      </c>
      <c r="E57" s="27">
        <v>5</v>
      </c>
      <c r="F57" s="27">
        <v>6</v>
      </c>
      <c r="G57" s="27">
        <v>7</v>
      </c>
      <c r="H57" s="27">
        <v>8</v>
      </c>
      <c r="I57" s="27">
        <v>9</v>
      </c>
      <c r="J57" s="27">
        <v>10</v>
      </c>
      <c r="K57" s="27">
        <v>11</v>
      </c>
      <c r="L57" s="27">
        <v>12</v>
      </c>
      <c r="M57" s="27">
        <v>13</v>
      </c>
      <c r="N57" s="27">
        <v>14</v>
      </c>
      <c r="O57" s="27">
        <v>15</v>
      </c>
      <c r="P57" s="27">
        <v>16</v>
      </c>
    </row>
    <row r="58" spans="1:16" ht="76.5" x14ac:dyDescent="0.25">
      <c r="A58" s="27" t="s">
        <v>0</v>
      </c>
      <c r="B58" s="27" t="s">
        <v>1</v>
      </c>
      <c r="C58" s="27" t="s">
        <v>2</v>
      </c>
      <c r="D58" s="27" t="s">
        <v>3</v>
      </c>
      <c r="E58" s="27" t="s">
        <v>25</v>
      </c>
      <c r="F58" s="27" t="s">
        <v>5</v>
      </c>
      <c r="G58" s="27" t="s">
        <v>6</v>
      </c>
      <c r="H58" s="27" t="s">
        <v>26</v>
      </c>
      <c r="I58" s="27" t="s">
        <v>27</v>
      </c>
      <c r="J58" s="27" t="s">
        <v>9</v>
      </c>
      <c r="K58" s="27" t="s">
        <v>10</v>
      </c>
      <c r="L58" s="27" t="s">
        <v>11</v>
      </c>
      <c r="M58" s="27" t="s">
        <v>12</v>
      </c>
      <c r="N58" s="27" t="s">
        <v>28</v>
      </c>
      <c r="O58" s="27" t="s">
        <v>14</v>
      </c>
      <c r="P58" s="27" t="s">
        <v>15</v>
      </c>
    </row>
    <row r="59" spans="1:16" s="6" customFormat="1" ht="178.5" x14ac:dyDescent="0.25">
      <c r="A59" s="28" t="s">
        <v>211</v>
      </c>
      <c r="B59" s="29" t="s">
        <v>212</v>
      </c>
      <c r="C59" s="30" t="s">
        <v>18</v>
      </c>
      <c r="D59" s="31">
        <v>45785</v>
      </c>
      <c r="E59" s="30" t="s">
        <v>19</v>
      </c>
      <c r="F59" s="31">
        <v>45806</v>
      </c>
      <c r="G59" s="27">
        <v>12</v>
      </c>
      <c r="H59" s="28" t="s">
        <v>213</v>
      </c>
      <c r="I59" s="32" t="s">
        <v>214</v>
      </c>
      <c r="J59" s="33" t="s">
        <v>20</v>
      </c>
      <c r="K59" s="34" t="s">
        <v>215</v>
      </c>
      <c r="L59" s="31">
        <v>45874</v>
      </c>
      <c r="M59" s="34" t="s">
        <v>47</v>
      </c>
      <c r="N59" s="35">
        <f>20523180/100000</f>
        <v>205.23179999999999</v>
      </c>
      <c r="O59" s="30" t="s">
        <v>216</v>
      </c>
      <c r="P59" s="35"/>
    </row>
    <row r="60" spans="1:16" s="7" customFormat="1" ht="114.75" x14ac:dyDescent="0.2">
      <c r="A60" s="28" t="s">
        <v>217</v>
      </c>
      <c r="B60" s="29" t="s">
        <v>218</v>
      </c>
      <c r="C60" s="30" t="s">
        <v>18</v>
      </c>
      <c r="D60" s="31">
        <v>45838</v>
      </c>
      <c r="E60" s="30" t="s">
        <v>19</v>
      </c>
      <c r="F60" s="31">
        <v>45853</v>
      </c>
      <c r="G60" s="27">
        <v>6</v>
      </c>
      <c r="H60" s="28" t="s">
        <v>219</v>
      </c>
      <c r="I60" s="32" t="s">
        <v>220</v>
      </c>
      <c r="J60" s="33" t="s">
        <v>20</v>
      </c>
      <c r="K60" s="34" t="s">
        <v>221</v>
      </c>
      <c r="L60" s="31">
        <v>45882</v>
      </c>
      <c r="M60" s="34" t="s">
        <v>222</v>
      </c>
      <c r="N60" s="35">
        <f>3530000/100000</f>
        <v>35.299999999999997</v>
      </c>
      <c r="O60" s="30" t="s">
        <v>223</v>
      </c>
      <c r="P60" s="35"/>
    </row>
    <row r="61" spans="1:16" ht="114.75" x14ac:dyDescent="0.25">
      <c r="A61" s="28" t="s">
        <v>224</v>
      </c>
      <c r="B61" s="29" t="s">
        <v>225</v>
      </c>
      <c r="C61" s="30" t="s">
        <v>18</v>
      </c>
      <c r="D61" s="31">
        <v>45794</v>
      </c>
      <c r="E61" s="30" t="s">
        <v>19</v>
      </c>
      <c r="F61" s="31">
        <v>45806</v>
      </c>
      <c r="G61" s="27">
        <v>6</v>
      </c>
      <c r="H61" s="28" t="s">
        <v>226</v>
      </c>
      <c r="I61" s="32" t="s">
        <v>227</v>
      </c>
      <c r="J61" s="33" t="s">
        <v>20</v>
      </c>
      <c r="K61" s="34" t="s">
        <v>228</v>
      </c>
      <c r="L61" s="31">
        <v>45882</v>
      </c>
      <c r="M61" s="34" t="s">
        <v>47</v>
      </c>
      <c r="N61" s="35">
        <f>23320000/100000</f>
        <v>233.2</v>
      </c>
      <c r="O61" s="30" t="s">
        <v>46</v>
      </c>
      <c r="P61" s="35"/>
    </row>
    <row r="62" spans="1:16" ht="89.25" x14ac:dyDescent="0.25">
      <c r="A62" s="28" t="s">
        <v>229</v>
      </c>
      <c r="B62" s="29" t="s">
        <v>230</v>
      </c>
      <c r="C62" s="30" t="s">
        <v>18</v>
      </c>
      <c r="D62" s="31">
        <v>45843</v>
      </c>
      <c r="E62" s="30" t="s">
        <v>19</v>
      </c>
      <c r="F62" s="31">
        <v>45853</v>
      </c>
      <c r="G62" s="27">
        <v>7</v>
      </c>
      <c r="H62" s="28" t="s">
        <v>231</v>
      </c>
      <c r="I62" s="32" t="s">
        <v>232</v>
      </c>
      <c r="J62" s="33" t="s">
        <v>20</v>
      </c>
      <c r="K62" s="34" t="s">
        <v>233</v>
      </c>
      <c r="L62" s="31">
        <v>45898</v>
      </c>
      <c r="M62" s="34" t="s">
        <v>234</v>
      </c>
      <c r="N62" s="35">
        <f>10800000/100000</f>
        <v>108</v>
      </c>
      <c r="O62" s="30" t="s">
        <v>223</v>
      </c>
      <c r="P62" s="35"/>
    </row>
    <row r="63" spans="1:16" ht="140.25" x14ac:dyDescent="0.25">
      <c r="A63" s="28" t="s">
        <v>235</v>
      </c>
      <c r="B63" s="29" t="s">
        <v>236</v>
      </c>
      <c r="C63" s="30" t="s">
        <v>18</v>
      </c>
      <c r="D63" s="31">
        <v>45848</v>
      </c>
      <c r="E63" s="30" t="s">
        <v>19</v>
      </c>
      <c r="F63" s="31">
        <v>45866</v>
      </c>
      <c r="G63" s="27">
        <v>10</v>
      </c>
      <c r="H63" s="28" t="s">
        <v>237</v>
      </c>
      <c r="I63" s="32" t="s">
        <v>238</v>
      </c>
      <c r="J63" s="33" t="s">
        <v>20</v>
      </c>
      <c r="K63" s="34" t="s">
        <v>239</v>
      </c>
      <c r="L63" s="31">
        <v>45898</v>
      </c>
      <c r="M63" s="34" t="s">
        <v>47</v>
      </c>
      <c r="N63" s="35">
        <f>20500000/100000</f>
        <v>205</v>
      </c>
      <c r="O63" s="30" t="s">
        <v>240</v>
      </c>
      <c r="P63" s="35"/>
    </row>
    <row r="64" spans="1:16" ht="140.25" x14ac:dyDescent="0.25">
      <c r="A64" s="28" t="s">
        <v>235</v>
      </c>
      <c r="B64" s="29" t="s">
        <v>241</v>
      </c>
      <c r="C64" s="30" t="s">
        <v>18</v>
      </c>
      <c r="D64" s="31">
        <v>45848</v>
      </c>
      <c r="E64" s="30" t="s">
        <v>19</v>
      </c>
      <c r="F64" s="31">
        <v>45866</v>
      </c>
      <c r="G64" s="27">
        <v>10</v>
      </c>
      <c r="H64" s="28" t="s">
        <v>237</v>
      </c>
      <c r="I64" s="32" t="s">
        <v>238</v>
      </c>
      <c r="J64" s="33" t="s">
        <v>20</v>
      </c>
      <c r="K64" s="34" t="s">
        <v>242</v>
      </c>
      <c r="L64" s="31">
        <v>45898</v>
      </c>
      <c r="M64" s="34" t="s">
        <v>47</v>
      </c>
      <c r="N64" s="35">
        <f>16950000/100000</f>
        <v>169.5</v>
      </c>
      <c r="O64" s="30" t="s">
        <v>45</v>
      </c>
      <c r="P64" s="35"/>
    </row>
  </sheetData>
  <mergeCells count="6">
    <mergeCell ref="A1:P1"/>
    <mergeCell ref="A2:B2"/>
    <mergeCell ref="A56:P56"/>
    <mergeCell ref="A54:E54"/>
    <mergeCell ref="K54:M54"/>
    <mergeCell ref="A55:P55"/>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AUGUST-2025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2025-09-05T09:11:48Z</dcterms:modified>
</cp:coreProperties>
</file>