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MARCH-2026" sheetId="1" r:id="rId1"/>
  </sheets>
  <definedNames>
    <definedName name="_xlnm._FilterDatabase" localSheetId="0" hidden="1">'MARCH-2026'!$A$4:$P$52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7" i="1" l="1"/>
  <c r="N56" i="1"/>
  <c r="N53" i="1"/>
  <c r="N52" i="1"/>
  <c r="N51" i="1"/>
</calcChain>
</file>

<file path=xl/sharedStrings.xml><?xml version="1.0" encoding="utf-8"?>
<sst xmlns="http://schemas.openxmlformats.org/spreadsheetml/2006/main" count="642" uniqueCount="189">
  <si>
    <t>TENDER NO.</t>
  </si>
  <si>
    <t>ITEM/ NATURE OF WORK</t>
  </si>
  <si>
    <t>MODE OF TENDER ENQUIRY</t>
  </si>
  <si>
    <t>DATE OF PUBLICATION OF NIT</t>
  </si>
  <si>
    <t>TYPE OF BIDDING (SINGLE /TWO BID SYSTEM)</t>
  </si>
  <si>
    <t>LAST DATE OF RECEIPT OF TENDER</t>
  </si>
  <si>
    <t>NO.OF TNDRS RECD.</t>
  </si>
  <si>
    <t>NOS. AND NAMES OF PARTIES QUALIFIED AFTER TECHNO-COMMERCIAL EVALUATION</t>
  </si>
  <si>
    <t>NOS. AND NAMES OF PARTIES NOT QUALIFIED AFTER TECHNO-COMMERCIAL EVALUATION</t>
  </si>
  <si>
    <t>WHETHER CONTRACT AWARDED TO LOWEST TENDERER / EVALUATED L1</t>
  </si>
  <si>
    <t>CONTRACT NO.</t>
  </si>
  <si>
    <t>CONTRACT DATE</t>
  </si>
  <si>
    <t>NAME OF CONTRACTOR</t>
  </si>
  <si>
    <t>VALUE OF CONTRACT 
(RS. LAKHS)</t>
  </si>
  <si>
    <t xml:space="preserve">SCHEDULE DATE OF COMPLETION </t>
  </si>
  <si>
    <t>REASON FOR SINGLE TENDER</t>
  </si>
  <si>
    <t>NA</t>
  </si>
  <si>
    <t/>
  </si>
  <si>
    <t>OT</t>
  </si>
  <si>
    <t>TWO</t>
  </si>
  <si>
    <t>YES</t>
  </si>
  <si>
    <t>NIL</t>
  </si>
  <si>
    <t xml:space="preserve">DETAILS OF CONTRACTS CONCLUDED DURING THE MONTH </t>
  </si>
  <si>
    <t>TYPE OF BIDDING (SINGLE / TWO BID SYSTEM)</t>
  </si>
  <si>
    <t>NOS. AND NAMES OF PARTIES QUALIFIED AFTER TECHNICAL EVALUATION</t>
  </si>
  <si>
    <t>NOS. AND NAMES OF PARTIES NOT QUALIFIED AFTER TECHNICAL EVALUATION</t>
  </si>
  <si>
    <t>VALUE OF CONTRACT (RS. LACS)</t>
  </si>
  <si>
    <t>3 NOS.</t>
  </si>
  <si>
    <t>RC</t>
  </si>
  <si>
    <t>1 NO.</t>
  </si>
  <si>
    <t>ECO POWER SERVICES</t>
  </si>
  <si>
    <t>ST</t>
  </si>
  <si>
    <t>60 DAYS FROM THE DATE OF LC ESTABLISHMENT</t>
  </si>
  <si>
    <t>JINDAL STEEL LIMITED</t>
  </si>
  <si>
    <t>6 NOS.</t>
  </si>
  <si>
    <t>RASHTRIYA ISPAT NIGAM LIMITED</t>
  </si>
  <si>
    <t>NU VISTA LIMITED</t>
  </si>
  <si>
    <t>2 NOS.
1) M/S DALMIA CEMENT (BHARAT) LIMITED
2) M/S NU VISTA LIMITED</t>
  </si>
  <si>
    <t>DALMIA CEMENT (BHARAT) LIMITED</t>
  </si>
  <si>
    <t>120 DAYS FROM PLACEMENT OF PO</t>
  </si>
  <si>
    <t>2 NOS.</t>
  </si>
  <si>
    <t>ESL STEEL LIMITED</t>
  </si>
  <si>
    <t>SUPPLY OF MEDICINES AT BHEL PSER KOLKATA OFFICE.</t>
  </si>
  <si>
    <t>SOUTHEND PHARMA PVT. LTD.</t>
  </si>
  <si>
    <t>THE MEDICURE LABORATORIES</t>
  </si>
  <si>
    <t>SRI SAI AGENCIES</t>
  </si>
  <si>
    <t>1 NO.
1) M/S ECO POWER SERVICES</t>
  </si>
  <si>
    <t>BHASKRAM JYOTISH ANUSANDHAN KENDRA PRIVATE LIMITED</t>
  </si>
  <si>
    <t>45 DAYS</t>
  </si>
  <si>
    <t>GEM/2026/B/7168079</t>
  </si>
  <si>
    <t>SUPPLY OF 3600 MT PORTLAND POZZOLANA CEMENT (PPC) AS PER IS: 1489 (PART 1) :2015, AS AMENDED UPTO DATE, AT 1x800 MW SIPAT SUPER THERMAL POWER PROJECT, STAGE-III.</t>
  </si>
  <si>
    <t>3 NOS.
1) M/S DALMIA CEMENT (BHARAT) LIMITED
2) M/S NU VISTA LIMITED
3) M/S ULTRATECH CEMENT LIMITED</t>
  </si>
  <si>
    <t>GEMC-511687748267550</t>
  </si>
  <si>
    <t>ERP2500063</t>
  </si>
  <si>
    <t>WITHIN 45 DAYS AFTER RECEIPT OF ORDER</t>
  </si>
  <si>
    <t>ERP2500064</t>
  </si>
  <si>
    <t>ERP2500065</t>
  </si>
  <si>
    <t>ERP2500066</t>
  </si>
  <si>
    <t>ERP2500067</t>
  </si>
  <si>
    <t>ERP2500068</t>
  </si>
  <si>
    <t>ERP2500069</t>
  </si>
  <si>
    <t>ERP2500070</t>
  </si>
  <si>
    <t>SINHA HEALTHCARE PVT. LTD.</t>
  </si>
  <si>
    <t>ERP2500071</t>
  </si>
  <si>
    <t>GENUINE MEDICO</t>
  </si>
  <si>
    <t>ERP2500072</t>
  </si>
  <si>
    <t>ERP2500073</t>
  </si>
  <si>
    <t>SUBHAS &amp; COMPANY</t>
  </si>
  <si>
    <t>ERP2500074</t>
  </si>
  <si>
    <t>ROY ENTERPRISE</t>
  </si>
  <si>
    <t>ERP2500075</t>
  </si>
  <si>
    <t>ERP2500076</t>
  </si>
  <si>
    <t>M.H. MEDICUS</t>
  </si>
  <si>
    <t>SUPPLY OF 2400 MT PORTLAND POZZOLANA CEMENT (PPC) AS PER IS: 1489 (PART 1) :2015, AS AMENDED UPTO DATE, AT 1x800 MW SIPAT SUPER THERMAL POWER PROJECT, STAGE-III.</t>
  </si>
  <si>
    <t>GEMC-511687763374779</t>
  </si>
  <si>
    <t>PSER:PUR:BRBCL-S651:25 (ENQ:25:PP:0015:PUR:76)</t>
  </si>
  <si>
    <t>DISMANTLING AND ASSEMBLY OF GENERATOR FOR INSPECTION INCLUDING GENERA TOR ROTOR REPLACEMENT (250 MW) AT BRBCL NABINAGAR, U#02, BIHAR.</t>
  </si>
  <si>
    <t>PSER:PUR:BRBCL-S651:25:LOI/13525</t>
  </si>
  <si>
    <t>25 DAYS FROM BG OUT TO BG IN.</t>
  </si>
  <si>
    <t>CUSTOMER'S CONTRACT REQUIREMENT</t>
  </si>
  <si>
    <t>SUPPLY OF 230 MT TMT FOR 2X660 MW DVC RAGHUNATHPUR PROJECT SITE, PHASE-II, DISTRICTPURULIA, WEST BENGAL.</t>
  </si>
  <si>
    <t>PO:25:PP:0015:PUR:257 (R-376)</t>
  </si>
  <si>
    <t>GEM/2026/B/7218955</t>
  </si>
  <si>
    <t>HIRING OF HOUSEHOLD GOODS (FURNITURE, ELECTRICALS APPLIANCES, AIR CONDITIONERS ETC.) FOR BHEL TRANSIT FLATS AT ONGC APARTMENT, 18/2, UDAY SHANKAR SARANI, GOLF GREEN, KOLKATA 700095 AND BHEL BHAWAN, SALT LAKE KOLKATA.</t>
  </si>
  <si>
    <t>1 NO.
1) M/S. MALANCHA LANDSCAPES PRIVATE LIMITED</t>
  </si>
  <si>
    <t>GEMC-511687704982172</t>
  </si>
  <si>
    <t>MALANCHA LANDSCAPES PRIVATE LIMITED</t>
  </si>
  <si>
    <t>THE DURATION OF THIS CONTRACT WILL BE FOR A PERIOD OF FIVE (05) YEAR/SIXTY (60) MONTHS.</t>
  </si>
  <si>
    <t>SUPPLY OF 49 MT STRUCTURAL STEEL FOR 2X800 MW LARA PROJECT.</t>
  </si>
  <si>
    <t>PO:25:PP:0015:PUR:258 (R-377)</t>
  </si>
  <si>
    <t>SUPPLY OF 30 MT REINFORCEMENT STEEL (TMT) TO 2X800 MW DVC KODERMA TPS PHASE-II PROJECT JHARKHAND.</t>
  </si>
  <si>
    <t>PO:25:PP:0015:PUR:262 (R-375)</t>
  </si>
  <si>
    <t>PSER:PUR:MJA-S650:25 (ENQ:25:PP:0015:PUR:75)</t>
  </si>
  <si>
    <t>OVERHAULING OF ONE NUMBER DRIVE TURBINE OF BFP (TDBFP#7B) OF U# 7, MTPS, DVC, MEJIA-WEST BENGAL</t>
  </si>
  <si>
    <t>6 NOS.
1) M/S A K ENGINEERS
2) M/S ASIF PASHA POWER MACHINERY SERVICES
3) M/S HITECH POWER PROJECT SERVICES
4) M/S P E ERECTORS PVT LTD
5) M/S QUALITY PROFILES PRIVATE LIMITED
6) M/S YESH CONSTRUCTION</t>
  </si>
  <si>
    <t>PSER:PUR:MJA-S650:25:LOI/14225</t>
  </si>
  <si>
    <t>P. E. ERECTORS PVT. LTD.</t>
  </si>
  <si>
    <t>24 DAYS (FROM BG OUT / START OF WORK TO BG IN)</t>
  </si>
  <si>
    <t>SUPPLY OF 128 MT STR FOR 2X800 MW LARA PROJECT STAGE -II, CHHATTISGARH</t>
  </si>
  <si>
    <t>O:25:PP:0015:PUR:264 (R-379)</t>
  </si>
  <si>
    <t>SUPPLY OF 181 MT STR FOR 2X800 MW LARA PROJECT STAGE -II, CHHATTISGARH.</t>
  </si>
  <si>
    <t>PO:25:PP:0015:PUR:265 (R-380)</t>
  </si>
  <si>
    <t>GEM/2026/B/7192818</t>
  </si>
  <si>
    <t>SUPPLY OF 1896 MT PORTLAND POZZOLANA CEMENT (PPC) AS PER IS: I489 (PART I) :2015, AS AMENDED UPTO DATE, AT 3x660 MW NORTH KARANPURA STPP FGD PROJECT, JHARKHAND.</t>
  </si>
  <si>
    <t>GEMC-511687700879771</t>
  </si>
  <si>
    <t>SUPPLY OF 12 MT REINFORCEMENT STEEL (TMT) FOR 2X800 MW KODERMA PROJECT</t>
  </si>
  <si>
    <t>PO:25:PP:0015:PUR:266 (R-378)</t>
  </si>
  <si>
    <t>PSER:PUR:PAL-S652:25 (ENQ:25:PP:0015:PUR:77)</t>
  </si>
  <si>
    <t>INSPECTION, DISMANTLING, REMOVAL OF ROTOR AND FAULT IDENTIFICATION IN GTG 250 MW GAS TURBINE GENERA TOR BLOCK-2 AT 2X363.3 MW GAS BASED COMBINE CYCLE POWER PLANT AT PALATANA, TRIPURA.</t>
  </si>
  <si>
    <t>1 NO.
1) M/S P. E. ERECTORS PVT. LTD.</t>
  </si>
  <si>
    <t>PSER:PUR:PAL-S652:25:LOI/14525</t>
  </si>
  <si>
    <t>12 DAYS (START OF WORK TO ROTOR THREAD OUT)</t>
  </si>
  <si>
    <t>SUPPLY OF 35 MT STRUCTURAL STEEL FOR 3X660 MW NORTH KARANPURA FGD PROJECT.</t>
  </si>
  <si>
    <t>PO:25:PP:0015:PUR:271 (R-382)</t>
  </si>
  <si>
    <t>JSW STEEL LIMITED</t>
  </si>
  <si>
    <t>SUPPLY OF 44 MT TMT FOR (4X210 + 3X500 MW) KAHALGAON FGD PROJECT, BIHAR</t>
  </si>
  <si>
    <t>PO:25:PP:0015:PUR:272 (R-283)</t>
  </si>
  <si>
    <t>SUPPLY OF 100 MT REINFORCEMENT STEEL (TMT) FOR 2X660 MW RAGHUNATHPUR PROJECT.</t>
  </si>
  <si>
    <t>PO:25:PP:0015:PUR:273 (R-384)</t>
  </si>
  <si>
    <t>STEEL AUTHORITY OF INDIA LTD.</t>
  </si>
  <si>
    <t>GEM/2026/B/7165227</t>
  </si>
  <si>
    <t>SUPPLY &amp; COMMISSIONING OF 12 NOS. MULTI GAS DETECTOR (O2, CO, H2S, LEL) AT BHEL-PSER HQ (KOLKATA)</t>
  </si>
  <si>
    <t>9 NOS.</t>
  </si>
  <si>
    <t>5 NOS.
1) M/S. ABN EQUIPMENTS AND SYSTEMS PRIVATE LIMITED
2) M/S. AGG LIFESCIENCES &amp; SAFETY SOLUTIONS LLP
3) M/S. APPLIED TECHNO SYSTEMS
4) M/S. ORISSA ENTERPRISES
5) M/S. THREE S. INSTRUMENTS PRIVATE LIMITED</t>
  </si>
  <si>
    <t>4 NOS.
1) M/S. DETECTION TECHNOLOGY PRIVATE LIMITED
2) M/S. FORYOUR RESQUE PRIVATE LIMITED
3) M/S. MSA INSTRUMENTS
4) M/S. SARVAMANGALA INDUSTRIES</t>
  </si>
  <si>
    <t>GEMC-511687780960839</t>
  </si>
  <si>
    <t>APPLIED TECHNO SYSTEMS</t>
  </si>
  <si>
    <t>WITHIN EIGHT (08) WEEKS FROM THE DATE OF PO.</t>
  </si>
  <si>
    <t>GEM/2026/B/7256739</t>
  </si>
  <si>
    <t>ANNUAL MAINTENANCE CONTRACT OF 1 NO. 6.5 TR PRECISION AC AND 2 NOS. OF 3 TR INDUSTRIAL SPLIT ACS FOR A PERIOD OF 2 (TWO) YEARS</t>
  </si>
  <si>
    <t>1 NO,
1) M/S VERTIV ENERGY PRIVATE LIMITED</t>
  </si>
  <si>
    <t>GEMC-511687785236034</t>
  </si>
  <si>
    <t>VERTIV ENERGY PRIVATE LIMITED</t>
  </si>
  <si>
    <t>02 (TWO) YEARS FROM THE DATE OF “START OF WORK” BY THE VENDOR</t>
  </si>
  <si>
    <t>PROPRIETARY IN NATURE</t>
  </si>
  <si>
    <t>GEM/2026/B/7298708</t>
  </si>
  <si>
    <t>SUPPLY OF 1750 MT PORTLAND POZZOLANA CEMENT (PPC) AS PER IS:1489 (PART 1) :2015, AS AMENDED UPTO DATE, AT NTPC KAHALGAON STPS STAGE I &amp; II ( 4x21 0 MW + 3x500 MW), BIHAR.</t>
  </si>
  <si>
    <t>3 NOS.
1) M/S DALMIA CEMENT (BHARAT) LIMITED
2) M/S J. K. CEMENT LIMITED
3) M/S NU VISTA LIMITED</t>
  </si>
  <si>
    <t>GEMC-511687786962159</t>
  </si>
  <si>
    <t>SUPPLY OF 140 MT STRUCTURAL STEEL FOR 2X800 MW LARA PROJECT (AMBABHAVANI)</t>
  </si>
  <si>
    <t>PO:25:PP:0015:PUR:282 (R-386)</t>
  </si>
  <si>
    <t>SUPPLY OF 32 MT STRUCTURAL STEEL FOR 2X800 MW LARA PROJECT (FERRO METAL).</t>
  </si>
  <si>
    <t>PO:25:PP:0015:PUR:284 (R-390)</t>
  </si>
  <si>
    <t>SUPPLY OF 32 MT STRUCTURAL STEEL FOR 2X800 MW LARA PROJECT (GISF)</t>
  </si>
  <si>
    <t>PO:25:PP:0015:PUR:287 (R-393)</t>
  </si>
  <si>
    <t>SUPPLY OF 35 MT STEEL PLATE FOR 2X800 MW LARA PROJECT (AMBABHAVANI)</t>
  </si>
  <si>
    <t>PO:25:PP:0015:PUR:288 (R-388)</t>
  </si>
  <si>
    <t>SUPPLY OF 125 MT STRUCTURAL STEEL FOR 2X800 MW LARA PROJECT (FERRO METAL).</t>
  </si>
  <si>
    <t>PO:25:PP:0015:PUR:285 (R-391)</t>
  </si>
  <si>
    <t>PO:25:PP:0015:PUR:286 (R-392)</t>
  </si>
  <si>
    <t>SUPPLY OF 69 MT STRUCTURAL STEEL FOR 2X800 MW LARA PROJECT (AMBABHAVANI)</t>
  </si>
  <si>
    <t>PO:25:PP:0015:PUR:283 (R-387)</t>
  </si>
  <si>
    <t>PO:25:PP:0015:PUR:289 (R-389)</t>
  </si>
  <si>
    <t>90 DAYS (FOR FURNACE NORMALISED PLATE) FROM THE DATE OF LC ESTABLISHMENT.</t>
  </si>
  <si>
    <t>DETAILS OF PURCHASE ORDER PLACED DURING THE MONTH OF MARCH 26</t>
  </si>
  <si>
    <t>PERIOD: MARCH'26</t>
  </si>
  <si>
    <t>DOC. NO. PSER:SCT:MIR(AWARD):240</t>
  </si>
  <si>
    <t>DT: 02-04-2026</t>
  </si>
  <si>
    <t>PSER:SCT:LKP-C 2417:26</t>
  </si>
  <si>
    <t>GEOTECHNICAL INVESTIGATION WORK FOR BCGCL 2000 TPD COAL TO AMMONIUM NITRATE PROJECT, LAKHANPUR, ODISHA.</t>
  </si>
  <si>
    <t>7 NOS.
1) C E TESTING COMPANY PVT. LTD.,
2) BECQUEREL INDUSTRIES PVT. LTD.,
3) BHASKRAM JYOTISH ANUSANDHAN KENDRA PVT. LTD.,
4) CONSTELL CONSULTANTS PVT. LTD.,
5) IDHITRI GEOSERVICES PVT. LTD.,
6) NATIONAL ENGINEERING CONSULTANTS &amp; TESTING LABORATORY,
7) TECHPRO ENGINEERS PVT. LTD.</t>
  </si>
  <si>
    <t>1 NO.
1) KREATIVE PLANNERS AND RESEARCH PVT. LTD.</t>
  </si>
  <si>
    <t>BHEL/PSER/SCT/LKP-C2417/26/11401</t>
  </si>
  <si>
    <t>IDHITRI GEOSERVICES PVT. LTD.</t>
  </si>
  <si>
    <t>PSER:SCT:LRA-C 2410:26</t>
  </si>
  <si>
    <t>PRELIMINARY GEOTECHNICAL INVESTIGATION WORKS FOR 2X800 MW LARA SUPER THERMAL POWER PROJECT, STAGE-III, RAIGARH, CHHATTISGARH.</t>
  </si>
  <si>
    <t xml:space="preserve">5 NOS.
1) BHASKRAM JYOTISH ANUSANDHAN KENDRA PRIVATE LIMITED,
2) C E TESTING COMPANY PVT. LTD.,
3) TECHPRO ENGINEERS PVT. LTD.,
4) KREATIVE PLANNERS AND RESEARCH PVT. LTD.
5) PRECISION GEO AND SURVEY CONSULTANTS (OPC) PVT. LTD.
</t>
  </si>
  <si>
    <t>BHEL/PSER/SCT/LRA-C2410/26/11403</t>
  </si>
  <si>
    <t>PSER:SCT:KDM-S 2396:25
(GEM Bid No: GEM/2025/B/6925849)</t>
  </si>
  <si>
    <t>WATCH &amp; WARD SERVICES FOR PROTECTION OF MEN AND MATERIALS, TRAFFIC REGULATION ETC. OF BHEL 2X800 MW DVC KODERMA PROJECT SITE.</t>
  </si>
  <si>
    <t xml:space="preserve">8 NOS.
1) CUSTODIAN CORPORATE SERVICES PVT. LTD.,
2) INDIAN SECURITY AND ALLIED SERVICES,
3) LOKNATH SECURITY,
4) PRO SECURITY SERVICES PVT. LTD.,
5) RUN SECURITY SERVICES PVT. LTD.,
6) SAAN SECURITAS PVT. LTD.,
7) SECURITY SOLUTION SERVICES,
8) VIRTUOUS INDIA PVT. LTD.
</t>
  </si>
  <si>
    <t xml:space="preserve">69 NOS.
1) AARUSHI SECURITY INFRA, 2) ADHISHA FACILITY AND MANAGEMENT PVT. LTD., 3) AJEET KUMAR UPADHYAY, 4) AWADH SECURITY SERVICES, 5) BALIDAN PVT. LTD., 6) BDOT TECHMEC MANAGEMENT AND MULTISERVICES PVT. LTD., 7) BHARAT SECURITY SERVICES, 8) BULL FIGHTER SECURITY SERVICES, 9) CHATURBHUJI SECURITY GUARD SERVICES, 10) COBRA LINE SECURITY AND SERVICES PVT. LTD., 11) DRONE SECURITY AGENCY, 12) EAST SECURITY AND INTELLIGENCE SERVICES PVT. LTD., 13) FORGEFRONT SECURITY PVT. LTD., 14) GRIPPED SERVICES INDIA PVT. LTD., 15) GSEVEN INDUSTRIAL SECURITY AGENCY PVT. LTD., 16) I T WORLD, 17) INDRAPRASHTHA SECURITY SERVICES PVT. LTD., 18) J B SECURITY SERVICE, 19) JAI DURGA SHAKTI SERVICES, 20) JAI HIND SECURITY SERVICES, 21) JBMD ENTERPRISES, 22) JMJ ENTERPRISES SOLUTIONS LTD., 23) JMK FACILITIES PVT. LTD., 24) KDS INTERNATIONAL PVT. LTD., 25) KORE SECURITY FORCE, 26) LIONS SECURITY SERVICES, 27) LOC INVESTIGATION &amp; SECURITY SERVICE, 28) LORD KRISHNA SECURITY AND SERVICES PVT. LTD., 29) M.M. EAGLES SECURITY, 30) AWADH GROUP, 31) GEETA ENTERPRISES, 32) RAHUL PANDE SECURITY AGENCY, 33) RANA SECURITY, 34) MANOJ KUMAR SECURITY AGENCY, 35) MARS MOUNTAIN SECURITY SERVICES PVT. LTD., 36) MASS ADVANCED STAFFING SERVICES, 37) MEKSA ENTERPRISES, 38) NAGENDRA SINGH RATHORE SECURITY AGENCY, 39) NARSINGH SICUREZZA PVT. LTD., 40) NCS SECURE &amp; MANAGEMENT LLP, 41) PAWANSUT SECURITY SERVICES PVT. LTD., 42) PRD ASK SOLUTIONS PVT. LTD., 43) REAL SECURITY AND FACILITY MANAGEMENT INDIA PVT. LTD., 44) RIS MANAGEMENT PVT. LTD., 45) RM ENTERPRISES, 46) ROYAL INDIA SECURITAUS LTD., 47) ROYAL SECURITY SERVICES, 48) RUDRA SECURITY &amp; MANPOWER PVT. LTD., 49) S D INTELLIGENCE SECURITY, 50) SA INDIA (SAI), 51) SA INDIA RESOURCES, 52) SAFAL HOSPITALITY AND MAINTAINANCE SERVICES, 53) SA INDIA RESOURCES PVT. LTD., 54) SAKSHI SECURITY AND INFRASTRUCTURE SERVICES PVT. LTD., 55) SAMANTHA SECURITY &amp; INTELLIGENCE SERVICES, 56) SAMRAT SECURITY, 57) SAMRAT SECURITY SERVICES PVT. LTD., 58) SECURITY INTERNAL SERVICE, 59) SHIVANSHI SECURITY SERVICES PVT. LTD., 60) SHREE KAMAL INDUSTRIAL SERVICES, 61) SIDHESHWAR SECURITY SERVICES, 62) SINGHAM SECURITY &amp; SOLUTIONS PVT. LTD., 63) SSS SECURITY FORCE (OPC) PVT. LTD., 64) TRIPATHI BROTHERS SERVICES, 65) UJJWAL COMMON SERVICE CENTER, 66) V M GUARDFORCE PVT. LTD., 67) VEENA ENTERPRISE, 68) VISHAL PROTECTION SERVICES, 69) WARRIORS SECURITY AND MANPOWER SOLUTION SERVICES.  </t>
  </si>
  <si>
    <t>GEMC-511687785450840</t>
  </si>
  <si>
    <t>LOKNATH SECURITY</t>
  </si>
  <si>
    <t>44 MONTHS</t>
  </si>
  <si>
    <t>PSER:SCT:KDM-F 2407:25</t>
  </si>
  <si>
    <t>PROVIDING SERVICES OF 01 NO. 80 MT BASIC CAPACITY TYRE MOUNTED TELESCOPIC BOOM CRANE WITH FIX JIB ON MONTHLY HIRING BASIS FOR BHEL-PSER 2X800 MW DVC KODERMA TPS PH-II, PO- KODERMA TPS, VILLAGE- BENJHIDIH, DIST – KODERMA, JHARKHAND-825421.</t>
  </si>
  <si>
    <t xml:space="preserve">9 NOS.
1) BARKAT CRANES &amp; EQUIPMENTS PVT. LTD.,
2) VINAYAKA CRANE SERVICES,
3) URMILLA ENTERPRISES PVT. LTD.,
4) SHIV SHAKTI CRANE SERVICE,
5) SANGHVI MOVERS LTD.
6) JAGDAMBA CRANE SERVICE,
7) EXPRESS CRANES,
8) DURGA TRANSPORT,
9) CHANDI CRANES PVT. LTD. 
</t>
  </si>
  <si>
    <t>3 NOS.
1) ARVIND KUMAR AND COMPANY,
2) C. P. INFRASTRUCTURE,
3) AMBEKRUPA TRANSPORT SERVICE.</t>
  </si>
  <si>
    <t>BHEL/PSER/SCT/KDM-F2407/26/11421</t>
  </si>
  <si>
    <t>JAGDAMBA CRANE SERVICE</t>
  </si>
  <si>
    <t>28 MONTHS</t>
  </si>
  <si>
    <t>PSER:SCT:SPT-M 2383:25
(GEM Bid No: GEM/2025/B/6558800)</t>
  </si>
  <si>
    <t xml:space="preserve">DEPLOYMENT OF ADVANCED LIFE SUPPORT AC AMBULANCE WITH MANPOWER ON MONTHLY HIRING BASIS AT BHEL’S 1X800MW NTPC SIPAT STPP, PHASE-III, BILASPUR, CHHATTISGARH.
</t>
  </si>
  <si>
    <t xml:space="preserve">2 NOS.
1) ANSH ENTERPRISES, 
2) ASHOK KUMAR,
</t>
  </si>
  <si>
    <t>1 NO.
1) SIYARAM CONSTRUCTION</t>
  </si>
  <si>
    <t>GEMC-511687735784589</t>
  </si>
  <si>
    <t>ASHOK KUMAR</t>
  </si>
  <si>
    <t>40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</si>
</sst>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
    <numFmt numFmtId="165" formatCode="&quot;Rs. &quot;#,##0.00;&quot;Rs. -&quot;#,##0.00"/>
    <numFmt numFmtId="166" formatCode="[$-409]d\-mmm\-yy;@"/>
  </numFmts>
  <fonts count="11" x14ac:knownFonts="1">
    <font>
      <sz val="11"/>
      <color theme="1"/>
      <name val="Calibri"/>
      <family val="2"/>
      <scheme val="minor"/>
    </font>
    <font>
      <b/>
      <sz val="11"/>
      <color theme="1"/>
      <name val="Arial"/>
      <family val="2"/>
    </font>
    <font>
      <b/>
      <sz val="11"/>
      <name val="Arial"/>
      <family val="2"/>
    </font>
    <font>
      <sz val="10"/>
      <color indexed="8"/>
      <name val="Arial"/>
      <family val="2"/>
    </font>
    <font>
      <b/>
      <sz val="11"/>
      <color indexed="8"/>
      <name val="Arial"/>
      <family val="2"/>
    </font>
    <font>
      <sz val="10"/>
      <name val="Arial"/>
      <family val="2"/>
    </font>
    <font>
      <b/>
      <sz val="11"/>
      <color theme="1"/>
      <name val="Calibri"/>
      <family val="2"/>
      <scheme val="minor"/>
    </font>
    <font>
      <sz val="10"/>
      <color theme="1"/>
      <name val="Calibri"/>
      <family val="2"/>
      <scheme val="minor"/>
    </font>
    <font>
      <b/>
      <sz val="10"/>
      <color rgb="FF0070C0"/>
      <name val="Arial"/>
      <family val="2"/>
    </font>
    <font>
      <sz val="10"/>
      <color rgb="FFFF0000"/>
      <name val="Arial"/>
      <family val="2"/>
    </font>
    <font>
      <b/>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3" fillId="0" borderId="0"/>
    <xf numFmtId="0" fontId="3" fillId="0" borderId="0"/>
    <xf numFmtId="0" fontId="3" fillId="0" borderId="0"/>
    <xf numFmtId="0" fontId="3" fillId="0" borderId="0"/>
    <xf numFmtId="0" fontId="3" fillId="0" borderId="0"/>
  </cellStyleXfs>
  <cellXfs count="58">
    <xf numFmtId="0" fontId="0" fillId="0" borderId="0" xfId="0"/>
    <xf numFmtId="0" fontId="4" fillId="0" borderId="1" xfId="1" applyFont="1" applyFill="1" applyBorder="1" applyAlignment="1">
      <alignment horizontal="center" vertical="center" wrapText="1"/>
    </xf>
    <xf numFmtId="0" fontId="6" fillId="0" borderId="0" xfId="0" applyFont="1"/>
    <xf numFmtId="0" fontId="7" fillId="0" borderId="0" xfId="0" applyFont="1"/>
    <xf numFmtId="0" fontId="1" fillId="0" borderId="1" xfId="0"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xf numFmtId="164" fontId="5" fillId="0" borderId="1" xfId="2" applyNumberFormat="1" applyFont="1" applyFill="1" applyBorder="1" applyAlignment="1" applyProtection="1">
      <alignment horizontal="center" vertical="top" wrapText="1"/>
    </xf>
    <xf numFmtId="165" fontId="5" fillId="0" borderId="1" xfId="2" applyNumberFormat="1" applyFont="1" applyFill="1" applyBorder="1" applyAlignment="1" applyProtection="1">
      <alignment horizontal="center" vertical="top" wrapText="1"/>
    </xf>
    <xf numFmtId="0" fontId="1" fillId="0" borderId="1" xfId="0" applyFont="1" applyFill="1" applyBorder="1" applyAlignment="1">
      <alignment horizontal="center" vertical="center"/>
    </xf>
    <xf numFmtId="164" fontId="5" fillId="0" borderId="1" xfId="2" applyNumberFormat="1" applyFont="1" applyFill="1" applyBorder="1" applyAlignment="1" applyProtection="1">
      <alignment horizontal="lef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vertical="top" wrapText="1"/>
    </xf>
    <xf numFmtId="0" fontId="5" fillId="0" borderId="1" xfId="0" applyFont="1" applyFill="1" applyBorder="1" applyAlignment="1">
      <alignment horizontal="center" vertical="top"/>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2" borderId="1" xfId="0" applyFont="1" applyFill="1" applyBorder="1" applyAlignment="1">
      <alignment horizontal="center" vertical="top" wrapText="1"/>
    </xf>
    <xf numFmtId="166" fontId="9"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10" fillId="0" borderId="1" xfId="3" applyFont="1" applyFill="1" applyBorder="1" applyAlignment="1">
      <alignment vertical="top" wrapText="1"/>
    </xf>
    <xf numFmtId="0" fontId="10" fillId="0" borderId="1" xfId="4" applyFont="1" applyFill="1" applyBorder="1" applyAlignment="1">
      <alignment horizontal="justify" vertical="top" wrapText="1"/>
    </xf>
    <xf numFmtId="0" fontId="10" fillId="0" borderId="1" xfId="4" applyFont="1" applyFill="1" applyBorder="1" applyAlignment="1">
      <alignment horizontal="center" vertical="top" wrapText="1"/>
    </xf>
    <xf numFmtId="164" fontId="10" fillId="0" borderId="1" xfId="4" applyNumberFormat="1" applyFont="1" applyFill="1" applyBorder="1" applyAlignment="1">
      <alignment horizontal="center" vertical="top" wrapText="1"/>
    </xf>
    <xf numFmtId="0" fontId="10" fillId="0" borderId="1" xfId="3" applyFont="1" applyFill="1" applyBorder="1" applyAlignment="1">
      <alignment horizontal="left" vertical="top" wrapText="1"/>
    </xf>
    <xf numFmtId="0" fontId="10" fillId="0" borderId="1" xfId="5" applyFont="1" applyFill="1" applyBorder="1" applyAlignment="1">
      <alignment horizontal="center" vertical="top" wrapText="1"/>
    </xf>
    <xf numFmtId="0" fontId="10" fillId="0" borderId="1" xfId="4" applyFont="1" applyFill="1" applyBorder="1" applyAlignment="1">
      <alignment vertical="top" wrapText="1"/>
    </xf>
    <xf numFmtId="2" fontId="10" fillId="0" borderId="1" xfId="3" applyNumberFormat="1" applyFont="1" applyFill="1" applyBorder="1" applyAlignment="1">
      <alignment horizontal="center" vertical="top" wrapText="1"/>
    </xf>
    <xf numFmtId="0" fontId="10" fillId="0" borderId="1" xfId="3" applyFont="1" applyFill="1" applyBorder="1" applyAlignment="1">
      <alignment horizontal="center" vertical="top" wrapText="1"/>
    </xf>
    <xf numFmtId="0" fontId="10" fillId="0" borderId="4" xfId="3" applyFont="1" applyFill="1" applyBorder="1" applyAlignment="1">
      <alignment horizontal="left" vertical="top" wrapText="1"/>
    </xf>
    <xf numFmtId="0" fontId="10" fillId="0" borderId="4" xfId="4" applyFont="1" applyFill="1" applyBorder="1" applyAlignment="1">
      <alignment horizontal="left" vertical="top" wrapText="1"/>
    </xf>
    <xf numFmtId="0" fontId="10" fillId="0" borderId="4" xfId="4" applyFont="1" applyFill="1" applyBorder="1" applyAlignment="1">
      <alignment horizontal="center" vertical="top" wrapText="1"/>
    </xf>
    <xf numFmtId="164" fontId="10" fillId="0" borderId="4" xfId="4"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4" xfId="5" applyFont="1" applyFill="1" applyBorder="1" applyAlignment="1">
      <alignment horizontal="center" vertical="top" wrapText="1"/>
    </xf>
    <xf numFmtId="2" fontId="10" fillId="0" borderId="4" xfId="3" applyNumberFormat="1" applyFont="1" applyFill="1" applyBorder="1" applyAlignment="1">
      <alignment horizontal="center" vertical="top" wrapText="1"/>
    </xf>
    <xf numFmtId="0" fontId="10" fillId="0" borderId="6" xfId="3" applyFont="1" applyFill="1" applyBorder="1" applyAlignment="1">
      <alignment horizontal="left" vertical="top" wrapText="1"/>
    </xf>
    <xf numFmtId="0" fontId="10" fillId="0" borderId="6" xfId="4" applyFont="1" applyFill="1" applyBorder="1" applyAlignment="1">
      <alignment horizontal="left" vertical="top" wrapText="1"/>
    </xf>
    <xf numFmtId="0" fontId="10" fillId="0" borderId="6" xfId="4" applyFont="1" applyFill="1" applyBorder="1" applyAlignment="1">
      <alignment horizontal="center" vertical="top" wrapText="1"/>
    </xf>
    <xf numFmtId="164" fontId="10" fillId="0" borderId="6" xfId="4" applyNumberFormat="1"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6" xfId="5" applyFont="1" applyFill="1" applyBorder="1" applyAlignment="1">
      <alignment horizontal="center" vertical="top" wrapText="1"/>
    </xf>
    <xf numFmtId="2" fontId="10" fillId="0" borderId="6" xfId="3" applyNumberFormat="1" applyFont="1" applyFill="1" applyBorder="1" applyAlignment="1">
      <alignment horizontal="center" vertical="top" wrapText="1"/>
    </xf>
    <xf numFmtId="0" fontId="10" fillId="0" borderId="5" xfId="3" applyFont="1" applyFill="1" applyBorder="1" applyAlignment="1">
      <alignment horizontal="left" vertical="top" wrapText="1"/>
    </xf>
    <xf numFmtId="0" fontId="10" fillId="0" borderId="5" xfId="4" applyFont="1" applyFill="1" applyBorder="1" applyAlignment="1">
      <alignment horizontal="left" vertical="top" wrapText="1"/>
    </xf>
    <xf numFmtId="0" fontId="10" fillId="0" borderId="5" xfId="4" applyFont="1" applyFill="1" applyBorder="1" applyAlignment="1">
      <alignment horizontal="center" vertical="top" wrapText="1"/>
    </xf>
    <xf numFmtId="164" fontId="10" fillId="0" borderId="5" xfId="4" applyNumberFormat="1"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5" xfId="5" applyFont="1" applyFill="1" applyBorder="1" applyAlignment="1">
      <alignment horizontal="center" vertical="top" wrapText="1"/>
    </xf>
    <xf numFmtId="2" fontId="10" fillId="0" borderId="5" xfId="3" applyNumberFormat="1" applyFont="1" applyFill="1" applyBorder="1" applyAlignment="1">
      <alignment horizontal="center" vertical="top" wrapText="1"/>
    </xf>
  </cellXfs>
  <cellStyles count="6">
    <cellStyle name="Normal" xfId="0" builtinId="0"/>
    <cellStyle name="Normal_Jan 21" xfId="1"/>
    <cellStyle name="Normal_JUNE'2018 " xfId="5"/>
    <cellStyle name="Normal_OCT'2018" xfId="4"/>
    <cellStyle name="Normal_Sheet1" xfId="3"/>
    <cellStyle name="Normal_Sheet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8" name="TextBox 17">
              <a:extLst>
                <a:ext uri="{FF2B5EF4-FFF2-40B4-BE49-F238E27FC236}">
                  <a16:creationId xmlns:a16="http://schemas.microsoft.com/office/drawing/2014/main" id="{4D0910D0-AB1F-401F-9183-D63C7C8FD4F6}"/>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19" name="TextBox 18">
              <a:extLst>
                <a:ext uri="{FF2B5EF4-FFF2-40B4-BE49-F238E27FC236}">
                  <a16:creationId xmlns:a16="http://schemas.microsoft.com/office/drawing/2014/main" id="{DE928AE7-1E8A-4F70-85F0-B4A0C7A997E1}"/>
                </a:ext>
              </a:extLst>
            </xdr:cNvPr>
            <xdr:cNvSpPr txBox="1"/>
          </xdr:nvSpPr>
          <xdr:spPr>
            <a:xfrm>
              <a:off x="22555200" y="86201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0" name="TextBox 19">
              <a:extLst>
                <a:ext uri="{FF2B5EF4-FFF2-40B4-BE49-F238E27FC236}">
                  <a16:creationId xmlns:a16="http://schemas.microsoft.com/office/drawing/2014/main" id="{6C6372A7-FD16-4FC4-B07C-9BB8B85AEB9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1" name="TextBox 20">
              <a:extLst>
                <a:ext uri="{FF2B5EF4-FFF2-40B4-BE49-F238E27FC236}">
                  <a16:creationId xmlns:a16="http://schemas.microsoft.com/office/drawing/2014/main" id="{A18D62F1-F1DE-433B-B8DC-ECA4931566D3}"/>
                </a:ext>
              </a:extLst>
            </xdr:cNvPr>
            <xdr:cNvSpPr txBox="1"/>
          </xdr:nvSpPr>
          <xdr:spPr>
            <a:xfrm>
              <a:off x="22555200" y="79724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2" name="TextBox 21">
              <a:extLst>
                <a:ext uri="{FF2B5EF4-FFF2-40B4-BE49-F238E27FC236}">
                  <a16:creationId xmlns:a16="http://schemas.microsoft.com/office/drawing/2014/main" id="{3C4BB58E-3D46-4751-B599-A43E16B4692A}"/>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3" name="TextBox 22">
              <a:extLst>
                <a:ext uri="{FF2B5EF4-FFF2-40B4-BE49-F238E27FC236}">
                  <a16:creationId xmlns:a16="http://schemas.microsoft.com/office/drawing/2014/main" id="{2FD39B63-E9DD-4D04-A278-549797A4BADC}"/>
                </a:ext>
              </a:extLst>
            </xdr:cNvPr>
            <xdr:cNvSpPr txBox="1"/>
          </xdr:nvSpPr>
          <xdr:spPr>
            <a:xfrm>
              <a:off x="22555200" y="73247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4" name="TextBox 23">
              <a:extLst>
                <a:ext uri="{FF2B5EF4-FFF2-40B4-BE49-F238E27FC236}">
                  <a16:creationId xmlns:a16="http://schemas.microsoft.com/office/drawing/2014/main" id="{A1645054-1D8A-43B5-8DA0-1C9FB0BD158B}"/>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5" name="TextBox 24">
              <a:extLst>
                <a:ext uri="{FF2B5EF4-FFF2-40B4-BE49-F238E27FC236}">
                  <a16:creationId xmlns:a16="http://schemas.microsoft.com/office/drawing/2014/main" id="{D82FA1AB-9F6B-4674-A2B7-EA00EBC75525}"/>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6" name="TextBox 25">
              <a:extLst>
                <a:ext uri="{FF2B5EF4-FFF2-40B4-BE49-F238E27FC236}">
                  <a16:creationId xmlns:a16="http://schemas.microsoft.com/office/drawing/2014/main" id="{82F65607-DB0A-44FF-8B50-45C9041935CD}"/>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7" name="TextBox 26">
              <a:extLst>
                <a:ext uri="{FF2B5EF4-FFF2-40B4-BE49-F238E27FC236}">
                  <a16:creationId xmlns:a16="http://schemas.microsoft.com/office/drawing/2014/main" id="{76D50D57-F57A-4BB3-9E2D-D9277698E923}"/>
                </a:ext>
              </a:extLst>
            </xdr:cNvPr>
            <xdr:cNvSpPr txBox="1"/>
          </xdr:nvSpPr>
          <xdr:spPr>
            <a:xfrm>
              <a:off x="22555200" y="683895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8" name="TextBox 27">
              <a:extLst>
                <a:ext uri="{FF2B5EF4-FFF2-40B4-BE49-F238E27FC236}">
                  <a16:creationId xmlns:a16="http://schemas.microsoft.com/office/drawing/2014/main" id="{0FD6B598-1530-43A3-B57C-DC65101ADC76}"/>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29" name="TextBox 28">
              <a:extLst>
                <a:ext uri="{FF2B5EF4-FFF2-40B4-BE49-F238E27FC236}">
                  <a16:creationId xmlns:a16="http://schemas.microsoft.com/office/drawing/2014/main" id="{223E41C7-6AE5-45A4-9F6C-E2B04F8674BB}"/>
                </a:ext>
              </a:extLst>
            </xdr:cNvPr>
            <xdr:cNvSpPr txBox="1"/>
          </xdr:nvSpPr>
          <xdr:spPr>
            <a:xfrm>
              <a:off x="22555200" y="2790825"/>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0" name="TextBox 29">
              <a:extLst>
                <a:ext uri="{FF2B5EF4-FFF2-40B4-BE49-F238E27FC236}">
                  <a16:creationId xmlns:a16="http://schemas.microsoft.com/office/drawing/2014/main" id="{02524D25-5BAA-4CAE-99DE-FC97C66710F1}"/>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1" name="TextBox 30">
              <a:extLst>
                <a:ext uri="{FF2B5EF4-FFF2-40B4-BE49-F238E27FC236}">
                  <a16:creationId xmlns:a16="http://schemas.microsoft.com/office/drawing/2014/main" id="{3BB4CC07-2885-49E8-96B0-AAA3D5AF6C0D}"/>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2" name="TextBox 31">
              <a:extLst>
                <a:ext uri="{FF2B5EF4-FFF2-40B4-BE49-F238E27FC236}">
                  <a16:creationId xmlns:a16="http://schemas.microsoft.com/office/drawing/2014/main" id="{EF04952F-E0E7-4E85-8DCE-4B4FA841E609}"/>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oneCellAnchor>
    <xdr:from>
      <xdr:col>14</xdr:col>
      <xdr:colOff>0</xdr:colOff>
      <xdr:row>45</xdr:row>
      <xdr:rowOff>0</xdr:rowOff>
    </xdr:from>
    <xdr:ext cx="62902" cy="172227"/>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panose="02040503050406030204" pitchFamily="18" charset="0"/>
                      </a:rPr>
                      <m:t> </m:t>
                    </m:r>
                  </m:oMath>
                </m:oMathPara>
              </a14:m>
              <a:endParaRPr lang="en-US" sz="1100"/>
            </a:p>
          </xdr:txBody>
        </xdr:sp>
      </mc:Choice>
      <mc:Fallback xmlns="">
        <xdr:sp macro="" textlink="">
          <xdr:nvSpPr>
            <xdr:cNvPr id="33" name="TextBox 32">
              <a:extLst>
                <a:ext uri="{FF2B5EF4-FFF2-40B4-BE49-F238E27FC236}">
                  <a16:creationId xmlns:a16="http://schemas.microsoft.com/office/drawing/2014/main" id="{8527D993-694E-4DAA-AC00-A756525EB600}"/>
                </a:ext>
              </a:extLst>
            </xdr:cNvPr>
            <xdr:cNvSpPr txBox="1"/>
          </xdr:nvSpPr>
          <xdr:spPr>
            <a:xfrm>
              <a:off x="22555200" y="26593800"/>
              <a:ext cx="62902"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tabSelected="1" workbookViewId="0">
      <selection activeCell="I67" sqref="I67"/>
    </sheetView>
  </sheetViews>
  <sheetFormatPr defaultRowHeight="15" x14ac:dyDescent="0.25"/>
  <cols>
    <col min="1" max="1" width="25.140625" customWidth="1"/>
    <col min="2" max="2" width="34.85546875" customWidth="1"/>
    <col min="3" max="3" width="13.42578125" customWidth="1"/>
    <col min="4" max="4" width="16" customWidth="1"/>
    <col min="5" max="5" width="14.42578125" customWidth="1"/>
    <col min="6" max="6" width="13.7109375" customWidth="1"/>
    <col min="7" max="7" width="8.85546875" bestFit="1" customWidth="1"/>
    <col min="8" max="8" width="38.42578125" customWidth="1"/>
    <col min="9" max="9" width="30.28515625" customWidth="1"/>
    <col min="10" max="10" width="16.5703125" customWidth="1"/>
    <col min="11" max="11" width="25.5703125" bestFit="1" customWidth="1"/>
    <col min="12" max="12" width="19.7109375" bestFit="1" customWidth="1"/>
    <col min="13" max="13" width="20.7109375" bestFit="1" customWidth="1"/>
    <col min="14" max="14" width="14.28515625" customWidth="1"/>
    <col min="15" max="15" width="18" customWidth="1"/>
    <col min="16" max="16" width="26.28515625" customWidth="1"/>
  </cols>
  <sheetData>
    <row r="1" spans="1:16" x14ac:dyDescent="0.25">
      <c r="A1" s="17" t="s">
        <v>154</v>
      </c>
      <c r="B1" s="17"/>
      <c r="C1" s="17"/>
      <c r="D1" s="17"/>
      <c r="E1" s="17"/>
      <c r="F1" s="17"/>
      <c r="G1" s="17"/>
      <c r="H1" s="17"/>
      <c r="I1" s="17"/>
      <c r="J1" s="17"/>
      <c r="K1" s="17"/>
      <c r="L1" s="17"/>
      <c r="M1" s="17"/>
      <c r="N1" s="17"/>
      <c r="O1" s="17"/>
      <c r="P1" s="17"/>
    </row>
    <row r="2" spans="1:16" x14ac:dyDescent="0.25">
      <c r="A2" s="18" t="s">
        <v>155</v>
      </c>
      <c r="B2" s="19"/>
      <c r="C2" s="4"/>
      <c r="D2" s="4"/>
      <c r="E2" s="4"/>
      <c r="F2" s="4"/>
      <c r="G2" s="4"/>
      <c r="H2" s="4"/>
      <c r="I2" s="4"/>
      <c r="J2" s="4"/>
      <c r="K2" s="4"/>
      <c r="L2" s="4"/>
      <c r="M2" s="5"/>
      <c r="N2" s="4"/>
      <c r="O2" s="4"/>
      <c r="P2" s="10"/>
    </row>
    <row r="3" spans="1:16" x14ac:dyDescent="0.25">
      <c r="A3" s="6">
        <v>1</v>
      </c>
      <c r="B3" s="6">
        <v>2</v>
      </c>
      <c r="C3" s="6">
        <v>3</v>
      </c>
      <c r="D3" s="6">
        <v>4</v>
      </c>
      <c r="E3" s="6">
        <v>5</v>
      </c>
      <c r="F3" s="6">
        <v>6</v>
      </c>
      <c r="G3" s="6">
        <v>7</v>
      </c>
      <c r="H3" s="6">
        <v>8</v>
      </c>
      <c r="I3" s="6">
        <v>9</v>
      </c>
      <c r="J3" s="6">
        <v>10</v>
      </c>
      <c r="K3" s="6">
        <v>11</v>
      </c>
      <c r="L3" s="6">
        <v>12</v>
      </c>
      <c r="M3" s="6">
        <v>13</v>
      </c>
      <c r="N3" s="6">
        <v>14</v>
      </c>
      <c r="O3" s="6">
        <v>15</v>
      </c>
      <c r="P3" s="6">
        <v>16</v>
      </c>
    </row>
    <row r="4" spans="1:16" s="7" customFormat="1" ht="105" x14ac:dyDescent="0.25">
      <c r="A4" s="1" t="s">
        <v>0</v>
      </c>
      <c r="B4" s="1" t="s">
        <v>1</v>
      </c>
      <c r="C4" s="1" t="s">
        <v>2</v>
      </c>
      <c r="D4" s="1" t="s">
        <v>3</v>
      </c>
      <c r="E4" s="1" t="s">
        <v>4</v>
      </c>
      <c r="F4" s="1" t="s">
        <v>5</v>
      </c>
      <c r="G4" s="1" t="s">
        <v>6</v>
      </c>
      <c r="H4" s="1" t="s">
        <v>7</v>
      </c>
      <c r="I4" s="1" t="s">
        <v>8</v>
      </c>
      <c r="J4" s="1" t="s">
        <v>9</v>
      </c>
      <c r="K4" s="1" t="s">
        <v>10</v>
      </c>
      <c r="L4" s="1" t="s">
        <v>11</v>
      </c>
      <c r="M4" s="1" t="s">
        <v>12</v>
      </c>
      <c r="N4" s="1" t="s">
        <v>13</v>
      </c>
      <c r="O4" s="1" t="s">
        <v>14</v>
      </c>
      <c r="P4" s="1" t="s">
        <v>15</v>
      </c>
    </row>
    <row r="5" spans="1:16" ht="76.5" x14ac:dyDescent="0.25">
      <c r="A5" s="12" t="s">
        <v>49</v>
      </c>
      <c r="B5" s="13" t="s">
        <v>50</v>
      </c>
      <c r="C5" s="14" t="s">
        <v>18</v>
      </c>
      <c r="D5" s="8">
        <v>46052</v>
      </c>
      <c r="E5" s="12" t="s">
        <v>19</v>
      </c>
      <c r="F5" s="8">
        <v>46065</v>
      </c>
      <c r="G5" s="12" t="s">
        <v>27</v>
      </c>
      <c r="H5" s="15" t="s">
        <v>51</v>
      </c>
      <c r="I5" s="12" t="s">
        <v>21</v>
      </c>
      <c r="J5" s="12" t="s">
        <v>20</v>
      </c>
      <c r="K5" s="13" t="s">
        <v>52</v>
      </c>
      <c r="L5" s="8">
        <v>46083</v>
      </c>
      <c r="M5" s="12" t="s">
        <v>36</v>
      </c>
      <c r="N5" s="9">
        <v>123.71186440677967</v>
      </c>
      <c r="O5" s="12" t="s">
        <v>39</v>
      </c>
      <c r="P5" s="16" t="s">
        <v>17</v>
      </c>
    </row>
    <row r="6" spans="1:16" ht="38.25" x14ac:dyDescent="0.25">
      <c r="A6" s="8" t="s">
        <v>16</v>
      </c>
      <c r="B6" s="13" t="s">
        <v>42</v>
      </c>
      <c r="C6" s="14" t="s">
        <v>28</v>
      </c>
      <c r="D6" s="8" t="s">
        <v>16</v>
      </c>
      <c r="E6" s="8" t="s">
        <v>16</v>
      </c>
      <c r="F6" s="8" t="s">
        <v>16</v>
      </c>
      <c r="G6" s="8" t="s">
        <v>16</v>
      </c>
      <c r="H6" s="8" t="s">
        <v>16</v>
      </c>
      <c r="I6" s="8" t="s">
        <v>16</v>
      </c>
      <c r="J6" s="8" t="s">
        <v>16</v>
      </c>
      <c r="K6" s="13" t="s">
        <v>53</v>
      </c>
      <c r="L6" s="8">
        <v>46083</v>
      </c>
      <c r="M6" s="12" t="s">
        <v>43</v>
      </c>
      <c r="N6" s="9">
        <v>0.53422999999999998</v>
      </c>
      <c r="O6" s="12" t="s">
        <v>54</v>
      </c>
      <c r="P6" s="16" t="s">
        <v>17</v>
      </c>
    </row>
    <row r="7" spans="1:16" ht="38.25" x14ac:dyDescent="0.25">
      <c r="A7" s="12" t="s">
        <v>16</v>
      </c>
      <c r="B7" s="13" t="s">
        <v>42</v>
      </c>
      <c r="C7" s="14" t="s">
        <v>28</v>
      </c>
      <c r="D7" s="8" t="s">
        <v>16</v>
      </c>
      <c r="E7" s="8" t="s">
        <v>16</v>
      </c>
      <c r="F7" s="8" t="s">
        <v>16</v>
      </c>
      <c r="G7" s="8" t="s">
        <v>16</v>
      </c>
      <c r="H7" s="8" t="s">
        <v>16</v>
      </c>
      <c r="I7" s="8" t="s">
        <v>16</v>
      </c>
      <c r="J7" s="8" t="s">
        <v>16</v>
      </c>
      <c r="K7" s="13" t="s">
        <v>55</v>
      </c>
      <c r="L7" s="8">
        <v>46083</v>
      </c>
      <c r="M7" s="12" t="s">
        <v>44</v>
      </c>
      <c r="N7" s="9">
        <v>0.19503999999999999</v>
      </c>
      <c r="O7" s="12" t="s">
        <v>54</v>
      </c>
      <c r="P7" s="16" t="s">
        <v>17</v>
      </c>
    </row>
    <row r="8" spans="1:16" ht="38.25" x14ac:dyDescent="0.25">
      <c r="A8" s="8" t="s">
        <v>16</v>
      </c>
      <c r="B8" s="13" t="s">
        <v>42</v>
      </c>
      <c r="C8" s="14" t="s">
        <v>28</v>
      </c>
      <c r="D8" s="8" t="s">
        <v>16</v>
      </c>
      <c r="E8" s="8" t="s">
        <v>16</v>
      </c>
      <c r="F8" s="8" t="s">
        <v>16</v>
      </c>
      <c r="G8" s="8" t="s">
        <v>16</v>
      </c>
      <c r="H8" s="8" t="s">
        <v>16</v>
      </c>
      <c r="I8" s="8" t="s">
        <v>16</v>
      </c>
      <c r="J8" s="8" t="s">
        <v>16</v>
      </c>
      <c r="K8" s="13" t="s">
        <v>56</v>
      </c>
      <c r="L8" s="8">
        <v>46083</v>
      </c>
      <c r="M8" s="12" t="s">
        <v>43</v>
      </c>
      <c r="N8" s="9">
        <v>0.40100999999999998</v>
      </c>
      <c r="O8" s="12" t="s">
        <v>54</v>
      </c>
      <c r="P8" s="16" t="s">
        <v>17</v>
      </c>
    </row>
    <row r="9" spans="1:16" ht="38.25" x14ac:dyDescent="0.25">
      <c r="A9" s="12" t="s">
        <v>16</v>
      </c>
      <c r="B9" s="13" t="s">
        <v>42</v>
      </c>
      <c r="C9" s="14" t="s">
        <v>28</v>
      </c>
      <c r="D9" s="8" t="s">
        <v>16</v>
      </c>
      <c r="E9" s="8" t="s">
        <v>16</v>
      </c>
      <c r="F9" s="8" t="s">
        <v>16</v>
      </c>
      <c r="G9" s="8" t="s">
        <v>16</v>
      </c>
      <c r="H9" s="8" t="s">
        <v>16</v>
      </c>
      <c r="I9" s="8" t="s">
        <v>16</v>
      </c>
      <c r="J9" s="8" t="s">
        <v>16</v>
      </c>
      <c r="K9" s="13" t="s">
        <v>57</v>
      </c>
      <c r="L9" s="8">
        <v>46083</v>
      </c>
      <c r="M9" s="12" t="s">
        <v>45</v>
      </c>
      <c r="N9" s="9">
        <v>0.47475000000000001</v>
      </c>
      <c r="O9" s="12" t="s">
        <v>54</v>
      </c>
      <c r="P9" s="16" t="s">
        <v>17</v>
      </c>
    </row>
    <row r="10" spans="1:16" ht="38.25" x14ac:dyDescent="0.25">
      <c r="A10" s="12" t="s">
        <v>16</v>
      </c>
      <c r="B10" s="13" t="s">
        <v>42</v>
      </c>
      <c r="C10" s="14" t="s">
        <v>28</v>
      </c>
      <c r="D10" s="8" t="s">
        <v>16</v>
      </c>
      <c r="E10" s="8" t="s">
        <v>16</v>
      </c>
      <c r="F10" s="8" t="s">
        <v>16</v>
      </c>
      <c r="G10" s="8" t="s">
        <v>16</v>
      </c>
      <c r="H10" s="8" t="s">
        <v>16</v>
      </c>
      <c r="I10" s="8" t="s">
        <v>16</v>
      </c>
      <c r="J10" s="8" t="s">
        <v>16</v>
      </c>
      <c r="K10" s="13" t="s">
        <v>58</v>
      </c>
      <c r="L10" s="8">
        <v>46083</v>
      </c>
      <c r="M10" s="12" t="s">
        <v>44</v>
      </c>
      <c r="N10" s="9">
        <v>8.4963999999999998E-2</v>
      </c>
      <c r="O10" s="12" t="s">
        <v>54</v>
      </c>
      <c r="P10" s="16" t="s">
        <v>17</v>
      </c>
    </row>
    <row r="11" spans="1:16" ht="38.25" x14ac:dyDescent="0.25">
      <c r="A11" s="8" t="s">
        <v>16</v>
      </c>
      <c r="B11" s="13" t="s">
        <v>42</v>
      </c>
      <c r="C11" s="14" t="s">
        <v>28</v>
      </c>
      <c r="D11" s="8" t="s">
        <v>16</v>
      </c>
      <c r="E11" s="8" t="s">
        <v>16</v>
      </c>
      <c r="F11" s="8" t="s">
        <v>16</v>
      </c>
      <c r="G11" s="8" t="s">
        <v>16</v>
      </c>
      <c r="H11" s="8" t="s">
        <v>16</v>
      </c>
      <c r="I11" s="8" t="s">
        <v>16</v>
      </c>
      <c r="J11" s="8" t="s">
        <v>16</v>
      </c>
      <c r="K11" s="13" t="s">
        <v>59</v>
      </c>
      <c r="L11" s="8">
        <v>46083</v>
      </c>
      <c r="M11" s="12" t="s">
        <v>44</v>
      </c>
      <c r="N11" s="9">
        <v>4.428E-2</v>
      </c>
      <c r="O11" s="12" t="s">
        <v>54</v>
      </c>
      <c r="P11" s="16" t="s">
        <v>17</v>
      </c>
    </row>
    <row r="12" spans="1:16" ht="38.25" x14ac:dyDescent="0.25">
      <c r="A12" s="8" t="s">
        <v>16</v>
      </c>
      <c r="B12" s="13" t="s">
        <v>42</v>
      </c>
      <c r="C12" s="14" t="s">
        <v>28</v>
      </c>
      <c r="D12" s="8" t="s">
        <v>16</v>
      </c>
      <c r="E12" s="8" t="s">
        <v>16</v>
      </c>
      <c r="F12" s="8" t="s">
        <v>16</v>
      </c>
      <c r="G12" s="8" t="s">
        <v>16</v>
      </c>
      <c r="H12" s="8" t="s">
        <v>16</v>
      </c>
      <c r="I12" s="8" t="s">
        <v>16</v>
      </c>
      <c r="J12" s="8" t="s">
        <v>16</v>
      </c>
      <c r="K12" s="13" t="s">
        <v>60</v>
      </c>
      <c r="L12" s="8">
        <v>46083</v>
      </c>
      <c r="M12" s="12" t="s">
        <v>44</v>
      </c>
      <c r="N12" s="9">
        <v>1.6119000000000001E-2</v>
      </c>
      <c r="O12" s="12" t="s">
        <v>54</v>
      </c>
      <c r="P12" s="16" t="s">
        <v>17</v>
      </c>
    </row>
    <row r="13" spans="1:16" ht="38.25" x14ac:dyDescent="0.25">
      <c r="A13" s="8" t="s">
        <v>16</v>
      </c>
      <c r="B13" s="13" t="s">
        <v>42</v>
      </c>
      <c r="C13" s="14" t="s">
        <v>28</v>
      </c>
      <c r="D13" s="8" t="s">
        <v>16</v>
      </c>
      <c r="E13" s="8" t="s">
        <v>16</v>
      </c>
      <c r="F13" s="8" t="s">
        <v>16</v>
      </c>
      <c r="G13" s="8" t="s">
        <v>16</v>
      </c>
      <c r="H13" s="8" t="s">
        <v>16</v>
      </c>
      <c r="I13" s="8" t="s">
        <v>16</v>
      </c>
      <c r="J13" s="8" t="s">
        <v>16</v>
      </c>
      <c r="K13" s="13" t="s">
        <v>61</v>
      </c>
      <c r="L13" s="8">
        <v>46083</v>
      </c>
      <c r="M13" s="12" t="s">
        <v>62</v>
      </c>
      <c r="N13" s="9">
        <v>1.9199999999999998E-2</v>
      </c>
      <c r="O13" s="12" t="s">
        <v>54</v>
      </c>
      <c r="P13" s="16" t="s">
        <v>17</v>
      </c>
    </row>
    <row r="14" spans="1:16" ht="38.25" x14ac:dyDescent="0.25">
      <c r="A14" s="8" t="s">
        <v>16</v>
      </c>
      <c r="B14" s="13" t="s">
        <v>42</v>
      </c>
      <c r="C14" s="14" t="s">
        <v>28</v>
      </c>
      <c r="D14" s="8" t="s">
        <v>16</v>
      </c>
      <c r="E14" s="8" t="s">
        <v>16</v>
      </c>
      <c r="F14" s="8" t="s">
        <v>16</v>
      </c>
      <c r="G14" s="8" t="s">
        <v>16</v>
      </c>
      <c r="H14" s="8" t="s">
        <v>16</v>
      </c>
      <c r="I14" s="8" t="s">
        <v>16</v>
      </c>
      <c r="J14" s="8" t="s">
        <v>16</v>
      </c>
      <c r="K14" s="13" t="s">
        <v>63</v>
      </c>
      <c r="L14" s="8">
        <v>46083</v>
      </c>
      <c r="M14" s="12" t="s">
        <v>64</v>
      </c>
      <c r="N14" s="9">
        <v>0.21192</v>
      </c>
      <c r="O14" s="12" t="s">
        <v>54</v>
      </c>
      <c r="P14" s="16" t="s">
        <v>17</v>
      </c>
    </row>
    <row r="15" spans="1:16" ht="38.25" x14ac:dyDescent="0.25">
      <c r="A15" s="8" t="s">
        <v>16</v>
      </c>
      <c r="B15" s="13" t="s">
        <v>42</v>
      </c>
      <c r="C15" s="14" t="s">
        <v>28</v>
      </c>
      <c r="D15" s="8" t="s">
        <v>16</v>
      </c>
      <c r="E15" s="8" t="s">
        <v>16</v>
      </c>
      <c r="F15" s="8" t="s">
        <v>16</v>
      </c>
      <c r="G15" s="8" t="s">
        <v>16</v>
      </c>
      <c r="H15" s="8" t="s">
        <v>16</v>
      </c>
      <c r="I15" s="8" t="s">
        <v>16</v>
      </c>
      <c r="J15" s="8" t="s">
        <v>16</v>
      </c>
      <c r="K15" s="13" t="s">
        <v>65</v>
      </c>
      <c r="L15" s="8">
        <v>46083</v>
      </c>
      <c r="M15" s="12" t="s">
        <v>44</v>
      </c>
      <c r="N15" s="9">
        <v>7.1400000000000005E-2</v>
      </c>
      <c r="O15" s="12" t="s">
        <v>54</v>
      </c>
      <c r="P15" s="16" t="s">
        <v>17</v>
      </c>
    </row>
    <row r="16" spans="1:16" ht="38.25" x14ac:dyDescent="0.25">
      <c r="A16" s="8" t="s">
        <v>16</v>
      </c>
      <c r="B16" s="13" t="s">
        <v>42</v>
      </c>
      <c r="C16" s="14" t="s">
        <v>28</v>
      </c>
      <c r="D16" s="8" t="s">
        <v>16</v>
      </c>
      <c r="E16" s="8" t="s">
        <v>16</v>
      </c>
      <c r="F16" s="8" t="s">
        <v>16</v>
      </c>
      <c r="G16" s="8" t="s">
        <v>16</v>
      </c>
      <c r="H16" s="8" t="s">
        <v>16</v>
      </c>
      <c r="I16" s="8" t="s">
        <v>16</v>
      </c>
      <c r="J16" s="8" t="s">
        <v>16</v>
      </c>
      <c r="K16" s="13" t="s">
        <v>66</v>
      </c>
      <c r="L16" s="8">
        <v>46083</v>
      </c>
      <c r="M16" s="12" t="s">
        <v>67</v>
      </c>
      <c r="N16" s="9">
        <v>1.9599999999999999E-2</v>
      </c>
      <c r="O16" s="12" t="s">
        <v>54</v>
      </c>
      <c r="P16" s="16" t="s">
        <v>17</v>
      </c>
    </row>
    <row r="17" spans="1:16" ht="38.25" x14ac:dyDescent="0.25">
      <c r="A17" s="8" t="s">
        <v>16</v>
      </c>
      <c r="B17" s="13" t="s">
        <v>42</v>
      </c>
      <c r="C17" s="14" t="s">
        <v>28</v>
      </c>
      <c r="D17" s="8" t="s">
        <v>16</v>
      </c>
      <c r="E17" s="8" t="s">
        <v>16</v>
      </c>
      <c r="F17" s="8" t="s">
        <v>16</v>
      </c>
      <c r="G17" s="8" t="s">
        <v>16</v>
      </c>
      <c r="H17" s="8" t="s">
        <v>16</v>
      </c>
      <c r="I17" s="8" t="s">
        <v>16</v>
      </c>
      <c r="J17" s="8" t="s">
        <v>16</v>
      </c>
      <c r="K17" s="13" t="s">
        <v>68</v>
      </c>
      <c r="L17" s="8">
        <v>46083</v>
      </c>
      <c r="M17" s="12" t="s">
        <v>69</v>
      </c>
      <c r="N17" s="9">
        <v>5.4383999999999995E-2</v>
      </c>
      <c r="O17" s="12" t="s">
        <v>54</v>
      </c>
      <c r="P17" s="16" t="s">
        <v>17</v>
      </c>
    </row>
    <row r="18" spans="1:16" ht="38.25" x14ac:dyDescent="0.25">
      <c r="A18" s="8" t="s">
        <v>16</v>
      </c>
      <c r="B18" s="13" t="s">
        <v>42</v>
      </c>
      <c r="C18" s="14" t="s">
        <v>28</v>
      </c>
      <c r="D18" s="8" t="s">
        <v>16</v>
      </c>
      <c r="E18" s="8" t="s">
        <v>16</v>
      </c>
      <c r="F18" s="8" t="s">
        <v>16</v>
      </c>
      <c r="G18" s="8" t="s">
        <v>16</v>
      </c>
      <c r="H18" s="8" t="s">
        <v>16</v>
      </c>
      <c r="I18" s="8" t="s">
        <v>16</v>
      </c>
      <c r="J18" s="8" t="s">
        <v>16</v>
      </c>
      <c r="K18" s="13" t="s">
        <v>70</v>
      </c>
      <c r="L18" s="8">
        <v>46083</v>
      </c>
      <c r="M18" s="12" t="s">
        <v>44</v>
      </c>
      <c r="N18" s="9">
        <v>3.15E-2</v>
      </c>
      <c r="O18" s="12" t="s">
        <v>54</v>
      </c>
      <c r="P18" s="16" t="s">
        <v>17</v>
      </c>
    </row>
    <row r="19" spans="1:16" ht="38.25" x14ac:dyDescent="0.25">
      <c r="A19" s="8" t="s">
        <v>16</v>
      </c>
      <c r="B19" s="13" t="s">
        <v>42</v>
      </c>
      <c r="C19" s="14" t="s">
        <v>28</v>
      </c>
      <c r="D19" s="8" t="s">
        <v>16</v>
      </c>
      <c r="E19" s="8" t="s">
        <v>16</v>
      </c>
      <c r="F19" s="8" t="s">
        <v>16</v>
      </c>
      <c r="G19" s="8" t="s">
        <v>16</v>
      </c>
      <c r="H19" s="8" t="s">
        <v>16</v>
      </c>
      <c r="I19" s="8" t="s">
        <v>16</v>
      </c>
      <c r="J19" s="8" t="s">
        <v>16</v>
      </c>
      <c r="K19" s="13" t="s">
        <v>71</v>
      </c>
      <c r="L19" s="8">
        <v>46083</v>
      </c>
      <c r="M19" s="12" t="s">
        <v>72</v>
      </c>
      <c r="N19" s="9">
        <v>0.32250599999999996</v>
      </c>
      <c r="O19" s="12" t="s">
        <v>54</v>
      </c>
      <c r="P19" s="16" t="s">
        <v>17</v>
      </c>
    </row>
    <row r="20" spans="1:16" ht="76.5" x14ac:dyDescent="0.25">
      <c r="A20" s="8" t="s">
        <v>49</v>
      </c>
      <c r="B20" s="13" t="s">
        <v>73</v>
      </c>
      <c r="C20" s="14" t="s">
        <v>18</v>
      </c>
      <c r="D20" s="8">
        <v>46052</v>
      </c>
      <c r="E20" s="8" t="s">
        <v>19</v>
      </c>
      <c r="F20" s="8">
        <v>46065</v>
      </c>
      <c r="G20" s="8" t="s">
        <v>27</v>
      </c>
      <c r="H20" s="11" t="s">
        <v>51</v>
      </c>
      <c r="I20" s="8" t="s">
        <v>21</v>
      </c>
      <c r="J20" s="8" t="s">
        <v>20</v>
      </c>
      <c r="K20" s="13" t="s">
        <v>74</v>
      </c>
      <c r="L20" s="8">
        <v>46083</v>
      </c>
      <c r="M20" s="12" t="s">
        <v>38</v>
      </c>
      <c r="N20" s="9">
        <v>82.47457627118645</v>
      </c>
      <c r="O20" s="12" t="s">
        <v>39</v>
      </c>
      <c r="P20" s="16" t="s">
        <v>17</v>
      </c>
    </row>
    <row r="21" spans="1:16" ht="63.75" x14ac:dyDescent="0.25">
      <c r="A21" s="8" t="s">
        <v>75</v>
      </c>
      <c r="B21" s="13" t="s">
        <v>76</v>
      </c>
      <c r="C21" s="14" t="s">
        <v>31</v>
      </c>
      <c r="D21" s="8">
        <v>46085</v>
      </c>
      <c r="E21" s="8" t="s">
        <v>19</v>
      </c>
      <c r="F21" s="8">
        <v>46086</v>
      </c>
      <c r="G21" s="8" t="s">
        <v>29</v>
      </c>
      <c r="H21" s="11" t="s">
        <v>46</v>
      </c>
      <c r="I21" s="8" t="s">
        <v>21</v>
      </c>
      <c r="J21" s="8" t="s">
        <v>20</v>
      </c>
      <c r="K21" s="13" t="s">
        <v>77</v>
      </c>
      <c r="L21" s="8">
        <v>46087</v>
      </c>
      <c r="M21" s="12" t="s">
        <v>30</v>
      </c>
      <c r="N21" s="9">
        <v>23</v>
      </c>
      <c r="O21" s="12" t="s">
        <v>78</v>
      </c>
      <c r="P21" s="16" t="s">
        <v>79</v>
      </c>
    </row>
    <row r="22" spans="1:16" ht="51" x14ac:dyDescent="0.25">
      <c r="A22" s="8" t="s">
        <v>16</v>
      </c>
      <c r="B22" s="13" t="s">
        <v>80</v>
      </c>
      <c r="C22" s="14" t="s">
        <v>28</v>
      </c>
      <c r="D22" s="8" t="s">
        <v>16</v>
      </c>
      <c r="E22" s="8" t="s">
        <v>16</v>
      </c>
      <c r="F22" s="8" t="s">
        <v>16</v>
      </c>
      <c r="G22" s="8" t="s">
        <v>16</v>
      </c>
      <c r="H22" s="8" t="s">
        <v>16</v>
      </c>
      <c r="I22" s="8" t="s">
        <v>16</v>
      </c>
      <c r="J22" s="8" t="s">
        <v>16</v>
      </c>
      <c r="K22" s="13" t="s">
        <v>81</v>
      </c>
      <c r="L22" s="8">
        <v>46088</v>
      </c>
      <c r="M22" s="12" t="s">
        <v>41</v>
      </c>
      <c r="N22" s="9">
        <v>112.9346</v>
      </c>
      <c r="O22" s="12" t="s">
        <v>32</v>
      </c>
      <c r="P22" s="16" t="s">
        <v>17</v>
      </c>
    </row>
    <row r="23" spans="1:16" ht="102" x14ac:dyDescent="0.25">
      <c r="A23" s="8" t="s">
        <v>82</v>
      </c>
      <c r="B23" s="13" t="s">
        <v>83</v>
      </c>
      <c r="C23" s="14" t="s">
        <v>18</v>
      </c>
      <c r="D23" s="8">
        <v>46063</v>
      </c>
      <c r="E23" s="8" t="s">
        <v>19</v>
      </c>
      <c r="F23" s="8">
        <v>46076</v>
      </c>
      <c r="G23" s="8" t="s">
        <v>29</v>
      </c>
      <c r="H23" s="11" t="s">
        <v>84</v>
      </c>
      <c r="I23" s="8" t="s">
        <v>21</v>
      </c>
      <c r="J23" s="8" t="s">
        <v>20</v>
      </c>
      <c r="K23" s="13" t="s">
        <v>85</v>
      </c>
      <c r="L23" s="8">
        <v>46090</v>
      </c>
      <c r="M23" s="12" t="s">
        <v>86</v>
      </c>
      <c r="N23" s="9">
        <v>17.278203389830509</v>
      </c>
      <c r="O23" s="12" t="s">
        <v>87</v>
      </c>
      <c r="P23" s="16" t="s">
        <v>17</v>
      </c>
    </row>
    <row r="24" spans="1:16" ht="38.25" x14ac:dyDescent="0.25">
      <c r="A24" s="8" t="s">
        <v>16</v>
      </c>
      <c r="B24" s="13" t="s">
        <v>88</v>
      </c>
      <c r="C24" s="14" t="s">
        <v>28</v>
      </c>
      <c r="D24" s="8" t="s">
        <v>16</v>
      </c>
      <c r="E24" s="8" t="s">
        <v>16</v>
      </c>
      <c r="F24" s="8" t="s">
        <v>16</v>
      </c>
      <c r="G24" s="8" t="s">
        <v>16</v>
      </c>
      <c r="H24" s="8" t="s">
        <v>16</v>
      </c>
      <c r="I24" s="8" t="s">
        <v>16</v>
      </c>
      <c r="J24" s="8" t="s">
        <v>16</v>
      </c>
      <c r="K24" s="13" t="s">
        <v>89</v>
      </c>
      <c r="L24" s="8">
        <v>46090</v>
      </c>
      <c r="M24" s="12" t="s">
        <v>35</v>
      </c>
      <c r="N24" s="9">
        <v>26.361999999999998</v>
      </c>
      <c r="O24" s="12" t="s">
        <v>32</v>
      </c>
      <c r="P24" s="16" t="s">
        <v>17</v>
      </c>
    </row>
    <row r="25" spans="1:16" ht="51" x14ac:dyDescent="0.25">
      <c r="A25" s="8" t="s">
        <v>16</v>
      </c>
      <c r="B25" s="13" t="s">
        <v>90</v>
      </c>
      <c r="C25" s="14" t="s">
        <v>28</v>
      </c>
      <c r="D25" s="8" t="s">
        <v>16</v>
      </c>
      <c r="E25" s="8" t="s">
        <v>16</v>
      </c>
      <c r="F25" s="8" t="s">
        <v>16</v>
      </c>
      <c r="G25" s="8" t="s">
        <v>16</v>
      </c>
      <c r="H25" s="8" t="s">
        <v>16</v>
      </c>
      <c r="I25" s="8" t="s">
        <v>16</v>
      </c>
      <c r="J25" s="8" t="s">
        <v>16</v>
      </c>
      <c r="K25" s="13" t="s">
        <v>91</v>
      </c>
      <c r="L25" s="8">
        <v>46092</v>
      </c>
      <c r="M25" s="12" t="s">
        <v>41</v>
      </c>
      <c r="N25" s="9">
        <v>14.730600000000001</v>
      </c>
      <c r="O25" s="12" t="s">
        <v>32</v>
      </c>
      <c r="P25" s="16" t="s">
        <v>17</v>
      </c>
    </row>
    <row r="26" spans="1:16" ht="127.5" x14ac:dyDescent="0.25">
      <c r="A26" s="8" t="s">
        <v>92</v>
      </c>
      <c r="B26" s="13" t="s">
        <v>93</v>
      </c>
      <c r="C26" s="14" t="s">
        <v>18</v>
      </c>
      <c r="D26" s="8">
        <v>46083</v>
      </c>
      <c r="E26" s="8" t="s">
        <v>19</v>
      </c>
      <c r="F26" s="8">
        <v>46086</v>
      </c>
      <c r="G26" s="8" t="s">
        <v>34</v>
      </c>
      <c r="H26" s="11" t="s">
        <v>94</v>
      </c>
      <c r="I26" s="8" t="s">
        <v>21</v>
      </c>
      <c r="J26" s="8" t="s">
        <v>20</v>
      </c>
      <c r="K26" s="13" t="s">
        <v>95</v>
      </c>
      <c r="L26" s="8">
        <v>46093</v>
      </c>
      <c r="M26" s="12" t="s">
        <v>96</v>
      </c>
      <c r="N26" s="9">
        <v>15.65</v>
      </c>
      <c r="O26" s="12" t="s">
        <v>97</v>
      </c>
      <c r="P26" s="16" t="s">
        <v>17</v>
      </c>
    </row>
    <row r="27" spans="1:16" ht="38.25" x14ac:dyDescent="0.25">
      <c r="A27" s="8" t="s">
        <v>16</v>
      </c>
      <c r="B27" s="13" t="s">
        <v>98</v>
      </c>
      <c r="C27" s="14" t="s">
        <v>28</v>
      </c>
      <c r="D27" s="8" t="s">
        <v>16</v>
      </c>
      <c r="E27" s="8" t="s">
        <v>16</v>
      </c>
      <c r="F27" s="8" t="s">
        <v>16</v>
      </c>
      <c r="G27" s="8" t="s">
        <v>16</v>
      </c>
      <c r="H27" s="8" t="s">
        <v>16</v>
      </c>
      <c r="I27" s="8" t="s">
        <v>16</v>
      </c>
      <c r="J27" s="8" t="s">
        <v>16</v>
      </c>
      <c r="K27" s="13" t="s">
        <v>99</v>
      </c>
      <c r="L27" s="8">
        <v>46093</v>
      </c>
      <c r="M27" s="12" t="s">
        <v>33</v>
      </c>
      <c r="N27" s="9">
        <v>75.617400000000004</v>
      </c>
      <c r="O27" s="12" t="s">
        <v>32</v>
      </c>
      <c r="P27" s="16" t="s">
        <v>17</v>
      </c>
    </row>
    <row r="28" spans="1:16" ht="38.25" x14ac:dyDescent="0.25">
      <c r="A28" s="8" t="s">
        <v>16</v>
      </c>
      <c r="B28" s="13" t="s">
        <v>100</v>
      </c>
      <c r="C28" s="14" t="s">
        <v>28</v>
      </c>
      <c r="D28" s="8" t="s">
        <v>16</v>
      </c>
      <c r="E28" s="8" t="s">
        <v>16</v>
      </c>
      <c r="F28" s="8" t="s">
        <v>16</v>
      </c>
      <c r="G28" s="8" t="s">
        <v>16</v>
      </c>
      <c r="H28" s="8" t="s">
        <v>16</v>
      </c>
      <c r="I28" s="8" t="s">
        <v>16</v>
      </c>
      <c r="J28" s="8" t="s">
        <v>16</v>
      </c>
      <c r="K28" s="13" t="s">
        <v>101</v>
      </c>
      <c r="L28" s="8">
        <v>46093</v>
      </c>
      <c r="M28" s="12" t="s">
        <v>33</v>
      </c>
      <c r="N28" s="9">
        <v>111.858</v>
      </c>
      <c r="O28" s="12" t="s">
        <v>32</v>
      </c>
      <c r="P28" s="16" t="s">
        <v>17</v>
      </c>
    </row>
    <row r="29" spans="1:16" ht="76.5" x14ac:dyDescent="0.25">
      <c r="A29" s="8" t="s">
        <v>102</v>
      </c>
      <c r="B29" s="13" t="s">
        <v>103</v>
      </c>
      <c r="C29" s="14" t="s">
        <v>18</v>
      </c>
      <c r="D29" s="8">
        <v>46059</v>
      </c>
      <c r="E29" s="8" t="s">
        <v>19</v>
      </c>
      <c r="F29" s="8">
        <v>46074</v>
      </c>
      <c r="G29" s="8" t="s">
        <v>40</v>
      </c>
      <c r="H29" s="11" t="s">
        <v>37</v>
      </c>
      <c r="I29" s="8" t="s">
        <v>21</v>
      </c>
      <c r="J29" s="8" t="s">
        <v>20</v>
      </c>
      <c r="K29" s="13" t="s">
        <v>104</v>
      </c>
      <c r="L29" s="8">
        <v>46094</v>
      </c>
      <c r="M29" s="12" t="s">
        <v>38</v>
      </c>
      <c r="N29" s="9">
        <v>82.90983050847457</v>
      </c>
      <c r="O29" s="12" t="s">
        <v>39</v>
      </c>
      <c r="P29" s="16" t="s">
        <v>17</v>
      </c>
    </row>
    <row r="30" spans="1:16" ht="38.25" x14ac:dyDescent="0.25">
      <c r="A30" s="8" t="s">
        <v>16</v>
      </c>
      <c r="B30" s="13" t="s">
        <v>105</v>
      </c>
      <c r="C30" s="14" t="s">
        <v>28</v>
      </c>
      <c r="D30" s="8" t="s">
        <v>16</v>
      </c>
      <c r="E30" s="8" t="s">
        <v>16</v>
      </c>
      <c r="F30" s="8" t="s">
        <v>16</v>
      </c>
      <c r="G30" s="8" t="s">
        <v>16</v>
      </c>
      <c r="H30" s="8" t="s">
        <v>16</v>
      </c>
      <c r="I30" s="8" t="s">
        <v>16</v>
      </c>
      <c r="J30" s="8" t="s">
        <v>16</v>
      </c>
      <c r="K30" s="13" t="s">
        <v>106</v>
      </c>
      <c r="L30" s="8">
        <v>46094</v>
      </c>
      <c r="M30" s="12" t="s">
        <v>41</v>
      </c>
      <c r="N30" s="9">
        <v>6.0782400000000001</v>
      </c>
      <c r="O30" s="12" t="s">
        <v>32</v>
      </c>
      <c r="P30" s="16" t="s">
        <v>17</v>
      </c>
    </row>
    <row r="31" spans="1:16" ht="89.25" x14ac:dyDescent="0.25">
      <c r="A31" s="8" t="s">
        <v>107</v>
      </c>
      <c r="B31" s="13" t="s">
        <v>108</v>
      </c>
      <c r="C31" s="14" t="s">
        <v>31</v>
      </c>
      <c r="D31" s="8">
        <v>46097</v>
      </c>
      <c r="E31" s="8" t="s">
        <v>19</v>
      </c>
      <c r="F31" s="8">
        <v>46098</v>
      </c>
      <c r="G31" s="8" t="s">
        <v>29</v>
      </c>
      <c r="H31" s="11" t="s">
        <v>109</v>
      </c>
      <c r="I31" s="8" t="s">
        <v>21</v>
      </c>
      <c r="J31" s="8" t="s">
        <v>20</v>
      </c>
      <c r="K31" s="13" t="s">
        <v>110</v>
      </c>
      <c r="L31" s="8">
        <v>46098</v>
      </c>
      <c r="M31" s="12" t="s">
        <v>96</v>
      </c>
      <c r="N31" s="9">
        <v>14.93</v>
      </c>
      <c r="O31" s="12" t="s">
        <v>111</v>
      </c>
      <c r="P31" s="16" t="s">
        <v>79</v>
      </c>
    </row>
    <row r="32" spans="1:16" ht="38.25" x14ac:dyDescent="0.25">
      <c r="A32" s="8" t="s">
        <v>16</v>
      </c>
      <c r="B32" s="13" t="s">
        <v>112</v>
      </c>
      <c r="C32" s="14" t="s">
        <v>28</v>
      </c>
      <c r="D32" s="8" t="s">
        <v>16</v>
      </c>
      <c r="E32" s="8" t="s">
        <v>16</v>
      </c>
      <c r="F32" s="8" t="s">
        <v>16</v>
      </c>
      <c r="G32" s="8" t="s">
        <v>16</v>
      </c>
      <c r="H32" s="8" t="s">
        <v>16</v>
      </c>
      <c r="I32" s="8" t="s">
        <v>16</v>
      </c>
      <c r="J32" s="8" t="s">
        <v>16</v>
      </c>
      <c r="K32" s="13" t="s">
        <v>113</v>
      </c>
      <c r="L32" s="8">
        <v>46101</v>
      </c>
      <c r="M32" s="12" t="s">
        <v>114</v>
      </c>
      <c r="N32" s="9">
        <v>18.59515</v>
      </c>
      <c r="O32" s="12" t="s">
        <v>32</v>
      </c>
      <c r="P32" s="16" t="s">
        <v>17</v>
      </c>
    </row>
    <row r="33" spans="1:16" ht="38.25" x14ac:dyDescent="0.25">
      <c r="A33" s="8" t="s">
        <v>16</v>
      </c>
      <c r="B33" s="13" t="s">
        <v>115</v>
      </c>
      <c r="C33" s="14" t="s">
        <v>28</v>
      </c>
      <c r="D33" s="8" t="s">
        <v>16</v>
      </c>
      <c r="E33" s="8" t="s">
        <v>16</v>
      </c>
      <c r="F33" s="8" t="s">
        <v>16</v>
      </c>
      <c r="G33" s="8" t="s">
        <v>16</v>
      </c>
      <c r="H33" s="8" t="s">
        <v>16</v>
      </c>
      <c r="I33" s="8" t="s">
        <v>16</v>
      </c>
      <c r="J33" s="8" t="s">
        <v>16</v>
      </c>
      <c r="K33" s="13" t="s">
        <v>116</v>
      </c>
      <c r="L33" s="8">
        <v>46101</v>
      </c>
      <c r="M33" s="12" t="s">
        <v>41</v>
      </c>
      <c r="N33" s="9">
        <v>22.33512</v>
      </c>
      <c r="O33" s="12" t="s">
        <v>32</v>
      </c>
      <c r="P33" s="16" t="s">
        <v>17</v>
      </c>
    </row>
    <row r="34" spans="1:16" ht="51" x14ac:dyDescent="0.25">
      <c r="A34" s="8" t="s">
        <v>16</v>
      </c>
      <c r="B34" s="13" t="s">
        <v>117</v>
      </c>
      <c r="C34" s="14" t="s">
        <v>28</v>
      </c>
      <c r="D34" s="8" t="s">
        <v>16</v>
      </c>
      <c r="E34" s="8" t="s">
        <v>16</v>
      </c>
      <c r="F34" s="8" t="s">
        <v>16</v>
      </c>
      <c r="G34" s="8" t="s">
        <v>16</v>
      </c>
      <c r="H34" s="8" t="s">
        <v>16</v>
      </c>
      <c r="I34" s="8" t="s">
        <v>16</v>
      </c>
      <c r="J34" s="8" t="s">
        <v>16</v>
      </c>
      <c r="K34" s="13" t="s">
        <v>118</v>
      </c>
      <c r="L34" s="8">
        <v>46101</v>
      </c>
      <c r="M34" s="12" t="s">
        <v>119</v>
      </c>
      <c r="N34" s="9">
        <v>45.482309999999998</v>
      </c>
      <c r="O34" s="12" t="s">
        <v>32</v>
      </c>
      <c r="P34" s="16" t="s">
        <v>17</v>
      </c>
    </row>
    <row r="35" spans="1:16" ht="114.75" x14ac:dyDescent="0.25">
      <c r="A35" s="8" t="s">
        <v>120</v>
      </c>
      <c r="B35" s="13" t="s">
        <v>121</v>
      </c>
      <c r="C35" s="14" t="s">
        <v>18</v>
      </c>
      <c r="D35" s="8">
        <v>46051</v>
      </c>
      <c r="E35" s="8" t="s">
        <v>19</v>
      </c>
      <c r="F35" s="8">
        <v>46064</v>
      </c>
      <c r="G35" s="8" t="s">
        <v>122</v>
      </c>
      <c r="H35" s="11" t="s">
        <v>123</v>
      </c>
      <c r="I35" s="11" t="s">
        <v>124</v>
      </c>
      <c r="J35" s="8" t="s">
        <v>20</v>
      </c>
      <c r="K35" s="13" t="s">
        <v>125</v>
      </c>
      <c r="L35" s="8">
        <v>46107</v>
      </c>
      <c r="M35" s="12" t="s">
        <v>126</v>
      </c>
      <c r="N35" s="9">
        <v>4.7705084745762711</v>
      </c>
      <c r="O35" s="12" t="s">
        <v>127</v>
      </c>
      <c r="P35" s="16" t="s">
        <v>17</v>
      </c>
    </row>
    <row r="36" spans="1:16" ht="63.75" x14ac:dyDescent="0.25">
      <c r="A36" s="8" t="s">
        <v>128</v>
      </c>
      <c r="B36" s="13" t="s">
        <v>129</v>
      </c>
      <c r="C36" s="14" t="s">
        <v>31</v>
      </c>
      <c r="D36" s="8">
        <v>46071</v>
      </c>
      <c r="E36" s="8" t="s">
        <v>19</v>
      </c>
      <c r="F36" s="8">
        <v>46081</v>
      </c>
      <c r="G36" s="8" t="s">
        <v>29</v>
      </c>
      <c r="H36" s="11" t="s">
        <v>130</v>
      </c>
      <c r="I36" s="8" t="s">
        <v>17</v>
      </c>
      <c r="J36" s="8" t="s">
        <v>20</v>
      </c>
      <c r="K36" s="13" t="s">
        <v>131</v>
      </c>
      <c r="L36" s="8">
        <v>46107</v>
      </c>
      <c r="M36" s="12" t="s">
        <v>132</v>
      </c>
      <c r="N36" s="9">
        <v>6.2185499999999996</v>
      </c>
      <c r="O36" s="12" t="s">
        <v>133</v>
      </c>
      <c r="P36" s="16" t="s">
        <v>134</v>
      </c>
    </row>
    <row r="37" spans="1:16" ht="76.5" x14ac:dyDescent="0.25">
      <c r="A37" s="8" t="s">
        <v>135</v>
      </c>
      <c r="B37" s="13" t="s">
        <v>136</v>
      </c>
      <c r="C37" s="14" t="s">
        <v>18</v>
      </c>
      <c r="D37" s="8">
        <v>46083</v>
      </c>
      <c r="E37" s="8" t="s">
        <v>19</v>
      </c>
      <c r="F37" s="8">
        <v>46097</v>
      </c>
      <c r="G37" s="8" t="s">
        <v>27</v>
      </c>
      <c r="H37" s="11" t="s">
        <v>137</v>
      </c>
      <c r="I37" s="8" t="s">
        <v>21</v>
      </c>
      <c r="J37" s="8" t="s">
        <v>20</v>
      </c>
      <c r="K37" s="13" t="s">
        <v>138</v>
      </c>
      <c r="L37" s="8">
        <v>46111</v>
      </c>
      <c r="M37" s="12" t="s">
        <v>38</v>
      </c>
      <c r="N37" s="9">
        <v>79.194915254237287</v>
      </c>
      <c r="O37" s="12" t="s">
        <v>39</v>
      </c>
      <c r="P37" s="16" t="s">
        <v>17</v>
      </c>
    </row>
    <row r="38" spans="1:16" ht="38.25" x14ac:dyDescent="0.25">
      <c r="A38" s="8" t="s">
        <v>16</v>
      </c>
      <c r="B38" s="13" t="s">
        <v>139</v>
      </c>
      <c r="C38" s="14" t="s">
        <v>28</v>
      </c>
      <c r="D38" s="8" t="s">
        <v>16</v>
      </c>
      <c r="E38" s="8" t="s">
        <v>16</v>
      </c>
      <c r="F38" s="8" t="s">
        <v>16</v>
      </c>
      <c r="G38" s="8" t="s">
        <v>16</v>
      </c>
      <c r="H38" s="8" t="s">
        <v>16</v>
      </c>
      <c r="I38" s="8" t="s">
        <v>16</v>
      </c>
      <c r="J38" s="8" t="s">
        <v>16</v>
      </c>
      <c r="K38" s="13" t="s">
        <v>140</v>
      </c>
      <c r="L38" s="8">
        <v>46112</v>
      </c>
      <c r="M38" s="12" t="s">
        <v>119</v>
      </c>
      <c r="N38" s="9">
        <v>74.082079199999995</v>
      </c>
      <c r="O38" s="12" t="s">
        <v>32</v>
      </c>
      <c r="P38" s="16" t="s">
        <v>17</v>
      </c>
    </row>
    <row r="39" spans="1:16" ht="38.25" x14ac:dyDescent="0.25">
      <c r="A39" s="8" t="s">
        <v>16</v>
      </c>
      <c r="B39" s="13" t="s">
        <v>141</v>
      </c>
      <c r="C39" s="14" t="s">
        <v>28</v>
      </c>
      <c r="D39" s="8" t="s">
        <v>16</v>
      </c>
      <c r="E39" s="8" t="s">
        <v>16</v>
      </c>
      <c r="F39" s="8" t="s">
        <v>16</v>
      </c>
      <c r="G39" s="8" t="s">
        <v>16</v>
      </c>
      <c r="H39" s="8" t="s">
        <v>16</v>
      </c>
      <c r="I39" s="8" t="s">
        <v>16</v>
      </c>
      <c r="J39" s="8" t="s">
        <v>16</v>
      </c>
      <c r="K39" s="13" t="s">
        <v>142</v>
      </c>
      <c r="L39" s="8">
        <v>46112</v>
      </c>
      <c r="M39" s="12" t="s">
        <v>119</v>
      </c>
      <c r="N39" s="9">
        <v>16.970249599999999</v>
      </c>
      <c r="O39" s="12" t="s">
        <v>32</v>
      </c>
      <c r="P39" s="16" t="s">
        <v>17</v>
      </c>
    </row>
    <row r="40" spans="1:16" ht="38.25" x14ac:dyDescent="0.25">
      <c r="A40" s="8" t="s">
        <v>16</v>
      </c>
      <c r="B40" s="13" t="s">
        <v>143</v>
      </c>
      <c r="C40" s="14" t="s">
        <v>28</v>
      </c>
      <c r="D40" s="8" t="s">
        <v>16</v>
      </c>
      <c r="E40" s="8" t="s">
        <v>16</v>
      </c>
      <c r="F40" s="8" t="s">
        <v>16</v>
      </c>
      <c r="G40" s="8" t="s">
        <v>16</v>
      </c>
      <c r="H40" s="8" t="s">
        <v>16</v>
      </c>
      <c r="I40" s="8" t="s">
        <v>16</v>
      </c>
      <c r="J40" s="8" t="s">
        <v>16</v>
      </c>
      <c r="K40" s="13" t="s">
        <v>144</v>
      </c>
      <c r="L40" s="8">
        <v>46112</v>
      </c>
      <c r="M40" s="12" t="s">
        <v>33</v>
      </c>
      <c r="N40" s="9">
        <v>16.367999999999999</v>
      </c>
      <c r="O40" s="12" t="s">
        <v>32</v>
      </c>
      <c r="P40" s="16" t="s">
        <v>17</v>
      </c>
    </row>
    <row r="41" spans="1:16" ht="38.25" x14ac:dyDescent="0.25">
      <c r="A41" s="8" t="s">
        <v>16</v>
      </c>
      <c r="B41" s="13" t="s">
        <v>145</v>
      </c>
      <c r="C41" s="14" t="s">
        <v>28</v>
      </c>
      <c r="D41" s="8" t="s">
        <v>16</v>
      </c>
      <c r="E41" s="8" t="s">
        <v>16</v>
      </c>
      <c r="F41" s="8" t="s">
        <v>16</v>
      </c>
      <c r="G41" s="8" t="s">
        <v>16</v>
      </c>
      <c r="H41" s="8" t="s">
        <v>16</v>
      </c>
      <c r="I41" s="8" t="s">
        <v>16</v>
      </c>
      <c r="J41" s="8" t="s">
        <v>16</v>
      </c>
      <c r="K41" s="13" t="s">
        <v>146</v>
      </c>
      <c r="L41" s="8">
        <v>46112</v>
      </c>
      <c r="M41" s="12" t="s">
        <v>119</v>
      </c>
      <c r="N41" s="9">
        <v>18.328761499999999</v>
      </c>
      <c r="O41" s="12" t="s">
        <v>32</v>
      </c>
      <c r="P41" s="16" t="s">
        <v>17</v>
      </c>
    </row>
    <row r="42" spans="1:16" ht="38.25" x14ac:dyDescent="0.25">
      <c r="A42" s="8" t="s">
        <v>16</v>
      </c>
      <c r="B42" s="13" t="s">
        <v>147</v>
      </c>
      <c r="C42" s="14" t="s">
        <v>28</v>
      </c>
      <c r="D42" s="8" t="s">
        <v>16</v>
      </c>
      <c r="E42" s="8" t="s">
        <v>16</v>
      </c>
      <c r="F42" s="8" t="s">
        <v>16</v>
      </c>
      <c r="G42" s="8" t="s">
        <v>16</v>
      </c>
      <c r="H42" s="8" t="s">
        <v>16</v>
      </c>
      <c r="I42" s="8" t="s">
        <v>16</v>
      </c>
      <c r="J42" s="8" t="s">
        <v>16</v>
      </c>
      <c r="K42" s="13" t="s">
        <v>148</v>
      </c>
      <c r="L42" s="8">
        <v>46112</v>
      </c>
      <c r="M42" s="12" t="s">
        <v>33</v>
      </c>
      <c r="N42" s="9">
        <v>65.6601</v>
      </c>
      <c r="O42" s="12" t="s">
        <v>32</v>
      </c>
      <c r="P42" s="16" t="s">
        <v>17</v>
      </c>
    </row>
    <row r="43" spans="1:16" ht="38.25" x14ac:dyDescent="0.25">
      <c r="A43" s="8" t="s">
        <v>16</v>
      </c>
      <c r="B43" s="13" t="s">
        <v>143</v>
      </c>
      <c r="C43" s="14" t="s">
        <v>28</v>
      </c>
      <c r="D43" s="8" t="s">
        <v>16</v>
      </c>
      <c r="E43" s="8" t="s">
        <v>16</v>
      </c>
      <c r="F43" s="8" t="s">
        <v>16</v>
      </c>
      <c r="G43" s="8" t="s">
        <v>16</v>
      </c>
      <c r="H43" s="8" t="s">
        <v>16</v>
      </c>
      <c r="I43" s="8" t="s">
        <v>16</v>
      </c>
      <c r="J43" s="8" t="s">
        <v>16</v>
      </c>
      <c r="K43" s="13" t="s">
        <v>149</v>
      </c>
      <c r="L43" s="8">
        <v>46112</v>
      </c>
      <c r="M43" s="12" t="s">
        <v>119</v>
      </c>
      <c r="N43" s="9">
        <v>16.970249599999999</v>
      </c>
      <c r="O43" s="12" t="s">
        <v>32</v>
      </c>
      <c r="P43" s="16" t="s">
        <v>17</v>
      </c>
    </row>
    <row r="44" spans="1:16" ht="38.25" x14ac:dyDescent="0.25">
      <c r="A44" s="8" t="s">
        <v>16</v>
      </c>
      <c r="B44" s="13" t="s">
        <v>150</v>
      </c>
      <c r="C44" s="14" t="s">
        <v>28</v>
      </c>
      <c r="D44" s="8" t="s">
        <v>16</v>
      </c>
      <c r="E44" s="8" t="s">
        <v>16</v>
      </c>
      <c r="F44" s="8" t="s">
        <v>16</v>
      </c>
      <c r="G44" s="8" t="s">
        <v>16</v>
      </c>
      <c r="H44" s="8" t="s">
        <v>16</v>
      </c>
      <c r="I44" s="8" t="s">
        <v>16</v>
      </c>
      <c r="J44" s="8" t="s">
        <v>16</v>
      </c>
      <c r="K44" s="13" t="s">
        <v>151</v>
      </c>
      <c r="L44" s="8">
        <v>46112</v>
      </c>
      <c r="M44" s="12" t="s">
        <v>33</v>
      </c>
      <c r="N44" s="9">
        <v>35.859000000000002</v>
      </c>
      <c r="O44" s="12" t="s">
        <v>32</v>
      </c>
      <c r="P44" s="16" t="s">
        <v>17</v>
      </c>
    </row>
    <row r="45" spans="1:16" ht="76.5" x14ac:dyDescent="0.25">
      <c r="A45" s="8" t="s">
        <v>16</v>
      </c>
      <c r="B45" s="13" t="s">
        <v>145</v>
      </c>
      <c r="C45" s="14" t="s">
        <v>28</v>
      </c>
      <c r="D45" s="8" t="s">
        <v>16</v>
      </c>
      <c r="E45" s="8" t="s">
        <v>16</v>
      </c>
      <c r="F45" s="8" t="s">
        <v>16</v>
      </c>
      <c r="G45" s="8" t="s">
        <v>16</v>
      </c>
      <c r="H45" s="8" t="s">
        <v>16</v>
      </c>
      <c r="I45" s="8" t="s">
        <v>16</v>
      </c>
      <c r="J45" s="8" t="s">
        <v>16</v>
      </c>
      <c r="K45" s="13" t="s">
        <v>152</v>
      </c>
      <c r="L45" s="8">
        <v>46112</v>
      </c>
      <c r="M45" s="12" t="s">
        <v>119</v>
      </c>
      <c r="N45" s="9">
        <v>19.914446999999999</v>
      </c>
      <c r="O45" s="12" t="s">
        <v>153</v>
      </c>
      <c r="P45" s="16" t="s">
        <v>17</v>
      </c>
    </row>
    <row r="46" spans="1:16" ht="15" customHeight="1" x14ac:dyDescent="0.25">
      <c r="A46" s="20" t="s">
        <v>156</v>
      </c>
      <c r="B46" s="20"/>
      <c r="C46" s="20"/>
      <c r="D46" s="20"/>
      <c r="E46" s="20"/>
      <c r="F46" s="21"/>
      <c r="G46" s="22"/>
      <c r="H46" s="23"/>
      <c r="I46" s="23"/>
      <c r="J46" s="22"/>
      <c r="K46" s="20" t="s">
        <v>157</v>
      </c>
      <c r="L46" s="20"/>
      <c r="M46" s="20"/>
      <c r="N46" s="24"/>
      <c r="O46" s="22"/>
      <c r="P46" s="24"/>
    </row>
    <row r="47" spans="1:16" s="2" customFormat="1" ht="15" customHeight="1" x14ac:dyDescent="0.25">
      <c r="A47" s="25" t="s">
        <v>22</v>
      </c>
      <c r="B47" s="25"/>
      <c r="C47" s="25"/>
      <c r="D47" s="25"/>
      <c r="E47" s="25"/>
      <c r="F47" s="25"/>
      <c r="G47" s="25"/>
      <c r="H47" s="25"/>
      <c r="I47" s="25"/>
      <c r="J47" s="25"/>
      <c r="K47" s="25"/>
      <c r="L47" s="25"/>
      <c r="M47" s="25"/>
      <c r="N47" s="25"/>
      <c r="O47" s="25"/>
      <c r="P47" s="25"/>
    </row>
    <row r="48" spans="1:16" s="2" customFormat="1" ht="15" customHeight="1" x14ac:dyDescent="0.25">
      <c r="A48" s="26" t="s">
        <v>155</v>
      </c>
      <c r="B48" s="26"/>
      <c r="C48" s="26"/>
      <c r="D48" s="26"/>
      <c r="E48" s="26"/>
      <c r="F48" s="26"/>
      <c r="G48" s="26"/>
      <c r="H48" s="26"/>
      <c r="I48" s="26"/>
      <c r="J48" s="26"/>
      <c r="K48" s="26"/>
      <c r="L48" s="26"/>
      <c r="M48" s="26"/>
      <c r="N48" s="26"/>
      <c r="O48" s="26"/>
      <c r="P48" s="26"/>
    </row>
    <row r="49" spans="1:16" ht="15" customHeight="1" x14ac:dyDescent="0.25">
      <c r="A49" s="27">
        <v>1</v>
      </c>
      <c r="B49" s="27">
        <v>2</v>
      </c>
      <c r="C49" s="27">
        <v>3</v>
      </c>
      <c r="D49" s="27">
        <v>4</v>
      </c>
      <c r="E49" s="27">
        <v>5</v>
      </c>
      <c r="F49" s="27">
        <v>6</v>
      </c>
      <c r="G49" s="27">
        <v>7</v>
      </c>
      <c r="H49" s="27">
        <v>8</v>
      </c>
      <c r="I49" s="27">
        <v>9</v>
      </c>
      <c r="J49" s="27">
        <v>10</v>
      </c>
      <c r="K49" s="27">
        <v>11</v>
      </c>
      <c r="L49" s="27">
        <v>12</v>
      </c>
      <c r="M49" s="27">
        <v>13</v>
      </c>
      <c r="N49" s="27">
        <v>14</v>
      </c>
      <c r="O49" s="27">
        <v>15</v>
      </c>
      <c r="P49" s="27">
        <v>16</v>
      </c>
    </row>
    <row r="50" spans="1:16" s="2" customFormat="1" ht="76.5" x14ac:dyDescent="0.25">
      <c r="A50" s="27" t="s">
        <v>0</v>
      </c>
      <c r="B50" s="27" t="s">
        <v>1</v>
      </c>
      <c r="C50" s="27" t="s">
        <v>2</v>
      </c>
      <c r="D50" s="27" t="s">
        <v>3</v>
      </c>
      <c r="E50" s="27" t="s">
        <v>23</v>
      </c>
      <c r="F50" s="27" t="s">
        <v>5</v>
      </c>
      <c r="G50" s="27" t="s">
        <v>6</v>
      </c>
      <c r="H50" s="27" t="s">
        <v>24</v>
      </c>
      <c r="I50" s="27" t="s">
        <v>25</v>
      </c>
      <c r="J50" s="27" t="s">
        <v>9</v>
      </c>
      <c r="K50" s="27" t="s">
        <v>10</v>
      </c>
      <c r="L50" s="27" t="s">
        <v>11</v>
      </c>
      <c r="M50" s="27" t="s">
        <v>12</v>
      </c>
      <c r="N50" s="27" t="s">
        <v>26</v>
      </c>
      <c r="O50" s="27" t="s">
        <v>14</v>
      </c>
      <c r="P50" s="27" t="s">
        <v>15</v>
      </c>
    </row>
    <row r="51" spans="1:16" s="2" customFormat="1" ht="153" x14ac:dyDescent="0.25">
      <c r="A51" s="28" t="s">
        <v>158</v>
      </c>
      <c r="B51" s="29" t="s">
        <v>159</v>
      </c>
      <c r="C51" s="30" t="s">
        <v>18</v>
      </c>
      <c r="D51" s="31">
        <v>46062</v>
      </c>
      <c r="E51" s="30" t="s">
        <v>19</v>
      </c>
      <c r="F51" s="31">
        <v>46071</v>
      </c>
      <c r="G51" s="27">
        <v>8</v>
      </c>
      <c r="H51" s="28" t="s">
        <v>160</v>
      </c>
      <c r="I51" s="32" t="s">
        <v>161</v>
      </c>
      <c r="J51" s="33" t="s">
        <v>20</v>
      </c>
      <c r="K51" s="34" t="s">
        <v>162</v>
      </c>
      <c r="L51" s="31">
        <v>46083</v>
      </c>
      <c r="M51" s="34" t="s">
        <v>163</v>
      </c>
      <c r="N51" s="35">
        <f>4915590/100000</f>
        <v>49.155900000000003</v>
      </c>
      <c r="O51" s="30" t="s">
        <v>48</v>
      </c>
      <c r="P51" s="35"/>
    </row>
    <row r="52" spans="1:16" s="3" customFormat="1" ht="135" customHeight="1" x14ac:dyDescent="0.2">
      <c r="A52" s="28" t="s">
        <v>164</v>
      </c>
      <c r="B52" s="29" t="s">
        <v>165</v>
      </c>
      <c r="C52" s="30" t="s">
        <v>18</v>
      </c>
      <c r="D52" s="31">
        <v>46043</v>
      </c>
      <c r="E52" s="30" t="s">
        <v>19</v>
      </c>
      <c r="F52" s="31">
        <v>46055</v>
      </c>
      <c r="G52" s="27">
        <v>5</v>
      </c>
      <c r="H52" s="28" t="s">
        <v>166</v>
      </c>
      <c r="I52" s="36" t="s">
        <v>21</v>
      </c>
      <c r="J52" s="33" t="s">
        <v>20</v>
      </c>
      <c r="K52" s="34" t="s">
        <v>167</v>
      </c>
      <c r="L52" s="31">
        <v>46085</v>
      </c>
      <c r="M52" s="34" t="s">
        <v>47</v>
      </c>
      <c r="N52" s="35">
        <f>495000/100000</f>
        <v>4.95</v>
      </c>
      <c r="O52" s="30" t="s">
        <v>48</v>
      </c>
      <c r="P52" s="35"/>
    </row>
    <row r="53" spans="1:16" ht="157.5" customHeight="1" x14ac:dyDescent="0.25">
      <c r="A53" s="37" t="s">
        <v>168</v>
      </c>
      <c r="B53" s="38" t="s">
        <v>169</v>
      </c>
      <c r="C53" s="39" t="s">
        <v>18</v>
      </c>
      <c r="D53" s="40">
        <v>45999</v>
      </c>
      <c r="E53" s="39" t="s">
        <v>19</v>
      </c>
      <c r="F53" s="40">
        <v>46009</v>
      </c>
      <c r="G53" s="41">
        <v>77</v>
      </c>
      <c r="H53" s="37" t="s">
        <v>170</v>
      </c>
      <c r="I53" s="37" t="s">
        <v>171</v>
      </c>
      <c r="J53" s="42" t="s">
        <v>20</v>
      </c>
      <c r="K53" s="38" t="s">
        <v>172</v>
      </c>
      <c r="L53" s="40">
        <v>46090</v>
      </c>
      <c r="M53" s="39" t="s">
        <v>173</v>
      </c>
      <c r="N53" s="43">
        <f>81541797.99/100000</f>
        <v>815.41797989999998</v>
      </c>
      <c r="O53" s="39" t="s">
        <v>174</v>
      </c>
      <c r="P53" s="43"/>
    </row>
    <row r="54" spans="1:16" ht="143.25" customHeight="1" x14ac:dyDescent="0.25">
      <c r="A54" s="44"/>
      <c r="B54" s="45"/>
      <c r="C54" s="46"/>
      <c r="D54" s="47"/>
      <c r="E54" s="46"/>
      <c r="F54" s="47"/>
      <c r="G54" s="48"/>
      <c r="H54" s="44"/>
      <c r="I54" s="44"/>
      <c r="J54" s="49"/>
      <c r="K54" s="45"/>
      <c r="L54" s="47"/>
      <c r="M54" s="46"/>
      <c r="N54" s="50"/>
      <c r="O54" s="46"/>
      <c r="P54" s="50"/>
    </row>
    <row r="55" spans="1:16" ht="135" customHeight="1" x14ac:dyDescent="0.25">
      <c r="A55" s="51"/>
      <c r="B55" s="52"/>
      <c r="C55" s="53"/>
      <c r="D55" s="54"/>
      <c r="E55" s="53"/>
      <c r="F55" s="54"/>
      <c r="G55" s="55"/>
      <c r="H55" s="51"/>
      <c r="I55" s="51"/>
      <c r="J55" s="56"/>
      <c r="K55" s="52"/>
      <c r="L55" s="54"/>
      <c r="M55" s="53"/>
      <c r="N55" s="57"/>
      <c r="O55" s="53"/>
      <c r="P55" s="57"/>
    </row>
    <row r="56" spans="1:16" ht="153" x14ac:dyDescent="0.25">
      <c r="A56" s="28" t="s">
        <v>175</v>
      </c>
      <c r="B56" s="29" t="s">
        <v>176</v>
      </c>
      <c r="C56" s="30" t="s">
        <v>18</v>
      </c>
      <c r="D56" s="31">
        <v>46022</v>
      </c>
      <c r="E56" s="30" t="s">
        <v>19</v>
      </c>
      <c r="F56" s="31">
        <v>46038</v>
      </c>
      <c r="G56" s="27">
        <v>12</v>
      </c>
      <c r="H56" s="28" t="s">
        <v>177</v>
      </c>
      <c r="I56" s="32" t="s">
        <v>178</v>
      </c>
      <c r="J56" s="33" t="s">
        <v>20</v>
      </c>
      <c r="K56" s="34" t="s">
        <v>179</v>
      </c>
      <c r="L56" s="31">
        <v>46098</v>
      </c>
      <c r="M56" s="34" t="s">
        <v>180</v>
      </c>
      <c r="N56" s="35">
        <f>8850000/100000</f>
        <v>88.5</v>
      </c>
      <c r="O56" s="30" t="s">
        <v>181</v>
      </c>
      <c r="P56" s="35"/>
    </row>
    <row r="57" spans="1:16" ht="89.25" x14ac:dyDescent="0.25">
      <c r="A57" s="28" t="s">
        <v>182</v>
      </c>
      <c r="B57" s="29" t="s">
        <v>183</v>
      </c>
      <c r="C57" s="30" t="s">
        <v>18</v>
      </c>
      <c r="D57" s="31">
        <v>45881</v>
      </c>
      <c r="E57" s="30" t="s">
        <v>19</v>
      </c>
      <c r="F57" s="31">
        <v>45891</v>
      </c>
      <c r="G57" s="27">
        <v>3</v>
      </c>
      <c r="H57" s="28" t="s">
        <v>184</v>
      </c>
      <c r="I57" s="28" t="s">
        <v>185</v>
      </c>
      <c r="J57" s="33" t="s">
        <v>20</v>
      </c>
      <c r="K57" s="34" t="s">
        <v>186</v>
      </c>
      <c r="L57" s="31">
        <v>45945</v>
      </c>
      <c r="M57" s="34" t="s">
        <v>187</v>
      </c>
      <c r="N57" s="35">
        <f>13106929/100000</f>
        <v>131.06929</v>
      </c>
      <c r="O57" s="30" t="s">
        <v>188</v>
      </c>
      <c r="P57" s="35"/>
    </row>
    <row r="58" spans="1:16" ht="26.25" customHeight="1" x14ac:dyDescent="0.25"/>
  </sheetData>
  <mergeCells count="22">
    <mergeCell ref="P53:P55"/>
    <mergeCell ref="K53:K55"/>
    <mergeCell ref="L53:L55"/>
    <mergeCell ref="M53:M55"/>
    <mergeCell ref="N53:N55"/>
    <mergeCell ref="O53:O55"/>
    <mergeCell ref="F53:F55"/>
    <mergeCell ref="G53:G55"/>
    <mergeCell ref="H53:H55"/>
    <mergeCell ref="I53:I55"/>
    <mergeCell ref="J53:J55"/>
    <mergeCell ref="A53:A55"/>
    <mergeCell ref="B53:B55"/>
    <mergeCell ref="C53:C55"/>
    <mergeCell ref="D53:D55"/>
    <mergeCell ref="E53:E55"/>
    <mergeCell ref="A1:P1"/>
    <mergeCell ref="A2:B2"/>
    <mergeCell ref="A48:P48"/>
    <mergeCell ref="A46:E46"/>
    <mergeCell ref="K46:M46"/>
    <mergeCell ref="A47:P4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2026-04-02T12:19:49Z</dcterms:modified>
</cp:coreProperties>
</file>