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JUNE-2026" sheetId="1" r:id="rId1"/>
  </sheets>
  <definedNames>
    <definedName name="_xlnm._FilterDatabase" localSheetId="0" hidden="1">'JUNE-2026'!$A$4:$P$60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3" i="1" l="1"/>
  <c r="N62" i="1"/>
  <c r="N61" i="1"/>
  <c r="N60" i="1"/>
  <c r="N59" i="1"/>
</calcChain>
</file>

<file path=xl/sharedStrings.xml><?xml version="1.0" encoding="utf-8"?>
<sst xmlns="http://schemas.openxmlformats.org/spreadsheetml/2006/main" count="757" uniqueCount="211">
  <si>
    <t>TENDER NO.</t>
  </si>
  <si>
    <t>ITEM/ NATURE OF WORK</t>
  </si>
  <si>
    <t>MODE OF TENDER ENQUIRY</t>
  </si>
  <si>
    <t>DATE OF PUBLICATION OF NIT</t>
  </si>
  <si>
    <t>TYPE OF BIDDING (SINGLE /TWO BID SYSTEM)</t>
  </si>
  <si>
    <t>LAST DATE OF RECEIPT OF TENDER</t>
  </si>
  <si>
    <t>NO.OF TNDRS RECD.</t>
  </si>
  <si>
    <t>NOS. AND NAMES OF PARTIES QUALIFIED AFTER TECHNO-COMMERCIAL EVALUATION</t>
  </si>
  <si>
    <t>NOS. AND NAMES OF PARTIES NOT QUALIFIED AFTER TECHNO-COMMERCIAL EVALUATION</t>
  </si>
  <si>
    <t>WHETHER CONTRACT AWARDED TO LOWEST TENDERER / EVALUATED L1</t>
  </si>
  <si>
    <t>CONTRACT NO.</t>
  </si>
  <si>
    <t>CONTRACT DATE</t>
  </si>
  <si>
    <t>NAME OF CONTRACTOR</t>
  </si>
  <si>
    <t>VALUE OF CONTRACT 
(RS. LAKHS)</t>
  </si>
  <si>
    <t xml:space="preserve">SCHEDULE DATE OF COMPLETION </t>
  </si>
  <si>
    <t>REASON FOR SINGLE TENDER</t>
  </si>
  <si>
    <t>NA</t>
  </si>
  <si>
    <t/>
  </si>
  <si>
    <t>OT</t>
  </si>
  <si>
    <t>TWO</t>
  </si>
  <si>
    <t>YES</t>
  </si>
  <si>
    <t>NIL</t>
  </si>
  <si>
    <t xml:space="preserve">DETAILS OF CONTRACTS CONCLUDED DURING THE MONTH </t>
  </si>
  <si>
    <t>TYPE OF BIDDING (SINGLE / TWO BID SYSTEM)</t>
  </si>
  <si>
    <t>NOS. AND NAMES OF PARTIES QUALIFIED AFTER TECHNICAL EVALUATION</t>
  </si>
  <si>
    <t>NOS. AND NAMES OF PARTIES NOT QUALIFIED AFTER TECHNICAL EVALUATION</t>
  </si>
  <si>
    <t>VALUE OF CONTRACT (RS. LACS)</t>
  </si>
  <si>
    <t>RC</t>
  </si>
  <si>
    <t>ST</t>
  </si>
  <si>
    <t>4 NOS.</t>
  </si>
  <si>
    <t>URGENCY OF REQUIREMENT</t>
  </si>
  <si>
    <t>1 NO.</t>
  </si>
  <si>
    <t>5 NOS.</t>
  </si>
  <si>
    <t>ESL STEEL LIMITED</t>
  </si>
  <si>
    <t>60 DAYS FROM THE DATE OF LC ESTABLISHMENT</t>
  </si>
  <si>
    <t>RASHMI METALIKS LIMITED</t>
  </si>
  <si>
    <t>STEEL AUTHORITY OF INDIA LIMITED</t>
  </si>
  <si>
    <t>7 NOS.</t>
  </si>
  <si>
    <t>FA Ref. No. BHEL/HPEP/MEDICINE/CRC2628,
Date: 31/03/2026</t>
  </si>
  <si>
    <t>SUPPLY OF MEDICINES AT BHEL PSER KOLKATA OFFICE</t>
  </si>
  <si>
    <t>WITHIN 45 DAYS FROM PURCHASE ORDER</t>
  </si>
  <si>
    <t>SINHA HEALTHCARE PVT. LTD.</t>
  </si>
  <si>
    <t>6 MONTHS</t>
  </si>
  <si>
    <t>PERIOD: JUNE'26</t>
  </si>
  <si>
    <t>DETAILS OF PURCHASE ORDER PLACED DURING THE MONTH OF JUNE 26</t>
  </si>
  <si>
    <t>PSERPO2026/3</t>
  </si>
  <si>
    <t>PSER:PUR:TSX:154(I):057:(ENQ:26:PP:0015:PUR:10)</t>
  </si>
  <si>
    <t>CALIBRATION OF 09 NO POWER TRANSDUCER FOR BHEL- PSER KOLKATA</t>
  </si>
  <si>
    <t>1 NO.
1) M/S YADAV MEASUREMENTS PRIVATE LIMITED.</t>
  </si>
  <si>
    <t>PSER:PUR:TSX:154:R-015:(PO:26:PP:0015:PUR:22)</t>
  </si>
  <si>
    <t>YADAV MEASUREMENTS PRIVATE LIMITED</t>
  </si>
  <si>
    <t>WITHIN 5 WORKING DAYS FROM THE DATE OF ISSUE OF THE WORK ORDER</t>
  </si>
  <si>
    <t>Tender Enquiry No. Ref: BHEL/CPC/FA/HSFG BOLT/25/039, dated 14/08/2025
Framework Agreement No: BHEL/CPC/FA/HSFG BOLT/26/ 039/Item-2/40, Dated 18/10/2025</t>
  </si>
  <si>
    <t>SUPPLY OF HSFG BOLT (CLASS 10.9) WITH NUT AND WASHER FOR 2X800 MW DVC KODENNA STPS.</t>
  </si>
  <si>
    <t>PSER:PUR:PMX:482:26-27:R-016</t>
  </si>
  <si>
    <t>IMPERIAL BOLTS AND FASTNERS</t>
  </si>
  <si>
    <t>TWENTY FOUR (24) MONTHS FROM ISSUANCE OF LOA.</t>
  </si>
  <si>
    <t>PSERPO2026/4</t>
  </si>
  <si>
    <t>BAJRANG PHARMACEUTICALS</t>
  </si>
  <si>
    <t>PSERPO2026/5</t>
  </si>
  <si>
    <t>APS DRUGS PRIVATE LIMITED</t>
  </si>
  <si>
    <t>PSERPO2026/6</t>
  </si>
  <si>
    <t>GENUINE MEDICO</t>
  </si>
  <si>
    <t>PSERPO2026/7</t>
  </si>
  <si>
    <t>THE MEDICURE LABORATORIES</t>
  </si>
  <si>
    <t>PSERPO2026/8</t>
  </si>
  <si>
    <t>PSERPO2026/9</t>
  </si>
  <si>
    <t>PSERPO2026/10</t>
  </si>
  <si>
    <t>PSERPO2026/11</t>
  </si>
  <si>
    <t>PSERPO2026/12</t>
  </si>
  <si>
    <t>PSERPO2026/13</t>
  </si>
  <si>
    <t>RELIEF CENTER</t>
  </si>
  <si>
    <t>PSERPO2026/14</t>
  </si>
  <si>
    <t>ROY ENTERPRISE</t>
  </si>
  <si>
    <t>PSERPO2026/15</t>
  </si>
  <si>
    <t>SRI SAI AGENCIES</t>
  </si>
  <si>
    <t>PSERPO2026/16</t>
  </si>
  <si>
    <t>PSERPO2026/17</t>
  </si>
  <si>
    <t>TRADECO PHARMACEUTICALS PVT. LTD.</t>
  </si>
  <si>
    <t>PSERPO2026/18</t>
  </si>
  <si>
    <t>VIVIMED LABS LTD.</t>
  </si>
  <si>
    <t>GEM/2026/B/7479098</t>
  </si>
  <si>
    <t>SUPPLY OF 5985 MT PORTLAND POZZOLANA CEMENT (PPC) AS PER IS:1489 (PART 1) :2015, AS AMENDED UPTO DATE, AT 1x800 MW SIPAT SUPER THERMAL POWER PROJECT, STAGE-III, BILASPUR, CHHATTISGARH.</t>
  </si>
  <si>
    <t>5 NOS.
1) M/S DALMIA CEMENT (BHARAT) LIMITED
2) M/S NU VISTA LIMITED
3) M/S JK LAKSHMI CEMENT LIMITED
4) M/S ULTRATECH CEMENT LIMITED
5) M/S SHREE CEMENT LIMITED</t>
  </si>
  <si>
    <t>GEMC-511687773146637</t>
  </si>
  <si>
    <t>ULTRATECH CEMENT LIMITED</t>
  </si>
  <si>
    <t>120 DAYS FROM PLACEMENT OF PO.</t>
  </si>
  <si>
    <t>SUPPLY OF 3990 MT PORTLAND POZZOLANA CEMENT (PPC) AS PER IS:1489 (PART 1) :2015, AS AMENDED UPTO DATE, AT 1x800 MW SIPAT SUPER THERMAL POWER PROJECT, STAGE-III, BILASPUR, CHHATTISGARH.</t>
  </si>
  <si>
    <t>GEMC-511687713758724</t>
  </si>
  <si>
    <t>NU VISTA LIMITED</t>
  </si>
  <si>
    <t>GEM/2026/B/7496780</t>
  </si>
  <si>
    <t>SUPPLY OF HSFG BOLTS &amp; NUTS SSFIT AT 2 X 800 MW KODERMA THERMAL POWER STATION PHAGE-II, KODERMA, JHARKHAND.</t>
  </si>
  <si>
    <t>4 NOS.
1) M/S A S P PVT LTD
2) M/S IMPERIAL BOLTS AND FASTNERS
3) M/S PIONEER NUTS AND BOLTS PRIVATE LIMITED
4) M/S SARTAJ INDUSTRIES</t>
  </si>
  <si>
    <t>3 NOS.
1) M/S DEBO ENGINEERING
2) M/S SAGAR FORGE &amp; FITTING
3) M/S VIHA STEEL AND FORGING</t>
  </si>
  <si>
    <t>GEMC-511687792413828</t>
  </si>
  <si>
    <t>SARTAJ INDUSTRIES</t>
  </si>
  <si>
    <t>2 (TWO) MONTHS, STARTING FROM THE APPROVAL OF MQP OR FROM THE PLACEMENT OF PO</t>
  </si>
  <si>
    <t>PSERPO2026/19</t>
  </si>
  <si>
    <t>PSERPO2026/20</t>
  </si>
  <si>
    <t>SUPPLY OF 171 MT STR FOR 2X800 MW LARA PROJECT STAGE -II, CHHATTISGARH</t>
  </si>
  <si>
    <t>PO:26:PP:0015:PUR:24(R-041)</t>
  </si>
  <si>
    <t>SUPPLY OF 53 MT STR FOR 2X800 MW LARA PROJECT STAGE -II, CHHATTISGARH</t>
  </si>
  <si>
    <t>PO:26:PP:0015:PUR:25(R-042)</t>
  </si>
  <si>
    <t>JINDAL STEEL LIMITED</t>
  </si>
  <si>
    <t>GEM/2026/B/7492766</t>
  </si>
  <si>
    <t>SUPPLY INCLUDING SUPERVISION OF 02 NOS. 6.6 KV OUTDOOR RMU FOR COAL TO CHEMICAL PROJECT, AT LAKHANPUR, ODISHA (INDIA)</t>
  </si>
  <si>
    <t>4 NOS.
1) M/S ADLITE ELECTRICALS PRIVATE LIMITED
2) M/S SARTHAK COMPONENTS PRIVATE LIMITED
3) M/S SHIV SHAKTI AUTOMATIONS
4) M/S TRANSVERSE SOLUTIONS</t>
  </si>
  <si>
    <t>1 NO.
1) M/S. VINAY TRADERS</t>
  </si>
  <si>
    <t>GEMC-511687727072363</t>
  </si>
  <si>
    <t>TRANSVERSE SOLUTIONS</t>
  </si>
  <si>
    <t>WITHIN 75 DAYS FROM THE DATE OF PURCHASE ORDER</t>
  </si>
  <si>
    <t>GEM/2026/B/7482752</t>
  </si>
  <si>
    <t>SUPPLY OF XLPE HT POWER CABLES AND PVC/XLPE INSULATED WITH PVC SHEATHED LT POWER/CONTROL CABLE FOR COAL TO CHEMICAL PROJECT, BCGCL LAKHANPUR, ODISSA.</t>
  </si>
  <si>
    <t>9 NOS.</t>
  </si>
  <si>
    <t>6 NOS.
1) M/S ANUJ CABLE
2) M/S CHANDRESH CABLES LIMITED
3) M/S GEMSCAB INDUSTRIES LIMITED
4) M/S LUMINO INDUSTRIES LIMITED
5) M/S TIRUPATI PLASTOMATICS PVT LTD
6) M/S V-MARC INDIA LIMITED</t>
  </si>
  <si>
    <t>3 NOS.
1) M/S NIRVANA BUSINESS SOLUTIONS
2) M/S PRINCE CABLE INDUSTRIES
3) M/S VINAY TRADERS</t>
  </si>
  <si>
    <t>GEMC-511687793068702</t>
  </si>
  <si>
    <t>LUMINO INDUSTRIES LIMITED</t>
  </si>
  <si>
    <t>WITHIN 50 DAYS FROM THE DATE OF PURCHASE ORDER</t>
  </si>
  <si>
    <t>GEM/2026/B/7485125</t>
  </si>
  <si>
    <t>SUPPLY INCLUDING SUPERVISION OF 05 NOS 30 MTR HIGH MAST LIGHT FOR COAL TO CHEMICAL PROJECT, BCGCL, LAKHANPUR</t>
  </si>
  <si>
    <t>10 NOS.</t>
  </si>
  <si>
    <t>8 NOS.
1) M/S AAYANSH GROUP
2) M/S ACROMAX INDUSTRIES PRIVATE LIMITED
3) M/S ANMOL POLES TRADING COMPANY
4) M/S AVAIDS TECHNOVATORS PRIVATE LIMITED
5) M/S ENERGYGREEN TECHNOPOWER PRIVATE LIMITED
6) M/S MA SHARDA ENTERPRISES
7) M/S OLIVE EXPORTS PRIVATE LIMITED
8) M/S PHOTRONIX LED LIGHTS PRIVATE LIMITED</t>
  </si>
  <si>
    <t>2 NOS.
1) SHREE KRISHNA INDUSTRIES
2) VIDYA ENTERPRISES</t>
  </si>
  <si>
    <t>GEMC-511687725589139</t>
  </si>
  <si>
    <t>AAYANSH GROUP</t>
  </si>
  <si>
    <t>PSERPO2026/21</t>
  </si>
  <si>
    <t>SOUTHEND PHARMA PVT. LTD.</t>
  </si>
  <si>
    <t>PSERPO2026/22</t>
  </si>
  <si>
    <t>PSERPO2026/23</t>
  </si>
  <si>
    <t>PSERPO2026/24</t>
  </si>
  <si>
    <t>EXCEL MEDICARE</t>
  </si>
  <si>
    <t>SUPPLY OF 35 MT REINFORCEMENT STEEL (TMT) TO 4X210 MW STAGE :1 &amp; 3X500 MW STAGE :2 KAHALGAON FGD PROJECT, BIHAR.</t>
  </si>
  <si>
    <t>PO:26:PP:0015:PUR:27 (R-057)</t>
  </si>
  <si>
    <t>JAI BALAJI INDUSTRIES LIMITED</t>
  </si>
  <si>
    <t>PSERPO2026/25</t>
  </si>
  <si>
    <t>PROVISION AND MAINTENANCE OF 32 MBPS MPLS LINK FOR 2 YEARS AT BHEL PSER, BCGCL COAL TO CHEMICAL LAKHANPUR SITE BY M/S BHARAT SANCHAR NIGAM LIMITED.</t>
  </si>
  <si>
    <t>PSER:PUR:DTG&amp;MSX:236-I:R-048 (PO:26:PP:0015:PUR:28)</t>
  </si>
  <si>
    <t>BHARAT SANCHAR NIGAM LIMITED</t>
  </si>
  <si>
    <t>2 YEARS</t>
  </si>
  <si>
    <t>PSER:PUR:PMX:498 :26 (ENQ:26:PP:0346:PUR:01)</t>
  </si>
  <si>
    <t>MANUFACTURING, INSPECTION, TESTING, PAINTING, PACKING, TRANSPORTATION, DELIVERY IN FLAWLESS CONDITION ETC OF MANDATORY SPARES FOR CPU SYSTEM AND WATER TREATMENT PACKAGES AT 3X660 MW NORTH KARANPURA SUPER THERMAL POWER PROJECT, TANDAWA, JHARKHAND.</t>
  </si>
  <si>
    <t>3 NOS.
1) M/S DALAJIT ENGINEERING PRIVATE LIMITED
2) M/S EARTH WATER TECHNOLOGIES
3) M/S DABS AUTOMATION</t>
  </si>
  <si>
    <t>1 NO.
1) M/S AKSS AIRTECH OPC PRIVATE LTD.</t>
  </si>
  <si>
    <t>PSER: PUR: MS:CPU &amp; WTP: NKP :2026: P-049:(PO:26: PP:0346: PUR:08)</t>
  </si>
  <si>
    <t>EARTH WATER TECHNOLOGIES</t>
  </si>
  <si>
    <t>WITHIN 6 MONTHS FROM THE DATE OF PLACEMENT OF PURCHASE ORDER</t>
  </si>
  <si>
    <t>SUPPLY OF 45 MT PLATE FOR 2X800 MW LARA PROJECT STAGE -II, CHHATTISGARH</t>
  </si>
  <si>
    <t>PO:26:PP:0015:PUR:29 (R-055)</t>
  </si>
  <si>
    <t>SUPPLY OF 155 MT REINFORCEMENT STEEL (TMT) TO 1X800 MW NTPC SIPAT STPP STAGE-III PROJECT, CHHATTISGARH.</t>
  </si>
  <si>
    <t>PO:26:PP:0015:PUR:30 (R-058)</t>
  </si>
  <si>
    <t>SUPPLY OF 31 MT CQ PLATE FOR KAHALGAON FGD PROJECT, BIHAR.</t>
  </si>
  <si>
    <t>PO:26:PP:0015:PUR:31 (R-056)</t>
  </si>
  <si>
    <t>JSW STEEL LTD.</t>
  </si>
  <si>
    <t>60 DAYS FROM THE DATE OF LC ESTABLISHMENT.</t>
  </si>
  <si>
    <t>GEM/2026/B/7517806</t>
  </si>
  <si>
    <t>SUPPLY OF 5 Nos. 6.6 KV/433V 500 kVA PACKAGE SUBSTATION AT COAL TO CHEMICAL PROJECT, BCGCL LAKHANPUR, ODISSA</t>
  </si>
  <si>
    <t>4 NOS.
1) M/S AMES IMPEX ELECTRICALS PVT LTD.
2) M/S ANNAPURNA ENTERPRISES
3) M/S BANAVATHY POWER SYSTEMS PRIVATE LIMITED
4) M/S CONQUERENT CONTROL SYSTEMS PRIVATE LIMITED</t>
  </si>
  <si>
    <t>1 NO.
1) M/S VINAY TRADERS</t>
  </si>
  <si>
    <t>GEMC-511687719607092</t>
  </si>
  <si>
    <t>AMES IMPEX ELECTRICALS PVT. LTD.</t>
  </si>
  <si>
    <t>WITHIN 03 MONTHS FROM THE DATE OF PURCHASE ORDER</t>
  </si>
  <si>
    <t>SUPPLY OF 90 MT REINFORCEMENT STEEL (TMT) TO BCGCL COAL TO CHEMICAL PROJECT JHARSUGUDA ODISHA.</t>
  </si>
  <si>
    <t>PO:26:PP:0015:PUR:37 (R-059)</t>
  </si>
  <si>
    <t>SUPPLY OF 218 MT PLATE FOR 2X800 MW NTPC LARA STAGE -II.</t>
  </si>
  <si>
    <t>PO:26:PP:0015:PUR:32 (R-050)</t>
  </si>
  <si>
    <t>SUPPLY OF 32 MT STRUCTURAL STEEL FOR 1X800 MW NTPC SIPAT STPP STAGE-III PROJECT, CHHATTISGARH.</t>
  </si>
  <si>
    <t>PO:26:PP:0015:PUR:35 (R-053)</t>
  </si>
  <si>
    <t>SUPPLY OF 650 MT PLATE FOR 2X800 MW NTPC LARA STAGE -II</t>
  </si>
  <si>
    <t>PO:26:PP:0015:PUR:39 (R-061)</t>
  </si>
  <si>
    <t>SUPPLY OF 84 MT PLATE FOR 2X800 MW NTPC LARA STAGE -II.</t>
  </si>
  <si>
    <t>PO:26:PP:0015:PUR:33 (R-051)</t>
  </si>
  <si>
    <t>JSW STEEL LTD</t>
  </si>
  <si>
    <t>SUPPLY OF 29 MT STRUCTURAL STEEL FOR 2X800 MW NTPC LARA STAGE -II.</t>
  </si>
  <si>
    <t>PO:26:PP:0015:PUR:34 (R-052)</t>
  </si>
  <si>
    <t>SUPPLY OF 35 MT PLATE FOR 1X800 MW NTPC SIPAT STPP STAGE-III PROJECT, CHHATTISGARH.</t>
  </si>
  <si>
    <t>PO:26:PP:0015:PUR:36 (R-054)</t>
  </si>
  <si>
    <t>SUPPLY OF 228 MT REINFORCEMENT STEEL (TMT) TO BCGCL COAL TO CHEMICAL PROJECT JHARSUGUDA ODISHA.</t>
  </si>
  <si>
    <t>PO:26:PP:0015:PUR:38 (R-060)</t>
  </si>
  <si>
    <t>SUPPLY OF 76 MT STRUCTURAL STEEL FOR 2X800 MW NTPC LARA STAGE -II</t>
  </si>
  <si>
    <t>PO:26:PP:0015:PUR:41 (R-062)</t>
  </si>
  <si>
    <t>DOC. NO. PSER:SCT:MIR(AWARD):243</t>
  </si>
  <si>
    <t>DT: 04-07-2026</t>
  </si>
  <si>
    <t>PSER:SCT:MIS-Q 2430:26
(GEM BID NO: GEM/2026/B/7538877)</t>
  </si>
  <si>
    <t>5S ASSESSMENT OF BHEL-PSER MAJOR PROJECT SITES AND PSER HQ.</t>
  </si>
  <si>
    <t>1 NO.
1) QUALITY VISTA (OPC) PRIVATE LIMITED</t>
  </si>
  <si>
    <t>GEMC-511687758338829</t>
  </si>
  <si>
    <t>QUALITY VISTA (OPC) PRIVATE LIMITED</t>
  </si>
  <si>
    <t>10 MONTHS</t>
  </si>
  <si>
    <t>Value of works being less than Rs. 50,000/-
[6.3.1 (g) of WP]</t>
  </si>
  <si>
    <t>PSER:SCT:KDM-F 2426:26</t>
  </si>
  <si>
    <t>PROVIDING 1 NO. 250 MT OR ABOVE CAPACITY MRHL (MID RANGE HEAVY LIFT) HYDRAULIC CRAWLER CRANE ON MONTHLY RENTAL BASIS AT BHEL-PSER, 2X800 MW KODERMA PHASE-II PROJECT SITE, JHARKHAND.</t>
  </si>
  <si>
    <t xml:space="preserve">4 NOS.
1) URMILLA ENTERPRISES PVT. LTD.,
2) SANGHVI MOVERS LTD.,
3) INDUSTRIAL HANDLING PVT. LTD.,
4) HEFT INFRA SOLUTIONS LTD.
 </t>
  </si>
  <si>
    <t>2 NOS.
1) SARENS HEAVY LIFT INDIA PVT. LTD.,
2) JAGDAMBA CRANE SERVICE</t>
  </si>
  <si>
    <t>BHEL/PSER/SCT/KDM-F2426/26/LOA/11560</t>
  </si>
  <si>
    <t xml:space="preserve">	HEFT INFRA SOLUTIONS LIMITED</t>
  </si>
  <si>
    <t>22 MONTHS</t>
  </si>
  <si>
    <t>PSER:SCT:SPT-F 2435:26</t>
  </si>
  <si>
    <t>PROVIDING 1 NO. HLHR (HEAVY LIFT HIGH REACH) HYDRAULIC CRAWLER CRANE AT BHEL-PSER, 1X800 MW NTPC SIPAT STPP STAGE-III PROJECT, PO- UJJWAL NAGAR, SIPAT, DISTT- BILASPUR, CHHATTISGARH, PIN-495555.</t>
  </si>
  <si>
    <t>2 NOS. 
1) SANGHVI MOVERS LTD.,
2) BARKAT CRANES &amp; EQUIPMENTS PVT. LTD.</t>
  </si>
  <si>
    <t>BHEL/PSER/SCT/SPT-F2435/26/LOA/11575</t>
  </si>
  <si>
    <t>SANGHVI MOVERS LIMITED</t>
  </si>
  <si>
    <t>5 MONTHS</t>
  </si>
  <si>
    <t>PSER:SCT:LKP-E 2429:26</t>
  </si>
  <si>
    <t>PACKAGE-A: SUPPLY, ERECTION, TESTING, COMMISSIONING FOR CONSTRUCTION POWER SOURCES &amp; TEMPORARY ILLUMINATION OF ALL THE WORKING AREAS AT COAL TO CHEMICAL PROJECT, BCGCL LAKHANPUR, ODISSA.</t>
  </si>
  <si>
    <t>3 NOS. 
1) REPS EN-TECH PVT. LTD.,
2) POWERPLUS TECHNOLOGY INDIA PVT. LTD.,
3) POWERGAIN ENGINEERS</t>
  </si>
  <si>
    <t>BHEL/PSER/SCT/LKP-E2429/26/LOA/PKG-A:S&amp;E/11581</t>
  </si>
  <si>
    <t>REPS EN-TECH PVT. LTD.</t>
  </si>
  <si>
    <t>PACKAGE-B: OPERATION &amp; MAINTENANCE (O&amp;M) FOR CONSTRUCTION POWER SOURCES &amp; TEMPORARY ILLUMINATION OF ALL THE WORKING AREAS AT COAL TO CHEMICAL PROJECT, BCGCL LAKHANPUR, ODISSA.</t>
  </si>
  <si>
    <t>BHEL/PSER/SCT/LKP-E2429/26/LOA/PKG-B:O&amp;M/11582</t>
  </si>
  <si>
    <t>36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</si>
</sst>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-mmm\-yy"/>
    <numFmt numFmtId="165" formatCode="&quot;Rs. &quot;#,##0.00;&quot;Rs. -&quot;#,##0.00"/>
    <numFmt numFmtId="166" formatCode="[$-409]d\-mmm\-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164" fontId="5" fillId="0" borderId="1" xfId="2" applyNumberFormat="1" applyFont="1" applyFill="1" applyBorder="1" applyAlignment="1" applyProtection="1">
      <alignment horizontal="center" vertical="top" wrapText="1"/>
    </xf>
    <xf numFmtId="165" fontId="5" fillId="0" borderId="1" xfId="2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 applyProtection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166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4" applyFont="1" applyFill="1" applyBorder="1" applyAlignment="1">
      <alignment horizontal="justify" vertical="top" wrapText="1"/>
    </xf>
    <xf numFmtId="0" fontId="2" fillId="0" borderId="1" xfId="4" applyFont="1" applyFill="1" applyBorder="1" applyAlignment="1">
      <alignment horizontal="center" vertical="top" wrapText="1"/>
    </xf>
    <xf numFmtId="164" fontId="2" fillId="0" borderId="1" xfId="4" applyNumberFormat="1" applyFont="1" applyFill="1" applyBorder="1" applyAlignment="1">
      <alignment horizontal="center" vertical="top" wrapText="1"/>
    </xf>
    <xf numFmtId="0" fontId="2" fillId="0" borderId="1" xfId="3" applyFont="1" applyFill="1" applyBorder="1" applyAlignment="1">
      <alignment horizontal="center" vertical="top" wrapText="1"/>
    </xf>
    <xf numFmtId="0" fontId="2" fillId="0" borderId="1" xfId="5" applyFont="1" applyFill="1" applyBorder="1" applyAlignment="1">
      <alignment horizontal="center" vertical="top" wrapText="1"/>
    </xf>
    <xf numFmtId="0" fontId="2" fillId="0" borderId="1" xfId="4" applyFont="1" applyFill="1" applyBorder="1" applyAlignment="1">
      <alignment vertical="top" wrapText="1"/>
    </xf>
    <xf numFmtId="2" fontId="2" fillId="0" borderId="1" xfId="3" applyNumberFormat="1" applyFont="1" applyFill="1" applyBorder="1" applyAlignment="1">
      <alignment horizontal="center" vertical="top" wrapText="1"/>
    </xf>
  </cellXfs>
  <cellStyles count="6">
    <cellStyle name="Normal" xfId="0" builtinId="0"/>
    <cellStyle name="Normal_Jan 21" xfId="1"/>
    <cellStyle name="Normal_JUNE'2018 " xfId="5"/>
    <cellStyle name="Normal_OCT'2018" xfId="4"/>
    <cellStyle name="Normal_Sheet1" xfId="3"/>
    <cellStyle name="Normal_Sheet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4D0910D0-AB1F-401F-9183-D63C7C8FD4F6}"/>
                </a:ext>
              </a:extLst>
            </xdr:cNvPr>
            <xdr:cNvSpPr txBox="1"/>
          </xdr:nvSpPr>
          <xdr:spPr>
            <a:xfrm>
              <a:off x="22555200" y="86201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4D0910D0-AB1F-401F-9183-D63C7C8FD4F6}"/>
                </a:ext>
              </a:extLst>
            </xdr:cNvPr>
            <xdr:cNvSpPr txBox="1"/>
          </xdr:nvSpPr>
          <xdr:spPr>
            <a:xfrm>
              <a:off x="22555200" y="86201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DE928AE7-1E8A-4F70-85F0-B4A0C7A997E1}"/>
                </a:ext>
              </a:extLst>
            </xdr:cNvPr>
            <xdr:cNvSpPr txBox="1"/>
          </xdr:nvSpPr>
          <xdr:spPr>
            <a:xfrm>
              <a:off x="22555200" y="86201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DE928AE7-1E8A-4F70-85F0-B4A0C7A997E1}"/>
                </a:ext>
              </a:extLst>
            </xdr:cNvPr>
            <xdr:cNvSpPr txBox="1"/>
          </xdr:nvSpPr>
          <xdr:spPr>
            <a:xfrm>
              <a:off x="22555200" y="86201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6C6372A7-FD16-4FC4-B07C-9BB8B85AEB93}"/>
                </a:ext>
              </a:extLst>
            </xdr:cNvPr>
            <xdr:cNvSpPr txBox="1"/>
          </xdr:nvSpPr>
          <xdr:spPr>
            <a:xfrm>
              <a:off x="22555200" y="79724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6C6372A7-FD16-4FC4-B07C-9BB8B85AEB93}"/>
                </a:ext>
              </a:extLst>
            </xdr:cNvPr>
            <xdr:cNvSpPr txBox="1"/>
          </xdr:nvSpPr>
          <xdr:spPr>
            <a:xfrm>
              <a:off x="22555200" y="79724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A18D62F1-F1DE-433B-B8DC-ECA4931566D3}"/>
                </a:ext>
              </a:extLst>
            </xdr:cNvPr>
            <xdr:cNvSpPr txBox="1"/>
          </xdr:nvSpPr>
          <xdr:spPr>
            <a:xfrm>
              <a:off x="22555200" y="79724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A18D62F1-F1DE-433B-B8DC-ECA4931566D3}"/>
                </a:ext>
              </a:extLst>
            </xdr:cNvPr>
            <xdr:cNvSpPr txBox="1"/>
          </xdr:nvSpPr>
          <xdr:spPr>
            <a:xfrm>
              <a:off x="22555200" y="79724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3C4BB58E-3D46-4751-B599-A43E16B4692A}"/>
                </a:ext>
              </a:extLst>
            </xdr:cNvPr>
            <xdr:cNvSpPr txBox="1"/>
          </xdr:nvSpPr>
          <xdr:spPr>
            <a:xfrm>
              <a:off x="22555200" y="73247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3C4BB58E-3D46-4751-B599-A43E16B4692A}"/>
                </a:ext>
              </a:extLst>
            </xdr:cNvPr>
            <xdr:cNvSpPr txBox="1"/>
          </xdr:nvSpPr>
          <xdr:spPr>
            <a:xfrm>
              <a:off x="22555200" y="73247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2FD39B63-E9DD-4D04-A278-549797A4BADC}"/>
                </a:ext>
              </a:extLst>
            </xdr:cNvPr>
            <xdr:cNvSpPr txBox="1"/>
          </xdr:nvSpPr>
          <xdr:spPr>
            <a:xfrm>
              <a:off x="22555200" y="73247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2FD39B63-E9DD-4D04-A278-549797A4BADC}"/>
                </a:ext>
              </a:extLst>
            </xdr:cNvPr>
            <xdr:cNvSpPr txBox="1"/>
          </xdr:nvSpPr>
          <xdr:spPr>
            <a:xfrm>
              <a:off x="22555200" y="73247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A1645054-1D8A-43B5-8DA0-1C9FB0BD158B}"/>
                </a:ext>
              </a:extLst>
            </xdr:cNvPr>
            <xdr:cNvSpPr txBox="1"/>
          </xdr:nvSpPr>
          <xdr:spPr>
            <a:xfrm>
              <a:off x="22555200" y="683895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A1645054-1D8A-43B5-8DA0-1C9FB0BD158B}"/>
                </a:ext>
              </a:extLst>
            </xdr:cNvPr>
            <xdr:cNvSpPr txBox="1"/>
          </xdr:nvSpPr>
          <xdr:spPr>
            <a:xfrm>
              <a:off x="22555200" y="683895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D82FA1AB-9F6B-4674-A2B7-EA00EBC75525}"/>
                </a:ext>
              </a:extLst>
            </xdr:cNvPr>
            <xdr:cNvSpPr txBox="1"/>
          </xdr:nvSpPr>
          <xdr:spPr>
            <a:xfrm>
              <a:off x="22555200" y="683895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D82FA1AB-9F6B-4674-A2B7-EA00EBC75525}"/>
                </a:ext>
              </a:extLst>
            </xdr:cNvPr>
            <xdr:cNvSpPr txBox="1"/>
          </xdr:nvSpPr>
          <xdr:spPr>
            <a:xfrm>
              <a:off x="22555200" y="683895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82F65607-DB0A-44FF-8B50-45C9041935CD}"/>
                </a:ext>
              </a:extLst>
            </xdr:cNvPr>
            <xdr:cNvSpPr txBox="1"/>
          </xdr:nvSpPr>
          <xdr:spPr>
            <a:xfrm>
              <a:off x="22555200" y="683895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82F65607-DB0A-44FF-8B50-45C9041935CD}"/>
                </a:ext>
              </a:extLst>
            </xdr:cNvPr>
            <xdr:cNvSpPr txBox="1"/>
          </xdr:nvSpPr>
          <xdr:spPr>
            <a:xfrm>
              <a:off x="22555200" y="683895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76D50D57-F57A-4BB3-9E2D-D9277698E923}"/>
                </a:ext>
              </a:extLst>
            </xdr:cNvPr>
            <xdr:cNvSpPr txBox="1"/>
          </xdr:nvSpPr>
          <xdr:spPr>
            <a:xfrm>
              <a:off x="22555200" y="683895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76D50D57-F57A-4BB3-9E2D-D9277698E923}"/>
                </a:ext>
              </a:extLst>
            </xdr:cNvPr>
            <xdr:cNvSpPr txBox="1"/>
          </xdr:nvSpPr>
          <xdr:spPr>
            <a:xfrm>
              <a:off x="22555200" y="683895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0FD6B598-1530-43A3-B57C-DC65101ADC76}"/>
                </a:ext>
              </a:extLst>
            </xdr:cNvPr>
            <xdr:cNvSpPr txBox="1"/>
          </xdr:nvSpPr>
          <xdr:spPr>
            <a:xfrm>
              <a:off x="22555200" y="27908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0FD6B598-1530-43A3-B57C-DC65101ADC76}"/>
                </a:ext>
              </a:extLst>
            </xdr:cNvPr>
            <xdr:cNvSpPr txBox="1"/>
          </xdr:nvSpPr>
          <xdr:spPr>
            <a:xfrm>
              <a:off x="22555200" y="27908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223E41C7-6AE5-45A4-9F6C-E2B04F8674BB}"/>
                </a:ext>
              </a:extLst>
            </xdr:cNvPr>
            <xdr:cNvSpPr txBox="1"/>
          </xdr:nvSpPr>
          <xdr:spPr>
            <a:xfrm>
              <a:off x="22555200" y="27908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223E41C7-6AE5-45A4-9F6C-E2B04F8674BB}"/>
                </a:ext>
              </a:extLst>
            </xdr:cNvPr>
            <xdr:cNvSpPr txBox="1"/>
          </xdr:nvSpPr>
          <xdr:spPr>
            <a:xfrm>
              <a:off x="22555200" y="2790825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02524D25-5BAA-4CAE-99DE-FC97C66710F1}"/>
                </a:ext>
              </a:extLst>
            </xdr:cNvPr>
            <xdr:cNvSpPr txBox="1"/>
          </xdr:nvSpPr>
          <xdr:spPr>
            <a:xfrm>
              <a:off x="22555200" y="2659380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02524D25-5BAA-4CAE-99DE-FC97C66710F1}"/>
                </a:ext>
              </a:extLst>
            </xdr:cNvPr>
            <xdr:cNvSpPr txBox="1"/>
          </xdr:nvSpPr>
          <xdr:spPr>
            <a:xfrm>
              <a:off x="22555200" y="2659380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3BB4CC07-2885-49E8-96B0-AAA3D5AF6C0D}"/>
                </a:ext>
              </a:extLst>
            </xdr:cNvPr>
            <xdr:cNvSpPr txBox="1"/>
          </xdr:nvSpPr>
          <xdr:spPr>
            <a:xfrm>
              <a:off x="22555200" y="2659380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3BB4CC07-2885-49E8-96B0-AAA3D5AF6C0D}"/>
                </a:ext>
              </a:extLst>
            </xdr:cNvPr>
            <xdr:cNvSpPr txBox="1"/>
          </xdr:nvSpPr>
          <xdr:spPr>
            <a:xfrm>
              <a:off x="22555200" y="2659380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EF04952F-E0E7-4E85-8DCE-4B4FA841E609}"/>
                </a:ext>
              </a:extLst>
            </xdr:cNvPr>
            <xdr:cNvSpPr txBox="1"/>
          </xdr:nvSpPr>
          <xdr:spPr>
            <a:xfrm>
              <a:off x="22555200" y="2659380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EF04952F-E0E7-4E85-8DCE-4B4FA841E609}"/>
                </a:ext>
              </a:extLst>
            </xdr:cNvPr>
            <xdr:cNvSpPr txBox="1"/>
          </xdr:nvSpPr>
          <xdr:spPr>
            <a:xfrm>
              <a:off x="22555200" y="2659380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53</xdr:row>
      <xdr:rowOff>0</xdr:rowOff>
    </xdr:from>
    <xdr:ext cx="62902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8527D993-694E-4DAA-AC00-A756525EB600}"/>
                </a:ext>
              </a:extLst>
            </xdr:cNvPr>
            <xdr:cNvSpPr txBox="1"/>
          </xdr:nvSpPr>
          <xdr:spPr>
            <a:xfrm>
              <a:off x="22555200" y="2659380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8527D993-694E-4DAA-AC00-A756525EB600}"/>
                </a:ext>
              </a:extLst>
            </xdr:cNvPr>
            <xdr:cNvSpPr txBox="1"/>
          </xdr:nvSpPr>
          <xdr:spPr>
            <a:xfrm>
              <a:off x="22555200" y="26593800"/>
              <a:ext cx="62902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latin typeface="Cambria Math" panose="02040503050406030204" pitchFamily="18" charset="0"/>
                </a:rPr>
                <a:t> 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topLeftCell="A49" zoomScaleNormal="100" workbookViewId="0">
      <selection activeCell="H58" sqref="H58"/>
    </sheetView>
  </sheetViews>
  <sheetFormatPr defaultRowHeight="15" x14ac:dyDescent="0.25"/>
  <cols>
    <col min="1" max="1" width="25.140625" customWidth="1"/>
    <col min="2" max="2" width="34.85546875" customWidth="1"/>
    <col min="3" max="3" width="13.42578125" customWidth="1"/>
    <col min="4" max="4" width="16" customWidth="1"/>
    <col min="5" max="5" width="14.42578125" customWidth="1"/>
    <col min="6" max="6" width="13.7109375" customWidth="1"/>
    <col min="7" max="7" width="8.85546875" bestFit="1" customWidth="1"/>
    <col min="8" max="8" width="38.42578125" customWidth="1"/>
    <col min="9" max="9" width="30.28515625" customWidth="1"/>
    <col min="10" max="10" width="16.5703125" customWidth="1"/>
    <col min="11" max="11" width="25.5703125" bestFit="1" customWidth="1"/>
    <col min="12" max="12" width="19.7109375" bestFit="1" customWidth="1"/>
    <col min="13" max="13" width="20.7109375" bestFit="1" customWidth="1"/>
    <col min="14" max="14" width="14.28515625" customWidth="1"/>
    <col min="15" max="15" width="18" customWidth="1"/>
    <col min="16" max="16" width="26.28515625" customWidth="1"/>
  </cols>
  <sheetData>
    <row r="1" spans="1:16" x14ac:dyDescent="0.25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5">
      <c r="A2" s="17" t="s">
        <v>43</v>
      </c>
      <c r="B2" s="18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4"/>
      <c r="O2" s="4"/>
      <c r="P2" s="10"/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  <c r="P3" s="6">
        <v>16</v>
      </c>
    </row>
    <row r="4" spans="1:16" s="7" customFormat="1" ht="105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</row>
    <row r="5" spans="1:16" ht="51" x14ac:dyDescent="0.25">
      <c r="A5" s="12" t="s">
        <v>38</v>
      </c>
      <c r="B5" s="13" t="s">
        <v>39</v>
      </c>
      <c r="C5" s="14" t="s">
        <v>27</v>
      </c>
      <c r="D5" s="8" t="s">
        <v>16</v>
      </c>
      <c r="E5" s="12" t="s">
        <v>16</v>
      </c>
      <c r="F5" s="8" t="s">
        <v>16</v>
      </c>
      <c r="G5" s="12" t="s">
        <v>16</v>
      </c>
      <c r="H5" s="12" t="s">
        <v>16</v>
      </c>
      <c r="I5" s="12" t="s">
        <v>16</v>
      </c>
      <c r="J5" s="12" t="s">
        <v>16</v>
      </c>
      <c r="K5" s="13" t="s">
        <v>45</v>
      </c>
      <c r="L5" s="8">
        <v>46177</v>
      </c>
      <c r="M5" s="12" t="s">
        <v>41</v>
      </c>
      <c r="N5" s="9">
        <v>0.33971499999999999</v>
      </c>
      <c r="O5" s="12" t="s">
        <v>40</v>
      </c>
      <c r="P5" s="15" t="s">
        <v>17</v>
      </c>
    </row>
    <row r="6" spans="1:16" ht="63.75" x14ac:dyDescent="0.25">
      <c r="A6" s="8" t="s">
        <v>46</v>
      </c>
      <c r="B6" s="13" t="s">
        <v>47</v>
      </c>
      <c r="C6" s="14" t="s">
        <v>28</v>
      </c>
      <c r="D6" s="8">
        <v>46161</v>
      </c>
      <c r="E6" s="8" t="s">
        <v>19</v>
      </c>
      <c r="F6" s="8">
        <v>46165</v>
      </c>
      <c r="G6" s="8" t="s">
        <v>31</v>
      </c>
      <c r="H6" s="11" t="s">
        <v>48</v>
      </c>
      <c r="I6" s="8" t="s">
        <v>21</v>
      </c>
      <c r="J6" s="8" t="s">
        <v>20</v>
      </c>
      <c r="K6" s="13" t="s">
        <v>49</v>
      </c>
      <c r="L6" s="8">
        <v>46178</v>
      </c>
      <c r="M6" s="12" t="s">
        <v>50</v>
      </c>
      <c r="N6" s="9">
        <v>0.58499999999999996</v>
      </c>
      <c r="O6" s="12" t="s">
        <v>51</v>
      </c>
      <c r="P6" s="15" t="s">
        <v>30</v>
      </c>
    </row>
    <row r="7" spans="1:16" ht="114.75" x14ac:dyDescent="0.25">
      <c r="A7" s="8" t="s">
        <v>52</v>
      </c>
      <c r="B7" s="13" t="s">
        <v>53</v>
      </c>
      <c r="C7" s="14" t="s">
        <v>27</v>
      </c>
      <c r="D7" s="8" t="s">
        <v>16</v>
      </c>
      <c r="E7" s="8" t="s">
        <v>16</v>
      </c>
      <c r="F7" s="8" t="s">
        <v>16</v>
      </c>
      <c r="G7" s="8" t="s">
        <v>16</v>
      </c>
      <c r="H7" s="8" t="s">
        <v>16</v>
      </c>
      <c r="I7" s="8" t="s">
        <v>16</v>
      </c>
      <c r="J7" s="8" t="s">
        <v>16</v>
      </c>
      <c r="K7" s="13" t="s">
        <v>54</v>
      </c>
      <c r="L7" s="8">
        <v>46179</v>
      </c>
      <c r="M7" s="12" t="s">
        <v>55</v>
      </c>
      <c r="N7" s="9">
        <v>22.766639999999999</v>
      </c>
      <c r="O7" s="12" t="s">
        <v>56</v>
      </c>
      <c r="P7" s="15" t="s">
        <v>17</v>
      </c>
    </row>
    <row r="8" spans="1:16" ht="51" x14ac:dyDescent="0.25">
      <c r="A8" s="8" t="s">
        <v>38</v>
      </c>
      <c r="B8" s="13" t="s">
        <v>39</v>
      </c>
      <c r="C8" s="14" t="s">
        <v>27</v>
      </c>
      <c r="D8" s="8" t="s">
        <v>16</v>
      </c>
      <c r="E8" s="8" t="s">
        <v>16</v>
      </c>
      <c r="F8" s="8" t="s">
        <v>16</v>
      </c>
      <c r="G8" s="8" t="s">
        <v>16</v>
      </c>
      <c r="H8" s="8" t="s">
        <v>16</v>
      </c>
      <c r="I8" s="8" t="s">
        <v>16</v>
      </c>
      <c r="J8" s="8" t="s">
        <v>16</v>
      </c>
      <c r="K8" s="13" t="s">
        <v>57</v>
      </c>
      <c r="L8" s="8">
        <v>46179</v>
      </c>
      <c r="M8" s="12" t="s">
        <v>58</v>
      </c>
      <c r="N8" s="9">
        <v>2.52E-2</v>
      </c>
      <c r="O8" s="12" t="s">
        <v>40</v>
      </c>
      <c r="P8" s="15" t="s">
        <v>17</v>
      </c>
    </row>
    <row r="9" spans="1:16" ht="51" x14ac:dyDescent="0.25">
      <c r="A9" s="8" t="s">
        <v>38</v>
      </c>
      <c r="B9" s="13" t="s">
        <v>39</v>
      </c>
      <c r="C9" s="14" t="s">
        <v>27</v>
      </c>
      <c r="D9" s="8" t="s">
        <v>16</v>
      </c>
      <c r="E9" s="8" t="s">
        <v>16</v>
      </c>
      <c r="F9" s="8" t="s">
        <v>16</v>
      </c>
      <c r="G9" s="8" t="s">
        <v>16</v>
      </c>
      <c r="H9" s="8" t="s">
        <v>16</v>
      </c>
      <c r="I9" s="8" t="s">
        <v>16</v>
      </c>
      <c r="J9" s="8" t="s">
        <v>16</v>
      </c>
      <c r="K9" s="13" t="s">
        <v>59</v>
      </c>
      <c r="L9" s="8">
        <v>46179</v>
      </c>
      <c r="M9" s="12" t="s">
        <v>60</v>
      </c>
      <c r="N9" s="9">
        <v>0.13819999999999999</v>
      </c>
      <c r="O9" s="12" t="s">
        <v>40</v>
      </c>
      <c r="P9" s="15" t="s">
        <v>17</v>
      </c>
    </row>
    <row r="10" spans="1:16" ht="51" x14ac:dyDescent="0.25">
      <c r="A10" s="8" t="s">
        <v>38</v>
      </c>
      <c r="B10" s="13" t="s">
        <v>39</v>
      </c>
      <c r="C10" s="14" t="s">
        <v>27</v>
      </c>
      <c r="D10" s="8" t="s">
        <v>16</v>
      </c>
      <c r="E10" s="8" t="s">
        <v>16</v>
      </c>
      <c r="F10" s="8" t="s">
        <v>16</v>
      </c>
      <c r="G10" s="8" t="s">
        <v>16</v>
      </c>
      <c r="H10" s="8" t="s">
        <v>16</v>
      </c>
      <c r="I10" s="8" t="s">
        <v>16</v>
      </c>
      <c r="J10" s="8" t="s">
        <v>16</v>
      </c>
      <c r="K10" s="13" t="s">
        <v>61</v>
      </c>
      <c r="L10" s="8">
        <v>46179</v>
      </c>
      <c r="M10" s="12" t="s">
        <v>62</v>
      </c>
      <c r="N10" s="9">
        <v>0.73360000000000003</v>
      </c>
      <c r="O10" s="12" t="s">
        <v>40</v>
      </c>
      <c r="P10" s="15" t="s">
        <v>17</v>
      </c>
    </row>
    <row r="11" spans="1:16" ht="51" x14ac:dyDescent="0.25">
      <c r="A11" s="8" t="s">
        <v>38</v>
      </c>
      <c r="B11" s="13" t="s">
        <v>39</v>
      </c>
      <c r="C11" s="14" t="s">
        <v>27</v>
      </c>
      <c r="D11" s="8" t="s">
        <v>16</v>
      </c>
      <c r="E11" s="8" t="s">
        <v>16</v>
      </c>
      <c r="F11" s="8" t="s">
        <v>16</v>
      </c>
      <c r="G11" s="8" t="s">
        <v>16</v>
      </c>
      <c r="H11" s="8" t="s">
        <v>16</v>
      </c>
      <c r="I11" s="8" t="s">
        <v>16</v>
      </c>
      <c r="J11" s="8" t="s">
        <v>16</v>
      </c>
      <c r="K11" s="13" t="s">
        <v>63</v>
      </c>
      <c r="L11" s="8">
        <v>46179</v>
      </c>
      <c r="M11" s="12" t="s">
        <v>64</v>
      </c>
      <c r="N11" s="9">
        <v>0.11799999999999999</v>
      </c>
      <c r="O11" s="12" t="s">
        <v>40</v>
      </c>
      <c r="P11" s="15" t="s">
        <v>17</v>
      </c>
    </row>
    <row r="12" spans="1:16" ht="51" x14ac:dyDescent="0.25">
      <c r="A12" s="8" t="s">
        <v>38</v>
      </c>
      <c r="B12" s="13" t="s">
        <v>39</v>
      </c>
      <c r="C12" s="14" t="s">
        <v>27</v>
      </c>
      <c r="D12" s="8" t="s">
        <v>16</v>
      </c>
      <c r="E12" s="8" t="s">
        <v>16</v>
      </c>
      <c r="F12" s="8" t="s">
        <v>16</v>
      </c>
      <c r="G12" s="8" t="s">
        <v>16</v>
      </c>
      <c r="H12" s="8" t="s">
        <v>16</v>
      </c>
      <c r="I12" s="8" t="s">
        <v>16</v>
      </c>
      <c r="J12" s="8" t="s">
        <v>16</v>
      </c>
      <c r="K12" s="13" t="s">
        <v>65</v>
      </c>
      <c r="L12" s="8">
        <v>46179</v>
      </c>
      <c r="M12" s="12" t="s">
        <v>64</v>
      </c>
      <c r="N12" s="9">
        <v>0.4</v>
      </c>
      <c r="O12" s="12" t="s">
        <v>40</v>
      </c>
      <c r="P12" s="15" t="s">
        <v>17</v>
      </c>
    </row>
    <row r="13" spans="1:16" ht="51" x14ac:dyDescent="0.25">
      <c r="A13" s="8" t="s">
        <v>38</v>
      </c>
      <c r="B13" s="13" t="s">
        <v>39</v>
      </c>
      <c r="C13" s="14" t="s">
        <v>27</v>
      </c>
      <c r="D13" s="8" t="s">
        <v>16</v>
      </c>
      <c r="E13" s="8" t="s">
        <v>16</v>
      </c>
      <c r="F13" s="8" t="s">
        <v>16</v>
      </c>
      <c r="G13" s="8" t="s">
        <v>16</v>
      </c>
      <c r="H13" s="8" t="s">
        <v>16</v>
      </c>
      <c r="I13" s="8" t="s">
        <v>16</v>
      </c>
      <c r="J13" s="8" t="s">
        <v>16</v>
      </c>
      <c r="K13" s="13" t="s">
        <v>66</v>
      </c>
      <c r="L13" s="8">
        <v>46179</v>
      </c>
      <c r="M13" s="12" t="s">
        <v>64</v>
      </c>
      <c r="N13" s="9">
        <v>0.17888990000000002</v>
      </c>
      <c r="O13" s="12" t="s">
        <v>40</v>
      </c>
      <c r="P13" s="15" t="s">
        <v>17</v>
      </c>
    </row>
    <row r="14" spans="1:16" ht="51" x14ac:dyDescent="0.25">
      <c r="A14" s="8" t="s">
        <v>38</v>
      </c>
      <c r="B14" s="13" t="s">
        <v>39</v>
      </c>
      <c r="C14" s="14" t="s">
        <v>27</v>
      </c>
      <c r="D14" s="8" t="s">
        <v>16</v>
      </c>
      <c r="E14" s="8" t="s">
        <v>16</v>
      </c>
      <c r="F14" s="8" t="s">
        <v>16</v>
      </c>
      <c r="G14" s="8" t="s">
        <v>16</v>
      </c>
      <c r="H14" s="8" t="s">
        <v>16</v>
      </c>
      <c r="I14" s="8" t="s">
        <v>16</v>
      </c>
      <c r="J14" s="8" t="s">
        <v>16</v>
      </c>
      <c r="K14" s="13" t="s">
        <v>67</v>
      </c>
      <c r="L14" s="8">
        <v>46179</v>
      </c>
      <c r="M14" s="12" t="s">
        <v>64</v>
      </c>
      <c r="N14" s="9">
        <v>6.5745100000000001E-2</v>
      </c>
      <c r="O14" s="12" t="s">
        <v>40</v>
      </c>
      <c r="P14" s="15" t="s">
        <v>17</v>
      </c>
    </row>
    <row r="15" spans="1:16" ht="51" x14ac:dyDescent="0.25">
      <c r="A15" s="8" t="s">
        <v>38</v>
      </c>
      <c r="B15" s="13" t="s">
        <v>39</v>
      </c>
      <c r="C15" s="14" t="s">
        <v>27</v>
      </c>
      <c r="D15" s="8" t="s">
        <v>16</v>
      </c>
      <c r="E15" s="8" t="s">
        <v>16</v>
      </c>
      <c r="F15" s="8" t="s">
        <v>16</v>
      </c>
      <c r="G15" s="8" t="s">
        <v>16</v>
      </c>
      <c r="H15" s="8" t="s">
        <v>16</v>
      </c>
      <c r="I15" s="8" t="s">
        <v>16</v>
      </c>
      <c r="J15" s="8" t="s">
        <v>16</v>
      </c>
      <c r="K15" s="13" t="s">
        <v>68</v>
      </c>
      <c r="L15" s="8">
        <v>46179</v>
      </c>
      <c r="M15" s="12" t="s">
        <v>64</v>
      </c>
      <c r="N15" s="9">
        <v>5.6500000000000002E-2</v>
      </c>
      <c r="O15" s="12" t="s">
        <v>40</v>
      </c>
      <c r="P15" s="15" t="s">
        <v>17</v>
      </c>
    </row>
    <row r="16" spans="1:16" ht="51" x14ac:dyDescent="0.25">
      <c r="A16" s="8" t="s">
        <v>38</v>
      </c>
      <c r="B16" s="13" t="s">
        <v>39</v>
      </c>
      <c r="C16" s="14" t="s">
        <v>27</v>
      </c>
      <c r="D16" s="8" t="s">
        <v>16</v>
      </c>
      <c r="E16" s="8" t="s">
        <v>16</v>
      </c>
      <c r="F16" s="8" t="s">
        <v>16</v>
      </c>
      <c r="G16" s="8" t="s">
        <v>16</v>
      </c>
      <c r="H16" s="8" t="s">
        <v>16</v>
      </c>
      <c r="I16" s="8" t="s">
        <v>16</v>
      </c>
      <c r="J16" s="8" t="s">
        <v>16</v>
      </c>
      <c r="K16" s="13" t="s">
        <v>69</v>
      </c>
      <c r="L16" s="8">
        <v>46179</v>
      </c>
      <c r="M16" s="12" t="s">
        <v>64</v>
      </c>
      <c r="N16" s="9">
        <v>0.32610499999999998</v>
      </c>
      <c r="O16" s="12" t="s">
        <v>40</v>
      </c>
      <c r="P16" s="15" t="s">
        <v>17</v>
      </c>
    </row>
    <row r="17" spans="1:16" ht="51" x14ac:dyDescent="0.25">
      <c r="A17" s="8" t="s">
        <v>38</v>
      </c>
      <c r="B17" s="13" t="s">
        <v>39</v>
      </c>
      <c r="C17" s="14" t="s">
        <v>27</v>
      </c>
      <c r="D17" s="8" t="s">
        <v>16</v>
      </c>
      <c r="E17" s="8" t="s">
        <v>16</v>
      </c>
      <c r="F17" s="8" t="s">
        <v>16</v>
      </c>
      <c r="G17" s="8" t="s">
        <v>16</v>
      </c>
      <c r="H17" s="8" t="s">
        <v>16</v>
      </c>
      <c r="I17" s="8" t="s">
        <v>16</v>
      </c>
      <c r="J17" s="8" t="s">
        <v>16</v>
      </c>
      <c r="K17" s="13" t="s">
        <v>70</v>
      </c>
      <c r="L17" s="8">
        <v>46179</v>
      </c>
      <c r="M17" s="12" t="s">
        <v>71</v>
      </c>
      <c r="N17" s="9">
        <v>0.48594989999999999</v>
      </c>
      <c r="O17" s="12" t="s">
        <v>40</v>
      </c>
      <c r="P17" s="15" t="s">
        <v>17</v>
      </c>
    </row>
    <row r="18" spans="1:16" ht="51" x14ac:dyDescent="0.25">
      <c r="A18" s="8" t="s">
        <v>38</v>
      </c>
      <c r="B18" s="13" t="s">
        <v>39</v>
      </c>
      <c r="C18" s="14" t="s">
        <v>27</v>
      </c>
      <c r="D18" s="8" t="s">
        <v>16</v>
      </c>
      <c r="E18" s="8" t="s">
        <v>16</v>
      </c>
      <c r="F18" s="8" t="s">
        <v>16</v>
      </c>
      <c r="G18" s="8" t="s">
        <v>16</v>
      </c>
      <c r="H18" s="8" t="s">
        <v>16</v>
      </c>
      <c r="I18" s="8" t="s">
        <v>16</v>
      </c>
      <c r="J18" s="8" t="s">
        <v>16</v>
      </c>
      <c r="K18" s="13" t="s">
        <v>72</v>
      </c>
      <c r="L18" s="8">
        <v>46179</v>
      </c>
      <c r="M18" s="12" t="s">
        <v>73</v>
      </c>
      <c r="N18" s="9">
        <v>5.1000000000000004E-3</v>
      </c>
      <c r="O18" s="12" t="s">
        <v>40</v>
      </c>
      <c r="P18" s="15" t="s">
        <v>17</v>
      </c>
    </row>
    <row r="19" spans="1:16" ht="51" x14ac:dyDescent="0.25">
      <c r="A19" s="8" t="s">
        <v>38</v>
      </c>
      <c r="B19" s="13" t="s">
        <v>39</v>
      </c>
      <c r="C19" s="14" t="s">
        <v>27</v>
      </c>
      <c r="D19" s="8" t="s">
        <v>16</v>
      </c>
      <c r="E19" s="8" t="s">
        <v>16</v>
      </c>
      <c r="F19" s="8" t="s">
        <v>16</v>
      </c>
      <c r="G19" s="8" t="s">
        <v>16</v>
      </c>
      <c r="H19" s="8" t="s">
        <v>16</v>
      </c>
      <c r="I19" s="8" t="s">
        <v>16</v>
      </c>
      <c r="J19" s="8" t="s">
        <v>16</v>
      </c>
      <c r="K19" s="13" t="s">
        <v>74</v>
      </c>
      <c r="L19" s="8">
        <v>46179</v>
      </c>
      <c r="M19" s="12" t="s">
        <v>75</v>
      </c>
      <c r="N19" s="9">
        <v>0.31980999999999998</v>
      </c>
      <c r="O19" s="12" t="s">
        <v>40</v>
      </c>
      <c r="P19" s="15" t="s">
        <v>17</v>
      </c>
    </row>
    <row r="20" spans="1:16" ht="51" x14ac:dyDescent="0.25">
      <c r="A20" s="8" t="s">
        <v>38</v>
      </c>
      <c r="B20" s="13" t="s">
        <v>39</v>
      </c>
      <c r="C20" s="14" t="s">
        <v>27</v>
      </c>
      <c r="D20" s="8" t="s">
        <v>16</v>
      </c>
      <c r="E20" s="8" t="s">
        <v>16</v>
      </c>
      <c r="F20" s="8" t="s">
        <v>16</v>
      </c>
      <c r="G20" s="8" t="s">
        <v>16</v>
      </c>
      <c r="H20" s="8" t="s">
        <v>16</v>
      </c>
      <c r="I20" s="8" t="s">
        <v>16</v>
      </c>
      <c r="J20" s="8" t="s">
        <v>16</v>
      </c>
      <c r="K20" s="13" t="s">
        <v>76</v>
      </c>
      <c r="L20" s="8">
        <v>46179</v>
      </c>
      <c r="M20" s="12" t="s">
        <v>75</v>
      </c>
      <c r="N20" s="9">
        <v>2.818E-2</v>
      </c>
      <c r="O20" s="12" t="s">
        <v>40</v>
      </c>
      <c r="P20" s="15" t="s">
        <v>17</v>
      </c>
    </row>
    <row r="21" spans="1:16" ht="51" x14ac:dyDescent="0.25">
      <c r="A21" s="8" t="s">
        <v>38</v>
      </c>
      <c r="B21" s="13" t="s">
        <v>39</v>
      </c>
      <c r="C21" s="14" t="s">
        <v>27</v>
      </c>
      <c r="D21" s="8" t="s">
        <v>16</v>
      </c>
      <c r="E21" s="8" t="s">
        <v>16</v>
      </c>
      <c r="F21" s="8" t="s">
        <v>16</v>
      </c>
      <c r="G21" s="8" t="s">
        <v>16</v>
      </c>
      <c r="H21" s="8" t="s">
        <v>16</v>
      </c>
      <c r="I21" s="8" t="s">
        <v>16</v>
      </c>
      <c r="J21" s="8" t="s">
        <v>16</v>
      </c>
      <c r="K21" s="13" t="s">
        <v>77</v>
      </c>
      <c r="L21" s="8">
        <v>46179</v>
      </c>
      <c r="M21" s="12" t="s">
        <v>78</v>
      </c>
      <c r="N21" s="9">
        <v>8.2699999999999996E-2</v>
      </c>
      <c r="O21" s="12" t="s">
        <v>40</v>
      </c>
      <c r="P21" s="15" t="s">
        <v>17</v>
      </c>
    </row>
    <row r="22" spans="1:16" ht="51" x14ac:dyDescent="0.25">
      <c r="A22" s="8" t="s">
        <v>38</v>
      </c>
      <c r="B22" s="13" t="s">
        <v>39</v>
      </c>
      <c r="C22" s="14" t="s">
        <v>27</v>
      </c>
      <c r="D22" s="8" t="s">
        <v>16</v>
      </c>
      <c r="E22" s="8" t="s">
        <v>16</v>
      </c>
      <c r="F22" s="8" t="s">
        <v>16</v>
      </c>
      <c r="G22" s="8" t="s">
        <v>16</v>
      </c>
      <c r="H22" s="8" t="s">
        <v>16</v>
      </c>
      <c r="I22" s="8" t="s">
        <v>16</v>
      </c>
      <c r="J22" s="8" t="s">
        <v>16</v>
      </c>
      <c r="K22" s="13" t="s">
        <v>79</v>
      </c>
      <c r="L22" s="8">
        <v>46179</v>
      </c>
      <c r="M22" s="12" t="s">
        <v>80</v>
      </c>
      <c r="N22" s="9">
        <v>0.57650000000000001</v>
      </c>
      <c r="O22" s="12" t="s">
        <v>40</v>
      </c>
      <c r="P22" s="15" t="s">
        <v>17</v>
      </c>
    </row>
    <row r="23" spans="1:16" ht="89.25" x14ac:dyDescent="0.25">
      <c r="A23" s="8" t="s">
        <v>81</v>
      </c>
      <c r="B23" s="13" t="s">
        <v>82</v>
      </c>
      <c r="C23" s="14" t="s">
        <v>18</v>
      </c>
      <c r="D23" s="8">
        <v>46139</v>
      </c>
      <c r="E23" s="8" t="s">
        <v>19</v>
      </c>
      <c r="F23" s="8">
        <v>46154</v>
      </c>
      <c r="G23" s="8" t="s">
        <v>32</v>
      </c>
      <c r="H23" s="11" t="s">
        <v>83</v>
      </c>
      <c r="I23" s="8" t="s">
        <v>21</v>
      </c>
      <c r="J23" s="8" t="s">
        <v>20</v>
      </c>
      <c r="K23" s="13" t="s">
        <v>84</v>
      </c>
      <c r="L23" s="8">
        <v>46181</v>
      </c>
      <c r="M23" s="12" t="s">
        <v>85</v>
      </c>
      <c r="N23" s="9">
        <v>180.56440677966103</v>
      </c>
      <c r="O23" s="12" t="s">
        <v>86</v>
      </c>
      <c r="P23" s="15" t="s">
        <v>17</v>
      </c>
    </row>
    <row r="24" spans="1:16" ht="89.25" x14ac:dyDescent="0.25">
      <c r="A24" s="8" t="s">
        <v>81</v>
      </c>
      <c r="B24" s="13" t="s">
        <v>87</v>
      </c>
      <c r="C24" s="14" t="s">
        <v>18</v>
      </c>
      <c r="D24" s="8">
        <v>46139</v>
      </c>
      <c r="E24" s="8" t="s">
        <v>19</v>
      </c>
      <c r="F24" s="8">
        <v>46154</v>
      </c>
      <c r="G24" s="8" t="s">
        <v>32</v>
      </c>
      <c r="H24" s="11" t="s">
        <v>83</v>
      </c>
      <c r="I24" s="8" t="s">
        <v>21</v>
      </c>
      <c r="J24" s="8" t="s">
        <v>20</v>
      </c>
      <c r="K24" s="13" t="s">
        <v>88</v>
      </c>
      <c r="L24" s="8">
        <v>46181</v>
      </c>
      <c r="M24" s="12" t="s">
        <v>89</v>
      </c>
      <c r="N24" s="9">
        <v>120.37627118644068</v>
      </c>
      <c r="O24" s="12" t="s">
        <v>86</v>
      </c>
      <c r="P24" s="15" t="s">
        <v>17</v>
      </c>
    </row>
    <row r="25" spans="1:16" ht="76.5" x14ac:dyDescent="0.25">
      <c r="A25" s="8" t="s">
        <v>90</v>
      </c>
      <c r="B25" s="13" t="s">
        <v>91</v>
      </c>
      <c r="C25" s="14" t="s">
        <v>18</v>
      </c>
      <c r="D25" s="8">
        <v>46144</v>
      </c>
      <c r="E25" s="8" t="s">
        <v>19</v>
      </c>
      <c r="F25" s="8">
        <v>46156</v>
      </c>
      <c r="G25" s="8" t="s">
        <v>37</v>
      </c>
      <c r="H25" s="11" t="s">
        <v>92</v>
      </c>
      <c r="I25" s="11" t="s">
        <v>93</v>
      </c>
      <c r="J25" s="8" t="s">
        <v>20</v>
      </c>
      <c r="K25" s="13" t="s">
        <v>94</v>
      </c>
      <c r="L25" s="8">
        <v>46182</v>
      </c>
      <c r="M25" s="12" t="s">
        <v>95</v>
      </c>
      <c r="N25" s="9">
        <v>88.507449152542378</v>
      </c>
      <c r="O25" s="12" t="s">
        <v>96</v>
      </c>
      <c r="P25" s="15" t="s">
        <v>17</v>
      </c>
    </row>
    <row r="26" spans="1:16" ht="51" x14ac:dyDescent="0.25">
      <c r="A26" s="8" t="s">
        <v>38</v>
      </c>
      <c r="B26" s="13" t="s">
        <v>39</v>
      </c>
      <c r="C26" s="14" t="s">
        <v>27</v>
      </c>
      <c r="D26" s="8" t="s">
        <v>16</v>
      </c>
      <c r="E26" s="8" t="s">
        <v>16</v>
      </c>
      <c r="F26" s="8" t="s">
        <v>16</v>
      </c>
      <c r="G26" s="8" t="s">
        <v>16</v>
      </c>
      <c r="H26" s="8" t="s">
        <v>16</v>
      </c>
      <c r="I26" s="8" t="s">
        <v>16</v>
      </c>
      <c r="J26" s="8" t="s">
        <v>16</v>
      </c>
      <c r="K26" s="13" t="s">
        <v>97</v>
      </c>
      <c r="L26" s="8">
        <v>46182</v>
      </c>
      <c r="M26" s="12" t="s">
        <v>41</v>
      </c>
      <c r="N26" s="9">
        <v>0.497</v>
      </c>
      <c r="O26" s="12" t="s">
        <v>40</v>
      </c>
      <c r="P26" s="15" t="s">
        <v>17</v>
      </c>
    </row>
    <row r="27" spans="1:16" ht="51" x14ac:dyDescent="0.25">
      <c r="A27" s="8" t="s">
        <v>38</v>
      </c>
      <c r="B27" s="13" t="s">
        <v>39</v>
      </c>
      <c r="C27" s="14" t="s">
        <v>27</v>
      </c>
      <c r="D27" s="8" t="s">
        <v>16</v>
      </c>
      <c r="E27" s="8" t="s">
        <v>16</v>
      </c>
      <c r="F27" s="8" t="s">
        <v>16</v>
      </c>
      <c r="G27" s="8" t="s">
        <v>16</v>
      </c>
      <c r="H27" s="8" t="s">
        <v>16</v>
      </c>
      <c r="I27" s="8" t="s">
        <v>16</v>
      </c>
      <c r="J27" s="8" t="s">
        <v>16</v>
      </c>
      <c r="K27" s="13" t="s">
        <v>98</v>
      </c>
      <c r="L27" s="8">
        <v>46182</v>
      </c>
      <c r="M27" s="12" t="s">
        <v>62</v>
      </c>
      <c r="N27" s="9">
        <v>0.1017</v>
      </c>
      <c r="O27" s="12" t="s">
        <v>40</v>
      </c>
      <c r="P27" s="15" t="s">
        <v>17</v>
      </c>
    </row>
    <row r="28" spans="1:16" ht="38.25" x14ac:dyDescent="0.25">
      <c r="A28" s="8" t="s">
        <v>16</v>
      </c>
      <c r="B28" s="13" t="s">
        <v>99</v>
      </c>
      <c r="C28" s="14" t="s">
        <v>27</v>
      </c>
      <c r="D28" s="8" t="s">
        <v>16</v>
      </c>
      <c r="E28" s="8" t="s">
        <v>16</v>
      </c>
      <c r="F28" s="8" t="s">
        <v>16</v>
      </c>
      <c r="G28" s="8" t="s">
        <v>16</v>
      </c>
      <c r="H28" s="8" t="s">
        <v>16</v>
      </c>
      <c r="I28" s="8" t="s">
        <v>16</v>
      </c>
      <c r="J28" s="8" t="s">
        <v>16</v>
      </c>
      <c r="K28" s="13" t="s">
        <v>100</v>
      </c>
      <c r="L28" s="8">
        <v>46184</v>
      </c>
      <c r="M28" s="12" t="s">
        <v>36</v>
      </c>
      <c r="N28" s="9">
        <v>104.86766730000001</v>
      </c>
      <c r="O28" s="12" t="s">
        <v>34</v>
      </c>
      <c r="P28" s="15" t="s">
        <v>17</v>
      </c>
    </row>
    <row r="29" spans="1:16" ht="38.25" x14ac:dyDescent="0.25">
      <c r="A29" s="8" t="s">
        <v>16</v>
      </c>
      <c r="B29" s="13" t="s">
        <v>101</v>
      </c>
      <c r="C29" s="14" t="s">
        <v>27</v>
      </c>
      <c r="D29" s="8" t="s">
        <v>16</v>
      </c>
      <c r="E29" s="8" t="s">
        <v>16</v>
      </c>
      <c r="F29" s="8" t="s">
        <v>16</v>
      </c>
      <c r="G29" s="8" t="s">
        <v>16</v>
      </c>
      <c r="H29" s="8" t="s">
        <v>16</v>
      </c>
      <c r="I29" s="8" t="s">
        <v>16</v>
      </c>
      <c r="J29" s="8" t="s">
        <v>16</v>
      </c>
      <c r="K29" s="13" t="s">
        <v>102</v>
      </c>
      <c r="L29" s="8">
        <v>46184</v>
      </c>
      <c r="M29" s="12" t="s">
        <v>103</v>
      </c>
      <c r="N29" s="9">
        <v>31.747</v>
      </c>
      <c r="O29" s="12" t="s">
        <v>34</v>
      </c>
      <c r="P29" s="15" t="s">
        <v>17</v>
      </c>
    </row>
    <row r="30" spans="1:16" ht="89.25" x14ac:dyDescent="0.25">
      <c r="A30" s="8" t="s">
        <v>104</v>
      </c>
      <c r="B30" s="13" t="s">
        <v>105</v>
      </c>
      <c r="C30" s="14" t="s">
        <v>18</v>
      </c>
      <c r="D30" s="8">
        <v>46144</v>
      </c>
      <c r="E30" s="8" t="s">
        <v>19</v>
      </c>
      <c r="F30" s="8">
        <v>46158</v>
      </c>
      <c r="G30" s="8" t="s">
        <v>32</v>
      </c>
      <c r="H30" s="11" t="s">
        <v>106</v>
      </c>
      <c r="I30" s="11" t="s">
        <v>107</v>
      </c>
      <c r="J30" s="8" t="s">
        <v>20</v>
      </c>
      <c r="K30" s="13" t="s">
        <v>108</v>
      </c>
      <c r="L30" s="8">
        <v>46188</v>
      </c>
      <c r="M30" s="12" t="s">
        <v>109</v>
      </c>
      <c r="N30" s="9">
        <v>12.094593220338984</v>
      </c>
      <c r="O30" s="12" t="s">
        <v>110</v>
      </c>
      <c r="P30" s="15" t="s">
        <v>17</v>
      </c>
    </row>
    <row r="31" spans="1:16" ht="102" x14ac:dyDescent="0.25">
      <c r="A31" s="8" t="s">
        <v>111</v>
      </c>
      <c r="B31" s="13" t="s">
        <v>112</v>
      </c>
      <c r="C31" s="14" t="s">
        <v>18</v>
      </c>
      <c r="D31" s="8">
        <v>46140</v>
      </c>
      <c r="E31" s="8" t="s">
        <v>19</v>
      </c>
      <c r="F31" s="8">
        <v>46150</v>
      </c>
      <c r="G31" s="8" t="s">
        <v>113</v>
      </c>
      <c r="H31" s="11" t="s">
        <v>114</v>
      </c>
      <c r="I31" s="11" t="s">
        <v>115</v>
      </c>
      <c r="J31" s="8" t="s">
        <v>20</v>
      </c>
      <c r="K31" s="13" t="s">
        <v>116</v>
      </c>
      <c r="L31" s="8">
        <v>46188</v>
      </c>
      <c r="M31" s="12" t="s">
        <v>117</v>
      </c>
      <c r="N31" s="9">
        <v>79.108220338983102</v>
      </c>
      <c r="O31" s="12" t="s">
        <v>118</v>
      </c>
      <c r="P31" s="15" t="s">
        <v>17</v>
      </c>
    </row>
    <row r="32" spans="1:16" ht="191.25" x14ac:dyDescent="0.25">
      <c r="A32" s="8" t="s">
        <v>119</v>
      </c>
      <c r="B32" s="13" t="s">
        <v>120</v>
      </c>
      <c r="C32" s="14" t="s">
        <v>18</v>
      </c>
      <c r="D32" s="8">
        <v>46142</v>
      </c>
      <c r="E32" s="8" t="s">
        <v>19</v>
      </c>
      <c r="F32" s="8">
        <v>46158</v>
      </c>
      <c r="G32" s="8" t="s">
        <v>121</v>
      </c>
      <c r="H32" s="11" t="s">
        <v>122</v>
      </c>
      <c r="I32" s="11" t="s">
        <v>123</v>
      </c>
      <c r="J32" s="8" t="s">
        <v>20</v>
      </c>
      <c r="K32" s="13" t="s">
        <v>124</v>
      </c>
      <c r="L32" s="8">
        <v>46188</v>
      </c>
      <c r="M32" s="12" t="s">
        <v>125</v>
      </c>
      <c r="N32" s="9">
        <v>14.636737288135595</v>
      </c>
      <c r="O32" s="12" t="s">
        <v>110</v>
      </c>
      <c r="P32" s="15" t="s">
        <v>17</v>
      </c>
    </row>
    <row r="33" spans="1:16" ht="51" x14ac:dyDescent="0.25">
      <c r="A33" s="8" t="s">
        <v>38</v>
      </c>
      <c r="B33" s="13" t="s">
        <v>39</v>
      </c>
      <c r="C33" s="14" t="s">
        <v>27</v>
      </c>
      <c r="D33" s="8" t="s">
        <v>16</v>
      </c>
      <c r="E33" s="8" t="s">
        <v>16</v>
      </c>
      <c r="F33" s="8" t="s">
        <v>16</v>
      </c>
      <c r="G33" s="8" t="s">
        <v>16</v>
      </c>
      <c r="H33" s="8" t="s">
        <v>16</v>
      </c>
      <c r="I33" s="8" t="s">
        <v>16</v>
      </c>
      <c r="J33" s="8" t="s">
        <v>16</v>
      </c>
      <c r="K33" s="13" t="s">
        <v>126</v>
      </c>
      <c r="L33" s="8">
        <v>46189</v>
      </c>
      <c r="M33" s="12" t="s">
        <v>127</v>
      </c>
      <c r="N33" s="9">
        <v>1.25824</v>
      </c>
      <c r="O33" s="12" t="s">
        <v>40</v>
      </c>
      <c r="P33" s="15" t="s">
        <v>17</v>
      </c>
    </row>
    <row r="34" spans="1:16" ht="51" x14ac:dyDescent="0.25">
      <c r="A34" s="8" t="s">
        <v>38</v>
      </c>
      <c r="B34" s="13" t="s">
        <v>39</v>
      </c>
      <c r="C34" s="14" t="s">
        <v>27</v>
      </c>
      <c r="D34" s="8" t="s">
        <v>16</v>
      </c>
      <c r="E34" s="8" t="s">
        <v>16</v>
      </c>
      <c r="F34" s="8" t="s">
        <v>16</v>
      </c>
      <c r="G34" s="8" t="s">
        <v>16</v>
      </c>
      <c r="H34" s="8" t="s">
        <v>16</v>
      </c>
      <c r="I34" s="8" t="s">
        <v>16</v>
      </c>
      <c r="J34" s="8" t="s">
        <v>16</v>
      </c>
      <c r="K34" s="13" t="s">
        <v>128</v>
      </c>
      <c r="L34" s="8">
        <v>46191</v>
      </c>
      <c r="M34" s="12" t="s">
        <v>62</v>
      </c>
      <c r="N34" s="9">
        <v>9.9000000000000005E-2</v>
      </c>
      <c r="O34" s="12" t="s">
        <v>40</v>
      </c>
      <c r="P34" s="15" t="s">
        <v>17</v>
      </c>
    </row>
    <row r="35" spans="1:16" ht="51" x14ac:dyDescent="0.25">
      <c r="A35" s="8" t="s">
        <v>38</v>
      </c>
      <c r="B35" s="13" t="s">
        <v>39</v>
      </c>
      <c r="C35" s="14" t="s">
        <v>27</v>
      </c>
      <c r="D35" s="8" t="s">
        <v>16</v>
      </c>
      <c r="E35" s="8" t="s">
        <v>16</v>
      </c>
      <c r="F35" s="8" t="s">
        <v>16</v>
      </c>
      <c r="G35" s="8" t="s">
        <v>16</v>
      </c>
      <c r="H35" s="8" t="s">
        <v>16</v>
      </c>
      <c r="I35" s="8" t="s">
        <v>16</v>
      </c>
      <c r="J35" s="8" t="s">
        <v>16</v>
      </c>
      <c r="K35" s="13" t="s">
        <v>129</v>
      </c>
      <c r="L35" s="8">
        <v>46191</v>
      </c>
      <c r="M35" s="12" t="s">
        <v>64</v>
      </c>
      <c r="N35" s="9">
        <v>7.4999999999999997E-2</v>
      </c>
      <c r="O35" s="12" t="s">
        <v>40</v>
      </c>
      <c r="P35" s="15" t="s">
        <v>17</v>
      </c>
    </row>
    <row r="36" spans="1:16" ht="51" x14ac:dyDescent="0.25">
      <c r="A36" s="8" t="s">
        <v>38</v>
      </c>
      <c r="B36" s="13" t="s">
        <v>39</v>
      </c>
      <c r="C36" s="14" t="s">
        <v>27</v>
      </c>
      <c r="D36" s="8" t="s">
        <v>16</v>
      </c>
      <c r="E36" s="8" t="s">
        <v>16</v>
      </c>
      <c r="F36" s="8" t="s">
        <v>16</v>
      </c>
      <c r="G36" s="8" t="s">
        <v>16</v>
      </c>
      <c r="H36" s="8" t="s">
        <v>16</v>
      </c>
      <c r="I36" s="8" t="s">
        <v>16</v>
      </c>
      <c r="J36" s="8" t="s">
        <v>16</v>
      </c>
      <c r="K36" s="13" t="s">
        <v>130</v>
      </c>
      <c r="L36" s="8">
        <v>46191</v>
      </c>
      <c r="M36" s="12" t="s">
        <v>131</v>
      </c>
      <c r="N36" s="9">
        <v>1.26E-2</v>
      </c>
      <c r="O36" s="12" t="s">
        <v>40</v>
      </c>
      <c r="P36" s="15" t="s">
        <v>17</v>
      </c>
    </row>
    <row r="37" spans="1:16" ht="51" x14ac:dyDescent="0.25">
      <c r="A37" s="8" t="s">
        <v>16</v>
      </c>
      <c r="B37" s="13" t="s">
        <v>132</v>
      </c>
      <c r="C37" s="14" t="s">
        <v>27</v>
      </c>
      <c r="D37" s="8" t="s">
        <v>16</v>
      </c>
      <c r="E37" s="8" t="s">
        <v>16</v>
      </c>
      <c r="F37" s="8" t="s">
        <v>16</v>
      </c>
      <c r="G37" s="8" t="s">
        <v>16</v>
      </c>
      <c r="H37" s="8" t="s">
        <v>16</v>
      </c>
      <c r="I37" s="8" t="s">
        <v>16</v>
      </c>
      <c r="J37" s="8" t="s">
        <v>16</v>
      </c>
      <c r="K37" s="13" t="s">
        <v>133</v>
      </c>
      <c r="L37" s="8">
        <v>46193</v>
      </c>
      <c r="M37" s="12" t="s">
        <v>134</v>
      </c>
      <c r="N37" s="9">
        <v>20.990549999999999</v>
      </c>
      <c r="O37" s="12" t="s">
        <v>34</v>
      </c>
      <c r="P37" s="15" t="s">
        <v>17</v>
      </c>
    </row>
    <row r="38" spans="1:16" ht="51" x14ac:dyDescent="0.25">
      <c r="A38" s="8" t="s">
        <v>38</v>
      </c>
      <c r="B38" s="13" t="s">
        <v>39</v>
      </c>
      <c r="C38" s="14" t="s">
        <v>27</v>
      </c>
      <c r="D38" s="8" t="s">
        <v>16</v>
      </c>
      <c r="E38" s="8" t="s">
        <v>16</v>
      </c>
      <c r="F38" s="8" t="s">
        <v>16</v>
      </c>
      <c r="G38" s="8" t="s">
        <v>16</v>
      </c>
      <c r="H38" s="8" t="s">
        <v>16</v>
      </c>
      <c r="I38" s="8" t="s">
        <v>16</v>
      </c>
      <c r="J38" s="8" t="s">
        <v>16</v>
      </c>
      <c r="K38" s="13" t="s">
        <v>135</v>
      </c>
      <c r="L38" s="8">
        <v>46193</v>
      </c>
      <c r="M38" s="12" t="s">
        <v>71</v>
      </c>
      <c r="N38" s="9">
        <v>0.30790000000000001</v>
      </c>
      <c r="O38" s="12" t="s">
        <v>40</v>
      </c>
      <c r="P38" s="15" t="s">
        <v>17</v>
      </c>
    </row>
    <row r="39" spans="1:16" ht="63.75" x14ac:dyDescent="0.25">
      <c r="A39" s="8" t="s">
        <v>16</v>
      </c>
      <c r="B39" s="13" t="s">
        <v>136</v>
      </c>
      <c r="C39" s="14" t="s">
        <v>27</v>
      </c>
      <c r="D39" s="8" t="s">
        <v>16</v>
      </c>
      <c r="E39" s="8" t="s">
        <v>16</v>
      </c>
      <c r="F39" s="8" t="s">
        <v>16</v>
      </c>
      <c r="G39" s="8" t="s">
        <v>16</v>
      </c>
      <c r="H39" s="8" t="s">
        <v>16</v>
      </c>
      <c r="I39" s="8" t="s">
        <v>16</v>
      </c>
      <c r="J39" s="8" t="s">
        <v>16</v>
      </c>
      <c r="K39" s="13" t="s">
        <v>137</v>
      </c>
      <c r="L39" s="8">
        <v>46197</v>
      </c>
      <c r="M39" s="12" t="s">
        <v>138</v>
      </c>
      <c r="N39" s="9">
        <v>7.1044</v>
      </c>
      <c r="O39" s="12" t="s">
        <v>139</v>
      </c>
      <c r="P39" s="15" t="s">
        <v>17</v>
      </c>
    </row>
    <row r="40" spans="1:16" ht="127.5" x14ac:dyDescent="0.25">
      <c r="A40" s="8" t="s">
        <v>140</v>
      </c>
      <c r="B40" s="13" t="s">
        <v>141</v>
      </c>
      <c r="C40" s="14" t="s">
        <v>18</v>
      </c>
      <c r="D40" s="8">
        <v>46135</v>
      </c>
      <c r="E40" s="8" t="s">
        <v>19</v>
      </c>
      <c r="F40" s="8">
        <v>46161</v>
      </c>
      <c r="G40" s="8" t="s">
        <v>29</v>
      </c>
      <c r="H40" s="11" t="s">
        <v>142</v>
      </c>
      <c r="I40" s="11" t="s">
        <v>143</v>
      </c>
      <c r="J40" s="8" t="s">
        <v>20</v>
      </c>
      <c r="K40" s="13" t="s">
        <v>144</v>
      </c>
      <c r="L40" s="8">
        <v>46199</v>
      </c>
      <c r="M40" s="12" t="s">
        <v>145</v>
      </c>
      <c r="N40" s="9">
        <v>143</v>
      </c>
      <c r="O40" s="12" t="s">
        <v>146</v>
      </c>
      <c r="P40" s="15" t="s">
        <v>17</v>
      </c>
    </row>
    <row r="41" spans="1:16" ht="38.25" x14ac:dyDescent="0.25">
      <c r="A41" s="8" t="s">
        <v>16</v>
      </c>
      <c r="B41" s="13" t="s">
        <v>147</v>
      </c>
      <c r="C41" s="14" t="s">
        <v>27</v>
      </c>
      <c r="D41" s="8" t="s">
        <v>16</v>
      </c>
      <c r="E41" s="8" t="s">
        <v>16</v>
      </c>
      <c r="F41" s="8" t="s">
        <v>16</v>
      </c>
      <c r="G41" s="8" t="s">
        <v>16</v>
      </c>
      <c r="H41" s="8" t="s">
        <v>16</v>
      </c>
      <c r="I41" s="8" t="s">
        <v>16</v>
      </c>
      <c r="J41" s="8" t="s">
        <v>16</v>
      </c>
      <c r="K41" s="13" t="s">
        <v>148</v>
      </c>
      <c r="L41" s="8">
        <v>46199</v>
      </c>
      <c r="M41" s="12" t="s">
        <v>36</v>
      </c>
      <c r="N41" s="9">
        <v>27.744718500000001</v>
      </c>
      <c r="O41" s="12" t="s">
        <v>34</v>
      </c>
      <c r="P41" s="15" t="s">
        <v>17</v>
      </c>
    </row>
    <row r="42" spans="1:16" ht="51" x14ac:dyDescent="0.25">
      <c r="A42" s="8" t="s">
        <v>16</v>
      </c>
      <c r="B42" s="13" t="s">
        <v>149</v>
      </c>
      <c r="C42" s="14" t="s">
        <v>27</v>
      </c>
      <c r="D42" s="8" t="s">
        <v>16</v>
      </c>
      <c r="E42" s="8" t="s">
        <v>16</v>
      </c>
      <c r="F42" s="8" t="s">
        <v>16</v>
      </c>
      <c r="G42" s="8" t="s">
        <v>16</v>
      </c>
      <c r="H42" s="8" t="s">
        <v>16</v>
      </c>
      <c r="I42" s="8" t="s">
        <v>16</v>
      </c>
      <c r="J42" s="8" t="s">
        <v>16</v>
      </c>
      <c r="K42" s="13" t="s">
        <v>150</v>
      </c>
      <c r="L42" s="8">
        <v>46199</v>
      </c>
      <c r="M42" s="12" t="s">
        <v>35</v>
      </c>
      <c r="N42" s="9">
        <v>84.31</v>
      </c>
      <c r="O42" s="12" t="s">
        <v>34</v>
      </c>
      <c r="P42" s="15" t="s">
        <v>17</v>
      </c>
    </row>
    <row r="43" spans="1:16" ht="38.25" x14ac:dyDescent="0.25">
      <c r="A43" s="8" t="s">
        <v>16</v>
      </c>
      <c r="B43" s="13" t="s">
        <v>151</v>
      </c>
      <c r="C43" s="14" t="s">
        <v>27</v>
      </c>
      <c r="D43" s="8" t="s">
        <v>16</v>
      </c>
      <c r="E43" s="8" t="s">
        <v>16</v>
      </c>
      <c r="F43" s="8" t="s">
        <v>16</v>
      </c>
      <c r="G43" s="8" t="s">
        <v>16</v>
      </c>
      <c r="H43" s="8" t="s">
        <v>16</v>
      </c>
      <c r="I43" s="8" t="s">
        <v>16</v>
      </c>
      <c r="J43" s="8" t="s">
        <v>16</v>
      </c>
      <c r="K43" s="13" t="s">
        <v>152</v>
      </c>
      <c r="L43" s="8">
        <v>46199</v>
      </c>
      <c r="M43" s="12" t="s">
        <v>153</v>
      </c>
      <c r="N43" s="9">
        <v>19.109950000000001</v>
      </c>
      <c r="O43" s="12" t="s">
        <v>154</v>
      </c>
      <c r="P43" s="15" t="s">
        <v>17</v>
      </c>
    </row>
    <row r="44" spans="1:16" ht="102" x14ac:dyDescent="0.25">
      <c r="A44" s="8" t="s">
        <v>155</v>
      </c>
      <c r="B44" s="13" t="s">
        <v>156</v>
      </c>
      <c r="C44" s="14" t="s">
        <v>18</v>
      </c>
      <c r="D44" s="8">
        <v>46150</v>
      </c>
      <c r="E44" s="8" t="s">
        <v>19</v>
      </c>
      <c r="F44" s="8">
        <v>46163</v>
      </c>
      <c r="G44" s="8" t="s">
        <v>32</v>
      </c>
      <c r="H44" s="11" t="s">
        <v>157</v>
      </c>
      <c r="I44" s="11" t="s">
        <v>158</v>
      </c>
      <c r="J44" s="8" t="s">
        <v>20</v>
      </c>
      <c r="K44" s="13" t="s">
        <v>159</v>
      </c>
      <c r="L44" s="8">
        <v>46202</v>
      </c>
      <c r="M44" s="12" t="s">
        <v>160</v>
      </c>
      <c r="N44" s="9">
        <v>122.05</v>
      </c>
      <c r="O44" s="12" t="s">
        <v>161</v>
      </c>
      <c r="P44" s="15" t="s">
        <v>17</v>
      </c>
    </row>
    <row r="45" spans="1:16" ht="51" x14ac:dyDescent="0.25">
      <c r="A45" s="8" t="s">
        <v>16</v>
      </c>
      <c r="B45" s="13" t="s">
        <v>162</v>
      </c>
      <c r="C45" s="14" t="s">
        <v>27</v>
      </c>
      <c r="D45" s="8" t="s">
        <v>16</v>
      </c>
      <c r="E45" s="8" t="s">
        <v>16</v>
      </c>
      <c r="F45" s="8" t="s">
        <v>16</v>
      </c>
      <c r="G45" s="8" t="s">
        <v>16</v>
      </c>
      <c r="H45" s="8" t="s">
        <v>16</v>
      </c>
      <c r="I45" s="8" t="s">
        <v>16</v>
      </c>
      <c r="J45" s="8" t="s">
        <v>16</v>
      </c>
      <c r="K45" s="13" t="s">
        <v>163</v>
      </c>
      <c r="L45" s="8">
        <v>46203</v>
      </c>
      <c r="M45" s="12" t="s">
        <v>35</v>
      </c>
      <c r="N45" s="9">
        <v>48.96</v>
      </c>
      <c r="O45" s="12" t="s">
        <v>154</v>
      </c>
      <c r="P45" s="15" t="s">
        <v>17</v>
      </c>
    </row>
    <row r="46" spans="1:16" ht="38.25" x14ac:dyDescent="0.25">
      <c r="A46" s="8" t="s">
        <v>16</v>
      </c>
      <c r="B46" s="13" t="s">
        <v>164</v>
      </c>
      <c r="C46" s="14" t="s">
        <v>27</v>
      </c>
      <c r="D46" s="8" t="s">
        <v>16</v>
      </c>
      <c r="E46" s="8" t="s">
        <v>16</v>
      </c>
      <c r="F46" s="8" t="s">
        <v>16</v>
      </c>
      <c r="G46" s="8" t="s">
        <v>16</v>
      </c>
      <c r="H46" s="8" t="s">
        <v>16</v>
      </c>
      <c r="I46" s="8" t="s">
        <v>16</v>
      </c>
      <c r="J46" s="8" t="s">
        <v>16</v>
      </c>
      <c r="K46" s="13" t="s">
        <v>165</v>
      </c>
      <c r="L46" s="8">
        <v>46203</v>
      </c>
      <c r="M46" s="12" t="s">
        <v>36</v>
      </c>
      <c r="N46" s="9">
        <v>133.99074899999999</v>
      </c>
      <c r="O46" s="12" t="s">
        <v>154</v>
      </c>
      <c r="P46" s="15" t="s">
        <v>17</v>
      </c>
    </row>
    <row r="47" spans="1:16" ht="51" x14ac:dyDescent="0.25">
      <c r="A47" s="8" t="s">
        <v>16</v>
      </c>
      <c r="B47" s="13" t="s">
        <v>166</v>
      </c>
      <c r="C47" s="14" t="s">
        <v>27</v>
      </c>
      <c r="D47" s="8" t="s">
        <v>16</v>
      </c>
      <c r="E47" s="8" t="s">
        <v>16</v>
      </c>
      <c r="F47" s="8" t="s">
        <v>16</v>
      </c>
      <c r="G47" s="8" t="s">
        <v>16</v>
      </c>
      <c r="H47" s="8" t="s">
        <v>16</v>
      </c>
      <c r="I47" s="8" t="s">
        <v>16</v>
      </c>
      <c r="J47" s="8" t="s">
        <v>16</v>
      </c>
      <c r="K47" s="13" t="s">
        <v>167</v>
      </c>
      <c r="L47" s="8">
        <v>46203</v>
      </c>
      <c r="M47" s="12" t="s">
        <v>36</v>
      </c>
      <c r="N47" s="9">
        <v>18.1449088</v>
      </c>
      <c r="O47" s="12" t="s">
        <v>154</v>
      </c>
      <c r="P47" s="15" t="s">
        <v>17</v>
      </c>
    </row>
    <row r="48" spans="1:16" ht="38.25" x14ac:dyDescent="0.25">
      <c r="A48" s="8" t="s">
        <v>16</v>
      </c>
      <c r="B48" s="13" t="s">
        <v>168</v>
      </c>
      <c r="C48" s="14" t="s">
        <v>27</v>
      </c>
      <c r="D48" s="8" t="s">
        <v>16</v>
      </c>
      <c r="E48" s="8" t="s">
        <v>16</v>
      </c>
      <c r="F48" s="8" t="s">
        <v>16</v>
      </c>
      <c r="G48" s="8" t="s">
        <v>16</v>
      </c>
      <c r="H48" s="8" t="s">
        <v>16</v>
      </c>
      <c r="I48" s="8" t="s">
        <v>16</v>
      </c>
      <c r="J48" s="8" t="s">
        <v>16</v>
      </c>
      <c r="K48" s="13" t="s">
        <v>169</v>
      </c>
      <c r="L48" s="8">
        <v>46203</v>
      </c>
      <c r="M48" s="12" t="s">
        <v>36</v>
      </c>
      <c r="N48" s="9">
        <v>398.74371130000003</v>
      </c>
      <c r="O48" s="12" t="s">
        <v>154</v>
      </c>
      <c r="P48" s="15" t="s">
        <v>17</v>
      </c>
    </row>
    <row r="49" spans="1:16" ht="38.25" x14ac:dyDescent="0.25">
      <c r="A49" s="8" t="s">
        <v>16</v>
      </c>
      <c r="B49" s="13" t="s">
        <v>170</v>
      </c>
      <c r="C49" s="14" t="s">
        <v>27</v>
      </c>
      <c r="D49" s="8" t="s">
        <v>16</v>
      </c>
      <c r="E49" s="8" t="s">
        <v>16</v>
      </c>
      <c r="F49" s="8" t="s">
        <v>16</v>
      </c>
      <c r="G49" s="8" t="s">
        <v>16</v>
      </c>
      <c r="H49" s="8" t="s">
        <v>16</v>
      </c>
      <c r="I49" s="8" t="s">
        <v>16</v>
      </c>
      <c r="J49" s="8" t="s">
        <v>16</v>
      </c>
      <c r="K49" s="13" t="s">
        <v>171</v>
      </c>
      <c r="L49" s="8">
        <v>46203</v>
      </c>
      <c r="M49" s="12" t="s">
        <v>172</v>
      </c>
      <c r="N49" s="9">
        <v>51.781799999999997</v>
      </c>
      <c r="O49" s="12" t="s">
        <v>154</v>
      </c>
      <c r="P49" s="15" t="s">
        <v>17</v>
      </c>
    </row>
    <row r="50" spans="1:16" ht="38.25" x14ac:dyDescent="0.25">
      <c r="A50" s="8" t="s">
        <v>16</v>
      </c>
      <c r="B50" s="13" t="s">
        <v>173</v>
      </c>
      <c r="C50" s="14" t="s">
        <v>27</v>
      </c>
      <c r="D50" s="8" t="s">
        <v>16</v>
      </c>
      <c r="E50" s="8" t="s">
        <v>16</v>
      </c>
      <c r="F50" s="8" t="s">
        <v>16</v>
      </c>
      <c r="G50" s="8" t="s">
        <v>16</v>
      </c>
      <c r="H50" s="8" t="s">
        <v>16</v>
      </c>
      <c r="I50" s="8" t="s">
        <v>16</v>
      </c>
      <c r="J50" s="8" t="s">
        <v>16</v>
      </c>
      <c r="K50" s="13" t="s">
        <v>174</v>
      </c>
      <c r="L50" s="8">
        <v>46203</v>
      </c>
      <c r="M50" s="12" t="s">
        <v>103</v>
      </c>
      <c r="N50" s="9">
        <v>19.72</v>
      </c>
      <c r="O50" s="12" t="s">
        <v>154</v>
      </c>
      <c r="P50" s="15" t="s">
        <v>17</v>
      </c>
    </row>
    <row r="51" spans="1:16" ht="38.25" x14ac:dyDescent="0.25">
      <c r="A51" s="8" t="s">
        <v>16</v>
      </c>
      <c r="B51" s="13" t="s">
        <v>175</v>
      </c>
      <c r="C51" s="14" t="s">
        <v>27</v>
      </c>
      <c r="D51" s="8" t="s">
        <v>16</v>
      </c>
      <c r="E51" s="8" t="s">
        <v>16</v>
      </c>
      <c r="F51" s="8" t="s">
        <v>16</v>
      </c>
      <c r="G51" s="8" t="s">
        <v>16</v>
      </c>
      <c r="H51" s="8" t="s">
        <v>16</v>
      </c>
      <c r="I51" s="8" t="s">
        <v>16</v>
      </c>
      <c r="J51" s="8" t="s">
        <v>16</v>
      </c>
      <c r="K51" s="13" t="s">
        <v>176</v>
      </c>
      <c r="L51" s="8">
        <v>46203</v>
      </c>
      <c r="M51" s="12" t="s">
        <v>36</v>
      </c>
      <c r="N51" s="9">
        <v>20.9921215</v>
      </c>
      <c r="O51" s="12" t="s">
        <v>154</v>
      </c>
      <c r="P51" s="15" t="s">
        <v>17</v>
      </c>
    </row>
    <row r="52" spans="1:16" ht="51" x14ac:dyDescent="0.25">
      <c r="A52" s="8" t="s">
        <v>16</v>
      </c>
      <c r="B52" s="13" t="s">
        <v>177</v>
      </c>
      <c r="C52" s="14" t="s">
        <v>27</v>
      </c>
      <c r="D52" s="8" t="s">
        <v>16</v>
      </c>
      <c r="E52" s="8" t="s">
        <v>16</v>
      </c>
      <c r="F52" s="8" t="s">
        <v>16</v>
      </c>
      <c r="G52" s="8" t="s">
        <v>16</v>
      </c>
      <c r="H52" s="8" t="s">
        <v>16</v>
      </c>
      <c r="I52" s="8" t="s">
        <v>16</v>
      </c>
      <c r="J52" s="8" t="s">
        <v>16</v>
      </c>
      <c r="K52" s="13" t="s">
        <v>178</v>
      </c>
      <c r="L52" s="8">
        <v>46203</v>
      </c>
      <c r="M52" s="12" t="s">
        <v>33</v>
      </c>
      <c r="N52" s="9">
        <v>137.89206999999999</v>
      </c>
      <c r="O52" s="12" t="s">
        <v>154</v>
      </c>
      <c r="P52" s="15" t="s">
        <v>17</v>
      </c>
    </row>
    <row r="53" spans="1:16" ht="38.25" x14ac:dyDescent="0.25">
      <c r="A53" s="8" t="s">
        <v>16</v>
      </c>
      <c r="B53" s="13" t="s">
        <v>179</v>
      </c>
      <c r="C53" s="14" t="s">
        <v>27</v>
      </c>
      <c r="D53" s="8" t="s">
        <v>16</v>
      </c>
      <c r="E53" s="8" t="s">
        <v>16</v>
      </c>
      <c r="F53" s="8" t="s">
        <v>16</v>
      </c>
      <c r="G53" s="8" t="s">
        <v>16</v>
      </c>
      <c r="H53" s="8" t="s">
        <v>16</v>
      </c>
      <c r="I53" s="8" t="s">
        <v>16</v>
      </c>
      <c r="J53" s="8" t="s">
        <v>16</v>
      </c>
      <c r="K53" s="13" t="s">
        <v>180</v>
      </c>
      <c r="L53" s="8">
        <v>46203</v>
      </c>
      <c r="M53" s="12" t="s">
        <v>103</v>
      </c>
      <c r="N53" s="9">
        <v>47.872999999999998</v>
      </c>
      <c r="O53" s="12" t="s">
        <v>154</v>
      </c>
      <c r="P53" s="15" t="s">
        <v>17</v>
      </c>
    </row>
    <row r="54" spans="1:16" ht="15" customHeight="1" x14ac:dyDescent="0.25">
      <c r="A54" s="19" t="s">
        <v>181</v>
      </c>
      <c r="B54" s="19"/>
      <c r="C54" s="19"/>
      <c r="D54" s="19"/>
      <c r="E54" s="19"/>
      <c r="F54" s="20"/>
      <c r="G54" s="21"/>
      <c r="H54" s="22"/>
      <c r="I54" s="22"/>
      <c r="J54" s="21"/>
      <c r="K54" s="23" t="s">
        <v>182</v>
      </c>
      <c r="L54" s="23"/>
      <c r="M54" s="23"/>
      <c r="N54" s="24"/>
      <c r="O54" s="21"/>
      <c r="P54" s="24"/>
    </row>
    <row r="55" spans="1:16" s="2" customFormat="1" ht="15" customHeight="1" x14ac:dyDescent="0.25">
      <c r="A55" s="25" t="s">
        <v>22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16" s="2" customFormat="1" ht="15" customHeight="1" x14ac:dyDescent="0.25">
      <c r="A56" s="26" t="s">
        <v>43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6" ht="15" customHeight="1" x14ac:dyDescent="0.25">
      <c r="A57" s="21">
        <v>1</v>
      </c>
      <c r="B57" s="21">
        <v>2</v>
      </c>
      <c r="C57" s="21">
        <v>3</v>
      </c>
      <c r="D57" s="21">
        <v>4</v>
      </c>
      <c r="E57" s="21">
        <v>5</v>
      </c>
      <c r="F57" s="21">
        <v>6</v>
      </c>
      <c r="G57" s="21">
        <v>7</v>
      </c>
      <c r="H57" s="21">
        <v>8</v>
      </c>
      <c r="I57" s="21">
        <v>9</v>
      </c>
      <c r="J57" s="21">
        <v>10</v>
      </c>
      <c r="K57" s="21">
        <v>11</v>
      </c>
      <c r="L57" s="21">
        <v>12</v>
      </c>
      <c r="M57" s="21">
        <v>13</v>
      </c>
      <c r="N57" s="21">
        <v>14</v>
      </c>
      <c r="O57" s="21">
        <v>15</v>
      </c>
      <c r="P57" s="21">
        <v>16</v>
      </c>
    </row>
    <row r="58" spans="1:16" s="2" customFormat="1" ht="105" x14ac:dyDescent="0.25">
      <c r="A58" s="21" t="s">
        <v>0</v>
      </c>
      <c r="B58" s="21" t="s">
        <v>1</v>
      </c>
      <c r="C58" s="21" t="s">
        <v>2</v>
      </c>
      <c r="D58" s="21" t="s">
        <v>3</v>
      </c>
      <c r="E58" s="21" t="s">
        <v>23</v>
      </c>
      <c r="F58" s="21" t="s">
        <v>5</v>
      </c>
      <c r="G58" s="21" t="s">
        <v>6</v>
      </c>
      <c r="H58" s="21" t="s">
        <v>24</v>
      </c>
      <c r="I58" s="21" t="s">
        <v>25</v>
      </c>
      <c r="J58" s="21" t="s">
        <v>9</v>
      </c>
      <c r="K58" s="21" t="s">
        <v>10</v>
      </c>
      <c r="L58" s="21" t="s">
        <v>11</v>
      </c>
      <c r="M58" s="21" t="s">
        <v>12</v>
      </c>
      <c r="N58" s="21" t="s">
        <v>26</v>
      </c>
      <c r="O58" s="21" t="s">
        <v>14</v>
      </c>
      <c r="P58" s="21" t="s">
        <v>15</v>
      </c>
    </row>
    <row r="59" spans="1:16" s="2" customFormat="1" ht="60" x14ac:dyDescent="0.25">
      <c r="A59" s="27" t="s">
        <v>183</v>
      </c>
      <c r="B59" s="28" t="s">
        <v>184</v>
      </c>
      <c r="C59" s="29" t="s">
        <v>28</v>
      </c>
      <c r="D59" s="30">
        <v>46171</v>
      </c>
      <c r="E59" s="29" t="s">
        <v>19</v>
      </c>
      <c r="F59" s="30">
        <v>46181</v>
      </c>
      <c r="G59" s="21">
        <v>1</v>
      </c>
      <c r="H59" s="27" t="s">
        <v>185</v>
      </c>
      <c r="I59" s="31" t="s">
        <v>21</v>
      </c>
      <c r="J59" s="32" t="s">
        <v>20</v>
      </c>
      <c r="K59" s="33" t="s">
        <v>186</v>
      </c>
      <c r="L59" s="30">
        <v>46181</v>
      </c>
      <c r="M59" s="33" t="s">
        <v>187</v>
      </c>
      <c r="N59" s="34">
        <f>57375/100000</f>
        <v>0.57374999999999998</v>
      </c>
      <c r="O59" s="29" t="s">
        <v>188</v>
      </c>
      <c r="P59" s="34" t="s">
        <v>189</v>
      </c>
    </row>
    <row r="60" spans="1:16" s="3" customFormat="1" ht="135" customHeight="1" x14ac:dyDescent="0.2">
      <c r="A60" s="27" t="s">
        <v>190</v>
      </c>
      <c r="B60" s="28" t="s">
        <v>191</v>
      </c>
      <c r="C60" s="29" t="s">
        <v>18</v>
      </c>
      <c r="D60" s="30">
        <v>46129</v>
      </c>
      <c r="E60" s="29" t="s">
        <v>19</v>
      </c>
      <c r="F60" s="30">
        <v>46139</v>
      </c>
      <c r="G60" s="21">
        <v>6</v>
      </c>
      <c r="H60" s="27" t="s">
        <v>192</v>
      </c>
      <c r="I60" s="27" t="s">
        <v>193</v>
      </c>
      <c r="J60" s="32" t="s">
        <v>20</v>
      </c>
      <c r="K60" s="33" t="s">
        <v>194</v>
      </c>
      <c r="L60" s="30">
        <v>46188</v>
      </c>
      <c r="M60" s="33" t="s">
        <v>195</v>
      </c>
      <c r="N60" s="34">
        <f>24000000/100000</f>
        <v>240</v>
      </c>
      <c r="O60" s="29" t="s">
        <v>196</v>
      </c>
      <c r="P60" s="34"/>
    </row>
    <row r="61" spans="1:16" ht="171.75" customHeight="1" x14ac:dyDescent="0.25">
      <c r="A61" s="27" t="s">
        <v>197</v>
      </c>
      <c r="B61" s="28" t="s">
        <v>198</v>
      </c>
      <c r="C61" s="29" t="s">
        <v>18</v>
      </c>
      <c r="D61" s="30">
        <v>46177</v>
      </c>
      <c r="E61" s="29" t="s">
        <v>19</v>
      </c>
      <c r="F61" s="30">
        <v>46181</v>
      </c>
      <c r="G61" s="21">
        <v>2</v>
      </c>
      <c r="H61" s="27" t="s">
        <v>199</v>
      </c>
      <c r="I61" s="31" t="s">
        <v>21</v>
      </c>
      <c r="J61" s="32" t="s">
        <v>20</v>
      </c>
      <c r="K61" s="33" t="s">
        <v>200</v>
      </c>
      <c r="L61" s="30">
        <v>46192</v>
      </c>
      <c r="M61" s="33" t="s">
        <v>201</v>
      </c>
      <c r="N61" s="34">
        <f>31800000/100000</f>
        <v>318</v>
      </c>
      <c r="O61" s="29" t="s">
        <v>202</v>
      </c>
      <c r="P61" s="34"/>
    </row>
    <row r="62" spans="1:16" ht="135" x14ac:dyDescent="0.25">
      <c r="A62" s="27" t="s">
        <v>203</v>
      </c>
      <c r="B62" s="28" t="s">
        <v>204</v>
      </c>
      <c r="C62" s="29" t="s">
        <v>18</v>
      </c>
      <c r="D62" s="30">
        <v>46163</v>
      </c>
      <c r="E62" s="29" t="s">
        <v>19</v>
      </c>
      <c r="F62" s="30">
        <v>46181</v>
      </c>
      <c r="G62" s="21">
        <v>3</v>
      </c>
      <c r="H62" s="27" t="s">
        <v>205</v>
      </c>
      <c r="I62" s="31" t="s">
        <v>21</v>
      </c>
      <c r="J62" s="32" t="s">
        <v>20</v>
      </c>
      <c r="K62" s="33" t="s">
        <v>206</v>
      </c>
      <c r="L62" s="30">
        <v>46195</v>
      </c>
      <c r="M62" s="33" t="s">
        <v>207</v>
      </c>
      <c r="N62" s="34">
        <f>17608609/100000</f>
        <v>176.08609000000001</v>
      </c>
      <c r="O62" s="29" t="s">
        <v>42</v>
      </c>
      <c r="P62" s="34"/>
    </row>
    <row r="63" spans="1:16" ht="120" x14ac:dyDescent="0.25">
      <c r="A63" s="27" t="s">
        <v>203</v>
      </c>
      <c r="B63" s="28" t="s">
        <v>208</v>
      </c>
      <c r="C63" s="29" t="s">
        <v>18</v>
      </c>
      <c r="D63" s="30">
        <v>46163</v>
      </c>
      <c r="E63" s="29" t="s">
        <v>19</v>
      </c>
      <c r="F63" s="30">
        <v>46181</v>
      </c>
      <c r="G63" s="21">
        <v>3</v>
      </c>
      <c r="H63" s="27" t="s">
        <v>205</v>
      </c>
      <c r="I63" s="31" t="s">
        <v>21</v>
      </c>
      <c r="J63" s="32" t="s">
        <v>20</v>
      </c>
      <c r="K63" s="33" t="s">
        <v>209</v>
      </c>
      <c r="L63" s="30">
        <v>46195</v>
      </c>
      <c r="M63" s="33" t="s">
        <v>207</v>
      </c>
      <c r="N63" s="34">
        <f>11991391/100000</f>
        <v>119.91391</v>
      </c>
      <c r="O63" s="29" t="s">
        <v>210</v>
      </c>
      <c r="P63" s="34"/>
    </row>
  </sheetData>
  <mergeCells count="6">
    <mergeCell ref="A1:P1"/>
    <mergeCell ref="A2:B2"/>
    <mergeCell ref="A56:P56"/>
    <mergeCell ref="A54:E54"/>
    <mergeCell ref="K54:M54"/>
    <mergeCell ref="A55:P5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2026-07-07T06:34:11Z</dcterms:modified>
</cp:coreProperties>
</file>