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PRIL-2026" sheetId="1" r:id="rId1"/>
  </sheets>
  <definedNames>
    <definedName name="_xlnm._FilterDatabase" localSheetId="0" hidden="1">'APRIL-2026'!$A$4:$P$18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 i="1" l="1"/>
  <c r="N22" i="1"/>
  <c r="N21" i="1"/>
  <c r="N20" i="1"/>
  <c r="N17" i="1"/>
</calcChain>
</file>

<file path=xl/sharedStrings.xml><?xml version="1.0" encoding="utf-8"?>
<sst xmlns="http://schemas.openxmlformats.org/spreadsheetml/2006/main" count="174" uniqueCount="112">
  <si>
    <t>TENDER NO.</t>
  </si>
  <si>
    <t>ITEM/ NATURE OF WORK</t>
  </si>
  <si>
    <t>MODE OF TENDER ENQUIRY</t>
  </si>
  <si>
    <t>DATE OF PUBLICATION OF NIT</t>
  </si>
  <si>
    <t>TYPE OF BIDDING (SINGLE /TWO BID SYSTEM)</t>
  </si>
  <si>
    <t>LAST DATE OF RECEIPT OF TENDER</t>
  </si>
  <si>
    <t>NO.OF TNDRS RECD.</t>
  </si>
  <si>
    <t>NOS. AND NAMES OF PARTIES QUALIFIED AFTER TECHNO-COMMERCIAL EVALUATION</t>
  </si>
  <si>
    <t>NOS. AND NAMES OF PARTIES NOT QUALIFIED AFTER TECHNO-COMMERCIAL EVALUATION</t>
  </si>
  <si>
    <t>WHETHER CONTRACT AWARDED TO LOWEST TENDERER / EVALUATED L1</t>
  </si>
  <si>
    <t>CONTRACT NO.</t>
  </si>
  <si>
    <t>CONTRACT DATE</t>
  </si>
  <si>
    <t>NAME OF CONTRACTOR</t>
  </si>
  <si>
    <t>VALUE OF CONTRACT 
(RS. LAKHS)</t>
  </si>
  <si>
    <t xml:space="preserve">SCHEDULE DATE OF COMPLETION </t>
  </si>
  <si>
    <t>REASON FOR SINGLE TENDER</t>
  </si>
  <si>
    <t>NA</t>
  </si>
  <si>
    <t/>
  </si>
  <si>
    <t>OT</t>
  </si>
  <si>
    <t>TWO</t>
  </si>
  <si>
    <t>YES</t>
  </si>
  <si>
    <t>NIL</t>
  </si>
  <si>
    <t xml:space="preserve">DETAILS OF CONTRACTS CONCLUDED DURING THE MONTH </t>
  </si>
  <si>
    <t>TYPE OF BIDDING (SINGLE / TWO BID SYSTEM)</t>
  </si>
  <si>
    <t>NOS. AND NAMES OF PARTIES QUALIFIED AFTER TECHNICAL EVALUATION</t>
  </si>
  <si>
    <t>NOS. AND NAMES OF PARTIES NOT QUALIFIED AFTER TECHNICAL EVALUATION</t>
  </si>
  <si>
    <t>VALUE OF CONTRACT (RS. LACS)</t>
  </si>
  <si>
    <t>3 NOS.</t>
  </si>
  <si>
    <t>RC</t>
  </si>
  <si>
    <t>ECO POWER SERVICES</t>
  </si>
  <si>
    <t>ST</t>
  </si>
  <si>
    <t>40 MONTHS</t>
  </si>
  <si>
    <t>PERIOD: APRIL'26</t>
  </si>
  <si>
    <t>DETAILS OF PURCHASE ORDER PLACED DURING THE MONTH OF APRIL 26</t>
  </si>
  <si>
    <t>GEM/2026/B/7149065</t>
  </si>
  <si>
    <t>SUPPLY OF 40 MT PLATES &amp; ROLLED SECTION TO 3X660 MW NTPC NORTH KARANPURA FGD PROJECT</t>
  </si>
  <si>
    <t>1 NO.
1) M/S JSK CORPORATION PRIVATE LIMITED</t>
  </si>
  <si>
    <t>2 NOS.
1) YAJURVEDA TECHNOLOGIES AND ENGINEERING SERVICES PRIVATE LIMITED
2) M/S LAKSHMI INDUSTRIAL CORPORATION</t>
  </si>
  <si>
    <t>GEMC-511687773977893</t>
  </si>
  <si>
    <t>JSK CORPORATION PRIVATE LIMITED</t>
  </si>
  <si>
    <t>WITHIN 60 DAYS FROM THE DATE OF LC ESTABLISHMENT</t>
  </si>
  <si>
    <t>GEM/2026/B/7312205</t>
  </si>
  <si>
    <t>SUPPLY AND MAINTENANCE OF DECORATIVE/ ORNAMENTAL PLANTS AND MAINTENANCE OF LANDSCAPE IN BHEL KOLKATA PREMISES FOR TWO YEAR</t>
  </si>
  <si>
    <t>4 NOS.</t>
  </si>
  <si>
    <t>2 NOS.
1) M/S GAGAN BHARTI
2) M/S PUSPA ENTERPRISE</t>
  </si>
  <si>
    <t>2 NOS.
1) M/S LAKSHMAN PRASAD
2) M/S ROSHAN ENTERPRISES</t>
  </si>
  <si>
    <t>GEMC-511687709616808</t>
  </si>
  <si>
    <t>GAGAN BHARTI</t>
  </si>
  <si>
    <t>TWO YEARS</t>
  </si>
  <si>
    <t>PSER:PUR:HR:175(III):053:(ENQ:25:PP:0015:PUR:78)</t>
  </si>
  <si>
    <t>OPERATION &amp; COMPREHENSIVE MAINTENANCE OF VOLTAS MAKE 4X60 TR (WATER COOLED) CENTRAL AIR CONDITIONING SYSTEM AT BHEL PSER HEAD QUARTERS IN SALT LAKE, KOLKATA.</t>
  </si>
  <si>
    <t>1 NO</t>
  </si>
  <si>
    <t>1 NO.
1) M/S VOLTAS LIMITED</t>
  </si>
  <si>
    <t>PSER:PUR:HR:175(III):053:R-001/LOI</t>
  </si>
  <si>
    <t>VOLTAS LIMITED</t>
  </si>
  <si>
    <t>12 (TWELVE) MONTHS FROM ACTUAL DATE OF COMMENCEMENT OF WORK.</t>
  </si>
  <si>
    <t>WORKS (PERTAINING TO RE-CONDITIONING, RE-BUILDING, RENOVATION &amp; MODERNISATION, REPAIR, MAINTENANCE) BY ORIGINAL SUPPLIERS OF EQUIPMENT/ SERVICES OR THEIR RECOMMENDED VENDORS</t>
  </si>
  <si>
    <t>PSER:PUR:TSX-T191:25 (ENQ:25:PP:0346:PUR:6)</t>
  </si>
  <si>
    <t>CALIBRATION OF ULTRASONIC FLOW METER FOR BHEL-PSER HEADQUARTERS</t>
  </si>
  <si>
    <t>1 NO.
1) M/S NAGMAN CALIBRATION SERVICES LLP.</t>
  </si>
  <si>
    <t>PSER: PUR: TSX-191: R-002:26 (PO:26: PP:0346: PUR:05)</t>
  </si>
  <si>
    <t>NAGMAN CALIBRATION SERVICES LLP</t>
  </si>
  <si>
    <t>WITHIN 15 DAYS FROM THE DATE OF RECEIPT OF THE INSTRUMENT.</t>
  </si>
  <si>
    <t>URGENCY OF REQUIREMENT</t>
  </si>
  <si>
    <t>PSER:PUR:FKK-S653:25 (ENQ:26:PP:0015:PUR:1)</t>
  </si>
  <si>
    <t>SLIP RING MACHINING, CC BOLT REPAIR &amp; SEAL OIL SYSTEM SETTING AND ASSOCIATED WORKS FOR 200 MW GENERATOR AT NTPC FARAKKA FOR UNIT-3, WEST BENGAL.</t>
  </si>
  <si>
    <t>4 NOS</t>
  </si>
  <si>
    <t>4 NOS
1) M/S A K ENGINEERS
2) M/S ECO POWER SERVICES
3) M/S HITECH POWER PROJECT SERVICES
4) M/S SAMSUL SEKH</t>
  </si>
  <si>
    <t>PSER:PUR:FKK-S653:25:LOI/00126</t>
  </si>
  <si>
    <t>10 DAYS FROM START OF WORK TO BG IN.</t>
  </si>
  <si>
    <t>PSER:PUR:HR:128(VI):054:(ENQ:26:PP:0015:PUR:02)</t>
  </si>
  <si>
    <t>REPAIRING AND OVERHAULING OF 02 NOS. 120 TR BOTTLE TYPE COOLING TOWER FOR CENTRAL AIR CONDITIONING PLANT AT PSER/HQ AT SALT LAKE</t>
  </si>
  <si>
    <t>1 NO.
1) M/S. VOLTAS LIMITED</t>
  </si>
  <si>
    <t>PSER:PUR:HR:128(VI):054:R-003/LOI</t>
  </si>
  <si>
    <t>VOLTAS LTD.</t>
  </si>
  <si>
    <t>45 (FORTY-FIVE) DAYS FROM THE DATE OF COMMENCEMENT OF WORK.</t>
  </si>
  <si>
    <t>Tender Enquiry No: BHEL/CPC/FA/HSFG BOLT/25/039, dated 14/08/2025
Framework Agreement No: BHEL/CPC/FA/HSFG BOLT/26/039/Item-1/40, Date 18/10/2025</t>
  </si>
  <si>
    <t>SUPPLY OF HSFG BOLT (CLASS 8.8) WITH NUT AND WASHER FOR 2X800 MW DVC KODERMA STPS.</t>
  </si>
  <si>
    <t>PSER:PMX:491:26-27:R-004</t>
  </si>
  <si>
    <t>HARYANA FASTNERS</t>
  </si>
  <si>
    <t>TWENTY FOUR (24) MONTHS FROM ISSUANCE OF LOA.</t>
  </si>
  <si>
    <t>DOC. NO. PSER:SCT:MIR(AWARD):241</t>
  </si>
  <si>
    <t>DT: 06-05-2026</t>
  </si>
  <si>
    <t>PSER:SCT:RGN-S 2413:26
(GEM BID NO: GEM/2026/B/7110886)</t>
  </si>
  <si>
    <t>WATCH &amp; WARD SERVICES FOR PROTECTION OF MEN AND MATERIALS, TRAFFIC REGULATION ETC. AT BHEL PSER 2X660 MW RAGHUNATHPUR PROJECT SITE, WEST BENGAL.</t>
  </si>
  <si>
    <t xml:space="preserve">5 NOS.
1) ROUNAK ENTERPRISE,
2) RIS MANAGEMENT PVT. LTD.,
3) LORD KRISHNA SECURITY AND SERVICES PVT. LTD.,
4) CORAL INDIA,
5) AWADH SECURITY SERVICES (P) LTD.
</t>
  </si>
  <si>
    <t>52 NOS.
1) A P SERVICE PROVIDER, 2) A V M SERVICES, 3) ACTIVE PROTECTION SERVICES PVT. LTD., 4) AON TECHNOLOGY SERVICES, 5) ARYAN INFOTECH ENTERPRISES, 6) ARYAN SECURITY SERVICE, 7) AVERT SOLUTIONS PVT. LTD., 8) BDOT TECHMEC MANAGEMENT AND MULTISERVICES PVT. LTD., 9) BHARAT SECURITY SERVICES, 10) DELITE SAFETY AND SECURITY SERVICES, 11) DRIVYA SECURITY AND INTELLIGENCE SERVICES PVT. LTD., 12) FOUR SQUARE SECURE SERVICES PRIVATE LIMITED, 13) GOOD TIMES CORPORATE AND SECURITY PVT. LTD., 14) HAWKS INTERNATIONAL SECURITY SERVICES, 15) INDIAN INFOTECH, 16) J B SECURITY SERVICE, 17) JAI DURGA SHAKTI SERVICES, 18) JAI HIND SECURITY SERVICES, 19) JILAJEET SERVICES, 20) JMK FACILITIES PVT. LTD., 21) KDS INTERNATIONAL PVT. LTD., 22) KHUSHBOO SECURITY SERVICE (PVT), 23) M.M. EAGLES SECURITY, 24) MS GEETA ENTERPRISES, 25) MS-SUNFLOWER SECURITY SERVICES, 26) MASS ADVANCED STAFFING SERVICES, 27) MAX PROTECTION, 28) NARAYAN SECURITY SERVICE, 29) NEELSUN CONSULTANCY SERVICES PVT. LTD., 30) PARUL SECURITY SERVICE, 31) PLUS 360 FAHRENHEIT SOLUTIONS PVT. LTD., 32) POORV SAINIK SECURITY SERVICE, 33) PRO SECURITY SERVICES PVT. LTD., 34) RM ENTERPRISES, 35) ROYAL INDIA SECURITAUS LTD., 36) ROYAL SECURITY SERVICES, 37) SAFELY PROTECTION SECURITY FORCE SERVICES, 38) SAHA SERVICE, 39) SAMANTHA SECURITY &amp; INTELLIGENCE SERVICES, 40) SAMRAT SECURITY SERVICES PVT. LTD., 41) SBS SECURITAS PVT. LTD., 42) SHREE KAMAL INDUSTRIAL SERVICES, 43)SHUBHI &amp; POORNIMA ENTERPRISES, 44) SMART SECURITY OF INDIA, 45) SUDHA ENTERPRISES, 46) TRIPATHI BROTHERS SERVICES, 47)	UJJWAL COMMON SERVICE CENTER, 48) VEENA ENTERPRISE, 49) VK SECURITY &amp; HUMAN RESOURCE INDIA PVT. LTD., 50) WARRIORS SECURITY AND MANPOWER SOLUTION SERVICES, 51) WORK POWER FACILITY MANAGEMENT (OPC) PVT. LTD., 52) Z SECURITY.</t>
  </si>
  <si>
    <t>GEMC-511687704720337</t>
  </si>
  <si>
    <t>RIS MANAGEMENT PRIVATE LIMITED</t>
  </si>
  <si>
    <t>PSER:SCT:KDS-F 2409:26</t>
  </si>
  <si>
    <t>PACKAGE A: PROVIDING 01 NO. SELF-PROPELLED WHEEL DRIVEN BOOM LIFT ON MONTHLY RENTAL BASIS FOR BHEL-PSER 2X800 MW DVC KODERMA TPS PH-II, PO- KODERMA TPS, VILLAGE- BENJHIDIH, DIST – KODERMA, JHARKHAND-825421.</t>
  </si>
  <si>
    <t>2 NOS. 
1) MTANDT RENTALS LTD.,
2) URMILLA ENTERPRISES PVT. LTD.</t>
  </si>
  <si>
    <t>2 NOS. 
1) PRIME STEELS,
2) R L CONSTRUCTION AND COMMERCIAL SERVICES</t>
  </si>
  <si>
    <t>BHEL/PSER/SCT/KDS-F2409/26/11446</t>
  </si>
  <si>
    <t>MTANDT RENTALS LIMITED</t>
  </si>
  <si>
    <t>PACKAGE B: PROVIDING 01 NO. SELF-PROPELLED WHEEL DRIVEN BOOM LIFT ON MONTHLY RENTAL BASIS FOR 1X800 MW NTPC SIPAT STPP STAGE-III PO- UJJWAL NAGAR, SIPAT, DIST – BILASPUR, CHHATTISGARH - 495555.</t>
  </si>
  <si>
    <t>BHEL/PSER/SCT/KDS-F2409/26/11447</t>
  </si>
  <si>
    <t>36 MONTHS</t>
  </si>
  <si>
    <t>PSER:SCT:SDG-S2414:26
(GEM BID NO: GEM/2026/B/7132024)</t>
  </si>
  <si>
    <t>WATCH &amp; WARD SERVICES FOR PROTECTION OF MEN AND MATERIALS, TRAFFIC REGULATION ETC. OF BHEL 1X660 MW WBPDCL SAGARDIGHI PROJECT SITE.</t>
  </si>
  <si>
    <t>2 NOS.
1) RED GUARDS CONSULTANT PVT. LTD.
2) CORAL INDIA</t>
  </si>
  <si>
    <t xml:space="preserve">32 NOS.
1) A P SERVICEPROVIDER, 2) AKHYA SECURITYSERVICES, 3) ALMIGHTY MANPOWER &amp; SECURITY SERVICES, 4) AON TECHNOLOGY SERVICES, 5) ARYAN SECURITYSERVICE, 6) BDOT TECHMEC MANAGEMENT AND MULTI SERVICES PVT. LTD., 7) DELTA SECURITY SERVICE, 8) DRIVYA SECURITY AND INTELLIGENCE SERVICES PVT. LTD., 9) ELITE WORKFORCE SOLUTIONS, 10) INNOVISION LTD, 11) J B SECURITY SERVICE, 12) JAI HIND SECURITY SERVICES, 13) JILAJEET SERVICES, 14) KHUSHBOO SECURITY SERVICE (PVT), 15) M.M. EAGLES SECURITY, 16) MASS ADVANCED STAFFING SERVICES, 17) NARAYAN SECURITY SERVICE, 18)  NEW ROYAL SECURITY SERVICE, 19) PRO SECURITY SERVICES PVT. LTD., 20) ROYAL INDIA SECURITAUS LTD, 21) SA INDIA (SAI), 22) SAFE SHADOW SECURITY SERVICES, 23) SAFELY PROTECTION SECURITY FORCE SERVICES, 24) SAMANTHA SECURITY &amp; INTELLIGENCE SERVICES, 25) SAMRAT SECURITY SERVICES PVT. LTD., 26) SHREE KAMAL INDUSTRIAL SERVICES, 27) SKY HIGH SECURE SECURITY SERVICES, 28) TRIPATHI BROTHERS SERVICES, 29) UJJWAL COMMON SERVICE CENTER, 30) VAIKUNTH GROUPENTERPRISES, 31) VEENA ENTERPRISE, 32) WORK POWER FACILITY MANAGEMENT (OPC) PVT. LTD.
</t>
  </si>
  <si>
    <t>GEMC-511687768588247</t>
  </si>
  <si>
    <t>RED GUARDS CONSULTANT PRIVATE LIMITED</t>
  </si>
  <si>
    <t>11 MONTHS</t>
  </si>
  <si>
    <t>PSER:SCT:NBN-S2406:26
(GEM BID NO: GEM/2025/B/7019206)</t>
  </si>
  <si>
    <t>WATCH &amp; WARD SERVICES FOR PROTECTION OF MEN AND MATERIALS, TRAFFIC REGULATION ETC. OF BHEL 3X660 MW NPGCL PROJECT SITE, NABINAGAR, BIHAR.</t>
  </si>
  <si>
    <t xml:space="preserve">10 NOS.
1) LORD KRISHNA SECURITY AND SERVICES PVT. LTD.,
2) JAYA PRAKASH HEGDE K SECURITY AGENCY,
3) BLACK CAT SERVICES,
4) GOLDEN SECURITY GUARDS,
5) LOKNATH SECURITY,
6) MARS MOUNTAIN SECURITY SERVICES PVT. LTD.,
7) PRO SECURITY SERVICES PVT. LTD.,
8) SAKSHI SECURITY AND INFRASTRUCTURE SERVICES PVT. LTD.,
9) SECURITY INTERNAL SERVICE,
10) JAISHANKAR INDUSTRIAL SECURITY SERVICES PVT. LTD.
</t>
  </si>
  <si>
    <t xml:space="preserve">62 NOS.
1) A-ONE SECURITY SERVICES, 2) AADVITA INTEGRATED SOLUTIONS, 3) ADITYA &amp; ARNAV ASSOCIATES, 4) ARYAN SECURITY SERVICE, 5) ASHU POWER INDIA PVT. LTD., 6) BALAJEE DETECTIVE FORCE, 7)	BDOT TECHMEC MANAGEMENT AND MULTISERVICES PVT. LTD., 8) BHARAT SECURITY SERVICES, 9) COBRA LINE SECURITY AND SERVICES PVT. LTD., 10) DAKSH SECURITAS PVT. LTD., 11) DPRANSH SECURITY SERVICES PVT. LTD., 12) DRONE SECURITY AGENCY, 13) DURGA PADA SAMANTA SECURITY AGENCY, 14) EXCALIBUR SECURITY SERVICE, 15) G. K. ENTERPRISE, 16) GEOGRAVITY SERVICES PVT. LTD., 17) GRIPPED SERVICES INDIA PVT. LTD., 18) IDEAL SECURITY &amp; CONSULTANTS PVT. LTD.,  19) J B SECURITY SERVICE, 20) JAI DURGA SHAKTI SERVICES, 21) JAI HIND SECURITY SERVICES, 22) JILAJEET SERVICES, 23) JMK FACILITIES PVT. LTD., 24) K.S. SECURESOLUTIONS PVT. LTD., 25) KDS INTERNATIONAL PVT. LTD., 26) KHUSHBOO SECURITY SERVICE (PVT), 27) M.M. EAGLES SECURITY, 28) GEETA ENTERPRISES, 29) MAAKALIKA SECURITY SERVICES PVT. LTD., 30) MANOJ KUMAR SECURITY AGENCY, 31) MARTIAN TECHNOLOGIES PVT. LTD., 32) MASS ADVANCED STAFFING SERVICES, 33) MAX PROTECTION, 34) MEKSA ENTERPRISES, 35) NEELSUN CONSULTANCY SERVICES PVT. LTD., 36) ORIENTAL INTEGRATED FACILITY MANAGEMENT PVT. LTD., 37) PANACEA ENTERPRISES, 38) REAL SECURITY AND INTEGRATED SERVICES INDIA PVT. LTD., 39) ROUSHAN ENTERPRISES, 40) RUDRA SECURITY &amp; MANPOWER PVT. LTD., 41) SA INDIA (SAI), 42) SAFELY PROTECTION SECURITY FORCE SERVICES, 43) SAMANTHA SECURITY &amp; INTELLIGENCE SERVICES, 44) SAMRAT SECURITY SERVICES PVT. LTD., 45) SBS SECURITAS PVT. LTD., 46) SECURE EYE SECURITY &amp; MANPOWER SUPPLIERS, 47) SHASHIVARNAM SECURITY SERVICES PVT. LTD., 48) SHIVANSHI SECURITY SERVICES PVT. LTD., 49) SHREE KAMAL INDUSTRIAL SERVICES, 50) SHUBHI &amp; POORNIMA ENTERPRISES, 51) SIDHESHWAR SECURITY SERVICES, 52) SSS SECURITY FORCE (OPC) PVT. LTD., 53) SUDHA ENTERPRISES, 54) SUNDER SECURITY SERVICES, 55) SWARAKSHA SECURITY SHIELD PVT. LTD., 56) TRIPATHI BROTHERS SERVICES, 57) U.S. INFOTECH, 58) UJJWAL COMMON SERVICE CENTER, 59) UJJWAL ENTERPRISES, 60) VEENA ENTERPRISE, 61) VISHAL PROTECTION SERVICES, 62) YESRAJ SHREE BUSINESS SERVICES PVT. LTD.
</t>
  </si>
  <si>
    <t>GEMC-511687797691985</t>
  </si>
  <si>
    <t>LORD KRISHNA SECURITY AND SERVICES PRIVATE LIMITED</t>
  </si>
  <si>
    <t>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</si>
</sst>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
    <numFmt numFmtId="165" formatCode="&quot;Rs. &quot;#,##0.00;&quot;Rs. -&quot;#,##0.00"/>
    <numFmt numFmtId="166" formatCode="[$-409]d\-mmm\-yy;@"/>
  </numFmts>
  <fonts count="11" x14ac:knownFonts="1">
    <font>
      <sz val="11"/>
      <color theme="1"/>
      <name val="Calibri"/>
      <family val="2"/>
      <scheme val="minor"/>
    </font>
    <font>
      <b/>
      <sz val="11"/>
      <color theme="1"/>
      <name val="Arial"/>
      <family val="2"/>
    </font>
    <font>
      <b/>
      <sz val="11"/>
      <name val="Arial"/>
      <family val="2"/>
    </font>
    <font>
      <sz val="10"/>
      <color indexed="8"/>
      <name val="Arial"/>
      <family val="2"/>
    </font>
    <font>
      <b/>
      <sz val="11"/>
      <color indexed="8"/>
      <name val="Arial"/>
      <family val="2"/>
    </font>
    <font>
      <sz val="10"/>
      <name val="Arial"/>
      <family val="2"/>
    </font>
    <font>
      <b/>
      <sz val="11"/>
      <color theme="1"/>
      <name val="Calibri"/>
      <family val="2"/>
      <scheme val="minor"/>
    </font>
    <font>
      <sz val="10"/>
      <color theme="1"/>
      <name val="Calibri"/>
      <family val="2"/>
      <scheme val="minor"/>
    </font>
    <font>
      <b/>
      <sz val="10"/>
      <name val="Arial"/>
      <family val="2"/>
    </font>
    <font>
      <b/>
      <sz val="11"/>
      <color rgb="FF0070C0"/>
      <name val="Arial"/>
      <family val="2"/>
    </font>
    <font>
      <b/>
      <sz val="11"/>
      <color rgb="FF00B0F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3" fillId="0" borderId="0"/>
    <xf numFmtId="0" fontId="3" fillId="0" borderId="0"/>
    <xf numFmtId="0" fontId="3" fillId="0" borderId="0"/>
    <xf numFmtId="0" fontId="3" fillId="0" borderId="0"/>
    <xf numFmtId="0" fontId="3" fillId="0" borderId="0"/>
  </cellStyleXfs>
  <cellXfs count="58">
    <xf numFmtId="0" fontId="0" fillId="0" borderId="0" xfId="0"/>
    <xf numFmtId="0" fontId="4" fillId="0" borderId="1" xfId="1" applyFont="1" applyFill="1" applyBorder="1" applyAlignment="1">
      <alignment horizontal="center" vertical="center" wrapText="1"/>
    </xf>
    <xf numFmtId="0" fontId="6" fillId="0" borderId="0" xfId="0" applyFont="1"/>
    <xf numFmtId="0" fontId="7" fillId="0" borderId="0" xfId="0" applyFont="1"/>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164" fontId="5" fillId="0" borderId="1" xfId="2" applyNumberFormat="1" applyFont="1" applyFill="1" applyBorder="1" applyAlignment="1" applyProtection="1">
      <alignment horizontal="center" vertical="top" wrapText="1"/>
    </xf>
    <xf numFmtId="165" fontId="5" fillId="0" borderId="1" xfId="2" applyNumberFormat="1" applyFont="1" applyFill="1" applyBorder="1" applyAlignment="1" applyProtection="1">
      <alignment horizontal="center" vertical="top" wrapText="1"/>
    </xf>
    <xf numFmtId="0" fontId="1" fillId="0" borderId="1" xfId="0" applyFont="1" applyFill="1" applyBorder="1" applyAlignment="1">
      <alignment horizontal="center" vertical="center"/>
    </xf>
    <xf numFmtId="164" fontId="5" fillId="0" borderId="1" xfId="2" applyNumberFormat="1" applyFont="1" applyFill="1" applyBorder="1" applyAlignment="1" applyProtection="1">
      <alignment horizontal="lef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8" fillId="0" borderId="1" xfId="3" applyFont="1" applyFill="1" applyBorder="1" applyAlignment="1">
      <alignment vertical="top" wrapText="1"/>
    </xf>
    <xf numFmtId="0" fontId="8" fillId="0" borderId="1" xfId="4" applyFont="1" applyFill="1" applyBorder="1" applyAlignment="1">
      <alignment horizontal="justify" vertical="top" wrapText="1"/>
    </xf>
    <xf numFmtId="0" fontId="8" fillId="0" borderId="1" xfId="4" applyFont="1" applyFill="1" applyBorder="1" applyAlignment="1">
      <alignment horizontal="center" vertical="top" wrapText="1"/>
    </xf>
    <xf numFmtId="164" fontId="8" fillId="0" borderId="1" xfId="4"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8" fillId="0" borderId="1" xfId="4" applyFont="1" applyFill="1" applyBorder="1" applyAlignment="1">
      <alignment vertical="top" wrapText="1"/>
    </xf>
    <xf numFmtId="2" fontId="8" fillId="0" borderId="1" xfId="3" applyNumberFormat="1" applyFont="1" applyFill="1" applyBorder="1" applyAlignment="1">
      <alignment horizontal="center" vertical="top"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4" xfId="3" applyFont="1" applyFill="1" applyBorder="1" applyAlignment="1">
      <alignment horizontal="left" vertical="top" wrapText="1"/>
    </xf>
    <xf numFmtId="0" fontId="8" fillId="0" borderId="6" xfId="3" applyFont="1" applyFill="1" applyBorder="1" applyAlignment="1">
      <alignment horizontal="left" vertical="top" wrapText="1"/>
    </xf>
    <xf numFmtId="0" fontId="8" fillId="0" borderId="5" xfId="3" applyFont="1" applyFill="1" applyBorder="1" applyAlignment="1">
      <alignment horizontal="left" vertical="top" wrapText="1"/>
    </xf>
    <xf numFmtId="0" fontId="8" fillId="0" borderId="4" xfId="4" applyFont="1" applyFill="1" applyBorder="1" applyAlignment="1">
      <alignment horizontal="left" vertical="top" wrapText="1"/>
    </xf>
    <xf numFmtId="0" fontId="8" fillId="0" borderId="6" xfId="4" applyFont="1" applyFill="1" applyBorder="1" applyAlignment="1">
      <alignment horizontal="left" vertical="top" wrapText="1"/>
    </xf>
    <xf numFmtId="0" fontId="8" fillId="0" borderId="5" xfId="4" applyFont="1" applyFill="1" applyBorder="1" applyAlignment="1">
      <alignment horizontal="left" vertical="top" wrapText="1"/>
    </xf>
    <xf numFmtId="0" fontId="8" fillId="0" borderId="4" xfId="4" applyFont="1" applyFill="1" applyBorder="1" applyAlignment="1">
      <alignment horizontal="center" vertical="top" wrapText="1"/>
    </xf>
    <xf numFmtId="0" fontId="8" fillId="0" borderId="6" xfId="4" applyFont="1" applyFill="1" applyBorder="1" applyAlignment="1">
      <alignment horizontal="center" vertical="top" wrapText="1"/>
    </xf>
    <xf numFmtId="0" fontId="8" fillId="0" borderId="5" xfId="4" applyFont="1" applyFill="1" applyBorder="1" applyAlignment="1">
      <alignment horizontal="center" vertical="top" wrapText="1"/>
    </xf>
    <xf numFmtId="164" fontId="8" fillId="0" borderId="4" xfId="4" applyNumberFormat="1" applyFont="1" applyFill="1" applyBorder="1" applyAlignment="1">
      <alignment horizontal="center" vertical="top" wrapText="1"/>
    </xf>
    <xf numFmtId="164" fontId="8" fillId="0" borderId="6" xfId="4" applyNumberFormat="1" applyFont="1" applyFill="1" applyBorder="1" applyAlignment="1">
      <alignment horizontal="center" vertical="top" wrapText="1"/>
    </xf>
    <xf numFmtId="164" fontId="8" fillId="0" borderId="5" xfId="4" applyNumberFormat="1"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4" xfId="5" applyFont="1" applyFill="1" applyBorder="1" applyAlignment="1">
      <alignment horizontal="center" vertical="top" wrapText="1"/>
    </xf>
    <xf numFmtId="0" fontId="8" fillId="0" borderId="6" xfId="5" applyFont="1" applyFill="1" applyBorder="1" applyAlignment="1">
      <alignment horizontal="center" vertical="top" wrapText="1"/>
    </xf>
    <xf numFmtId="0" fontId="8" fillId="0" borderId="5" xfId="5" applyFont="1" applyFill="1" applyBorder="1" applyAlignment="1">
      <alignment horizontal="center" vertical="top" wrapText="1"/>
    </xf>
    <xf numFmtId="2" fontId="8" fillId="0" borderId="4" xfId="3" applyNumberFormat="1" applyFont="1" applyFill="1" applyBorder="1" applyAlignment="1">
      <alignment horizontal="center" vertical="top" wrapText="1"/>
    </xf>
    <xf numFmtId="2" fontId="8" fillId="0" borderId="6" xfId="3" applyNumberFormat="1" applyFont="1" applyFill="1" applyBorder="1" applyAlignment="1">
      <alignment horizontal="center" vertical="top" wrapText="1"/>
    </xf>
    <xf numFmtId="2" fontId="8" fillId="0" borderId="5" xfId="3"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166"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10" fillId="2" borderId="1" xfId="0" applyFont="1" applyFill="1" applyBorder="1" applyAlignment="1">
      <alignment horizontal="center" vertical="top" wrapText="1"/>
    </xf>
    <xf numFmtId="0" fontId="9" fillId="0" borderId="1" xfId="0" applyFont="1" applyFill="1" applyBorder="1" applyAlignment="1">
      <alignment vertical="top" wrapText="1"/>
    </xf>
    <xf numFmtId="0" fontId="9" fillId="3" borderId="1" xfId="0" applyFont="1" applyFill="1" applyBorder="1" applyAlignment="1">
      <alignment horizontal="center" vertical="top" wrapText="1"/>
    </xf>
    <xf numFmtId="0" fontId="9" fillId="3" borderId="1" xfId="0" applyFont="1" applyFill="1" applyBorder="1" applyAlignment="1">
      <alignment horizontal="left" vertical="top" wrapText="1"/>
    </xf>
    <xf numFmtId="0" fontId="2" fillId="0" borderId="1" xfId="0" applyFont="1" applyFill="1" applyBorder="1" applyAlignment="1">
      <alignment horizontal="center" vertical="top" wrapText="1"/>
    </xf>
  </cellXfs>
  <cellStyles count="6">
    <cellStyle name="Normal" xfId="0" builtinId="0"/>
    <cellStyle name="Normal_Jan 21" xfId="1"/>
    <cellStyle name="Normal_JUNE'2018 " xfId="5"/>
    <cellStyle name="Normal_OCT'2018" xfId="4"/>
    <cellStyle name="Normal_Sheet1" xfId="3"/>
    <cellStyle name="Normal_Sheet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11</xdr:row>
      <xdr:rowOff>0</xdr:rowOff>
    </xdr:from>
    <xdr:ext cx="62902" cy="172227"/>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topLeftCell="C1" zoomScaleNormal="100" workbookViewId="0">
      <selection activeCell="I27" sqref="I27"/>
    </sheetView>
  </sheetViews>
  <sheetFormatPr defaultRowHeight="15" x14ac:dyDescent="0.25"/>
  <cols>
    <col min="1" max="1" width="25.140625" customWidth="1"/>
    <col min="2" max="2" width="34.85546875" customWidth="1"/>
    <col min="3" max="3" width="13.42578125" customWidth="1"/>
    <col min="4" max="4" width="16" customWidth="1"/>
    <col min="5" max="5" width="14.42578125" customWidth="1"/>
    <col min="6" max="6" width="13.7109375" customWidth="1"/>
    <col min="7" max="7" width="8.85546875" bestFit="1" customWidth="1"/>
    <col min="8" max="8" width="38.42578125" customWidth="1"/>
    <col min="9" max="9" width="30.28515625" customWidth="1"/>
    <col min="10" max="10" width="16.5703125" customWidth="1"/>
    <col min="11" max="11" width="25.5703125" bestFit="1" customWidth="1"/>
    <col min="12" max="12" width="19.7109375" bestFit="1" customWidth="1"/>
    <col min="13" max="13" width="20.7109375" bestFit="1" customWidth="1"/>
    <col min="14" max="14" width="14.28515625" customWidth="1"/>
    <col min="15" max="15" width="18" customWidth="1"/>
    <col min="16" max="16" width="26.28515625" customWidth="1"/>
  </cols>
  <sheetData>
    <row r="1" spans="1:16" x14ac:dyDescent="0.25">
      <c r="A1" s="25" t="s">
        <v>33</v>
      </c>
      <c r="B1" s="25"/>
      <c r="C1" s="25"/>
      <c r="D1" s="25"/>
      <c r="E1" s="25"/>
      <c r="F1" s="25"/>
      <c r="G1" s="25"/>
      <c r="H1" s="25"/>
      <c r="I1" s="25"/>
      <c r="J1" s="25"/>
      <c r="K1" s="25"/>
      <c r="L1" s="25"/>
      <c r="M1" s="25"/>
      <c r="N1" s="25"/>
      <c r="O1" s="25"/>
      <c r="P1" s="25"/>
    </row>
    <row r="2" spans="1:16" x14ac:dyDescent="0.25">
      <c r="A2" s="26" t="s">
        <v>32</v>
      </c>
      <c r="B2" s="27"/>
      <c r="C2" s="4"/>
      <c r="D2" s="4"/>
      <c r="E2" s="4"/>
      <c r="F2" s="4"/>
      <c r="G2" s="4"/>
      <c r="H2" s="4"/>
      <c r="I2" s="4"/>
      <c r="J2" s="4"/>
      <c r="K2" s="4"/>
      <c r="L2" s="4"/>
      <c r="M2" s="5"/>
      <c r="N2" s="4"/>
      <c r="O2" s="4"/>
      <c r="P2" s="10"/>
    </row>
    <row r="3" spans="1:16" x14ac:dyDescent="0.25">
      <c r="A3" s="6">
        <v>1</v>
      </c>
      <c r="B3" s="6">
        <v>2</v>
      </c>
      <c r="C3" s="6">
        <v>3</v>
      </c>
      <c r="D3" s="6">
        <v>4</v>
      </c>
      <c r="E3" s="6">
        <v>5</v>
      </c>
      <c r="F3" s="6">
        <v>6</v>
      </c>
      <c r="G3" s="6">
        <v>7</v>
      </c>
      <c r="H3" s="6">
        <v>8</v>
      </c>
      <c r="I3" s="6">
        <v>9</v>
      </c>
      <c r="J3" s="6">
        <v>10</v>
      </c>
      <c r="K3" s="6">
        <v>11</v>
      </c>
      <c r="L3" s="6">
        <v>12</v>
      </c>
      <c r="M3" s="6">
        <v>13</v>
      </c>
      <c r="N3" s="6">
        <v>14</v>
      </c>
      <c r="O3" s="6">
        <v>15</v>
      </c>
      <c r="P3" s="6">
        <v>16</v>
      </c>
    </row>
    <row r="4" spans="1:16" s="7" customFormat="1" ht="105" x14ac:dyDescent="0.25">
      <c r="A4" s="1" t="s">
        <v>0</v>
      </c>
      <c r="B4" s="1" t="s">
        <v>1</v>
      </c>
      <c r="C4" s="1" t="s">
        <v>2</v>
      </c>
      <c r="D4" s="1" t="s">
        <v>3</v>
      </c>
      <c r="E4" s="1" t="s">
        <v>4</v>
      </c>
      <c r="F4" s="1" t="s">
        <v>5</v>
      </c>
      <c r="G4" s="1" t="s">
        <v>6</v>
      </c>
      <c r="H4" s="1" t="s">
        <v>7</v>
      </c>
      <c r="I4" s="1" t="s">
        <v>8</v>
      </c>
      <c r="J4" s="1" t="s">
        <v>9</v>
      </c>
      <c r="K4" s="1" t="s">
        <v>10</v>
      </c>
      <c r="L4" s="1" t="s">
        <v>11</v>
      </c>
      <c r="M4" s="1" t="s">
        <v>12</v>
      </c>
      <c r="N4" s="1" t="s">
        <v>13</v>
      </c>
      <c r="O4" s="1" t="s">
        <v>14</v>
      </c>
      <c r="P4" s="1" t="s">
        <v>15</v>
      </c>
    </row>
    <row r="5" spans="1:16" ht="114.75" x14ac:dyDescent="0.25">
      <c r="A5" s="12" t="s">
        <v>49</v>
      </c>
      <c r="B5" s="13" t="s">
        <v>50</v>
      </c>
      <c r="C5" s="14" t="s">
        <v>30</v>
      </c>
      <c r="D5" s="8">
        <v>46105</v>
      </c>
      <c r="E5" s="12" t="s">
        <v>19</v>
      </c>
      <c r="F5" s="8">
        <v>46112</v>
      </c>
      <c r="G5" s="12" t="s">
        <v>51</v>
      </c>
      <c r="H5" s="15" t="s">
        <v>52</v>
      </c>
      <c r="I5" s="12" t="s">
        <v>21</v>
      </c>
      <c r="J5" s="12" t="s">
        <v>20</v>
      </c>
      <c r="K5" s="13" t="s">
        <v>53</v>
      </c>
      <c r="L5" s="8">
        <v>46114</v>
      </c>
      <c r="M5" s="12" t="s">
        <v>54</v>
      </c>
      <c r="N5" s="9">
        <v>10.528740000000001</v>
      </c>
      <c r="O5" s="12" t="s">
        <v>55</v>
      </c>
      <c r="P5" s="16" t="s">
        <v>56</v>
      </c>
    </row>
    <row r="6" spans="1:16" ht="63.75" x14ac:dyDescent="0.25">
      <c r="A6" s="8" t="s">
        <v>41</v>
      </c>
      <c r="B6" s="13" t="s">
        <v>42</v>
      </c>
      <c r="C6" s="14" t="s">
        <v>18</v>
      </c>
      <c r="D6" s="8">
        <v>46083</v>
      </c>
      <c r="E6" s="8" t="s">
        <v>19</v>
      </c>
      <c r="F6" s="8">
        <v>46093</v>
      </c>
      <c r="G6" s="8" t="s">
        <v>43</v>
      </c>
      <c r="H6" s="11" t="s">
        <v>44</v>
      </c>
      <c r="I6" s="11" t="s">
        <v>45</v>
      </c>
      <c r="J6" s="8" t="s">
        <v>20</v>
      </c>
      <c r="K6" s="13" t="s">
        <v>46</v>
      </c>
      <c r="L6" s="8">
        <v>46115</v>
      </c>
      <c r="M6" s="12" t="s">
        <v>47</v>
      </c>
      <c r="N6" s="9">
        <v>3.6186440677966103</v>
      </c>
      <c r="O6" s="12" t="s">
        <v>48</v>
      </c>
      <c r="P6" s="16" t="s">
        <v>17</v>
      </c>
    </row>
    <row r="7" spans="1:16" ht="76.5" x14ac:dyDescent="0.25">
      <c r="A7" s="12" t="s">
        <v>64</v>
      </c>
      <c r="B7" s="13" t="s">
        <v>65</v>
      </c>
      <c r="C7" s="14" t="s">
        <v>18</v>
      </c>
      <c r="D7" s="8">
        <v>46113</v>
      </c>
      <c r="E7" s="8" t="s">
        <v>19</v>
      </c>
      <c r="F7" s="8">
        <v>46115</v>
      </c>
      <c r="G7" s="8" t="s">
        <v>66</v>
      </c>
      <c r="H7" s="11" t="s">
        <v>67</v>
      </c>
      <c r="I7" s="8" t="s">
        <v>21</v>
      </c>
      <c r="J7" s="8" t="s">
        <v>20</v>
      </c>
      <c r="K7" s="13" t="s">
        <v>68</v>
      </c>
      <c r="L7" s="8">
        <v>46120</v>
      </c>
      <c r="M7" s="12" t="s">
        <v>29</v>
      </c>
      <c r="N7" s="9">
        <v>6.9</v>
      </c>
      <c r="O7" s="12" t="s">
        <v>69</v>
      </c>
      <c r="P7" s="16" t="s">
        <v>17</v>
      </c>
    </row>
    <row r="8" spans="1:16" ht="51" x14ac:dyDescent="0.25">
      <c r="A8" s="8" t="s">
        <v>57</v>
      </c>
      <c r="B8" s="13" t="s">
        <v>58</v>
      </c>
      <c r="C8" s="14" t="s">
        <v>30</v>
      </c>
      <c r="D8" s="8">
        <v>46108</v>
      </c>
      <c r="E8" s="8" t="s">
        <v>19</v>
      </c>
      <c r="F8" s="8">
        <v>46112</v>
      </c>
      <c r="G8" s="8" t="s">
        <v>51</v>
      </c>
      <c r="H8" s="11" t="s">
        <v>59</v>
      </c>
      <c r="I8" s="8" t="s">
        <v>21</v>
      </c>
      <c r="J8" s="8" t="s">
        <v>20</v>
      </c>
      <c r="K8" s="13" t="s">
        <v>60</v>
      </c>
      <c r="L8" s="8">
        <v>46129</v>
      </c>
      <c r="M8" s="12" t="s">
        <v>61</v>
      </c>
      <c r="N8" s="9">
        <v>0.55000000000000004</v>
      </c>
      <c r="O8" s="12" t="s">
        <v>62</v>
      </c>
      <c r="P8" s="16" t="s">
        <v>63</v>
      </c>
    </row>
    <row r="9" spans="1:16" ht="63.75" x14ac:dyDescent="0.25">
      <c r="A9" s="12" t="s">
        <v>70</v>
      </c>
      <c r="B9" s="13" t="s">
        <v>71</v>
      </c>
      <c r="C9" s="14" t="s">
        <v>30</v>
      </c>
      <c r="D9" s="8">
        <v>46118</v>
      </c>
      <c r="E9" s="8" t="s">
        <v>19</v>
      </c>
      <c r="F9" s="8">
        <v>46121</v>
      </c>
      <c r="G9" s="8" t="s">
        <v>51</v>
      </c>
      <c r="H9" s="11" t="s">
        <v>72</v>
      </c>
      <c r="I9" s="8" t="s">
        <v>21</v>
      </c>
      <c r="J9" s="8" t="s">
        <v>20</v>
      </c>
      <c r="K9" s="13" t="s">
        <v>73</v>
      </c>
      <c r="L9" s="8">
        <v>46129</v>
      </c>
      <c r="M9" s="12" t="s">
        <v>74</v>
      </c>
      <c r="N9" s="9">
        <v>3.8144999999999998</v>
      </c>
      <c r="O9" s="12" t="s">
        <v>75</v>
      </c>
      <c r="P9" s="16" t="s">
        <v>63</v>
      </c>
    </row>
    <row r="10" spans="1:16" ht="114.75" x14ac:dyDescent="0.25">
      <c r="A10" s="12" t="s">
        <v>76</v>
      </c>
      <c r="B10" s="13" t="s">
        <v>77</v>
      </c>
      <c r="C10" s="14" t="s">
        <v>28</v>
      </c>
      <c r="D10" s="8" t="s">
        <v>16</v>
      </c>
      <c r="E10" s="8" t="s">
        <v>16</v>
      </c>
      <c r="F10" s="8" t="s">
        <v>16</v>
      </c>
      <c r="G10" s="8" t="s">
        <v>16</v>
      </c>
      <c r="H10" s="8" t="s">
        <v>16</v>
      </c>
      <c r="I10" s="8" t="s">
        <v>16</v>
      </c>
      <c r="J10" s="8" t="s">
        <v>16</v>
      </c>
      <c r="K10" s="13" t="s">
        <v>78</v>
      </c>
      <c r="L10" s="8">
        <v>46129</v>
      </c>
      <c r="M10" s="12" t="s">
        <v>79</v>
      </c>
      <c r="N10" s="9">
        <v>93.573059000000001</v>
      </c>
      <c r="O10" s="12" t="s">
        <v>80</v>
      </c>
      <c r="P10" s="16" t="s">
        <v>17</v>
      </c>
    </row>
    <row r="11" spans="1:16" ht="76.5" x14ac:dyDescent="0.25">
      <c r="A11" s="8" t="s">
        <v>34</v>
      </c>
      <c r="B11" s="13" t="s">
        <v>35</v>
      </c>
      <c r="C11" s="14" t="s">
        <v>18</v>
      </c>
      <c r="D11" s="8">
        <v>46049</v>
      </c>
      <c r="E11" s="8" t="s">
        <v>19</v>
      </c>
      <c r="F11" s="8">
        <v>46059</v>
      </c>
      <c r="G11" s="8" t="s">
        <v>27</v>
      </c>
      <c r="H11" s="11" t="s">
        <v>36</v>
      </c>
      <c r="I11" s="11" t="s">
        <v>37</v>
      </c>
      <c r="J11" s="8" t="s">
        <v>20</v>
      </c>
      <c r="K11" s="13" t="s">
        <v>38</v>
      </c>
      <c r="L11" s="8">
        <v>46135</v>
      </c>
      <c r="M11" s="12" t="s">
        <v>39</v>
      </c>
      <c r="N11" s="9">
        <v>27.067796610169495</v>
      </c>
      <c r="O11" s="12" t="s">
        <v>40</v>
      </c>
      <c r="P11" s="16" t="s">
        <v>17</v>
      </c>
    </row>
    <row r="12" spans="1:16" ht="15" customHeight="1" x14ac:dyDescent="0.25">
      <c r="A12" s="49" t="s">
        <v>81</v>
      </c>
      <c r="B12" s="49"/>
      <c r="C12" s="49"/>
      <c r="D12" s="49"/>
      <c r="E12" s="49"/>
      <c r="F12" s="50"/>
      <c r="G12" s="51"/>
      <c r="H12" s="52"/>
      <c r="I12" s="52"/>
      <c r="J12" s="51"/>
      <c r="K12" s="53" t="s">
        <v>82</v>
      </c>
      <c r="L12" s="53"/>
      <c r="M12" s="53"/>
      <c r="N12" s="54"/>
      <c r="O12" s="51"/>
      <c r="P12" s="54"/>
    </row>
    <row r="13" spans="1:16" s="2" customFormat="1" ht="15" customHeight="1" x14ac:dyDescent="0.25">
      <c r="A13" s="55" t="s">
        <v>22</v>
      </c>
      <c r="B13" s="55"/>
      <c r="C13" s="55"/>
      <c r="D13" s="55"/>
      <c r="E13" s="55"/>
      <c r="F13" s="55"/>
      <c r="G13" s="55"/>
      <c r="H13" s="55"/>
      <c r="I13" s="55"/>
      <c r="J13" s="55"/>
      <c r="K13" s="55"/>
      <c r="L13" s="55"/>
      <c r="M13" s="55"/>
      <c r="N13" s="55"/>
      <c r="O13" s="55"/>
      <c r="P13" s="55"/>
    </row>
    <row r="14" spans="1:16" s="2" customFormat="1" ht="15" customHeight="1" x14ac:dyDescent="0.25">
      <c r="A14" s="56" t="s">
        <v>32</v>
      </c>
      <c r="B14" s="56"/>
      <c r="C14" s="56"/>
      <c r="D14" s="56"/>
      <c r="E14" s="56"/>
      <c r="F14" s="56"/>
      <c r="G14" s="56"/>
      <c r="H14" s="56"/>
      <c r="I14" s="56"/>
      <c r="J14" s="56"/>
      <c r="K14" s="56"/>
      <c r="L14" s="56"/>
      <c r="M14" s="56"/>
      <c r="N14" s="56"/>
      <c r="O14" s="56"/>
      <c r="P14" s="56"/>
    </row>
    <row r="15" spans="1:16" ht="15" customHeight="1" x14ac:dyDescent="0.25">
      <c r="A15" s="57">
        <v>1</v>
      </c>
      <c r="B15" s="57">
        <v>2</v>
      </c>
      <c r="C15" s="57">
        <v>3</v>
      </c>
      <c r="D15" s="57">
        <v>4</v>
      </c>
      <c r="E15" s="57">
        <v>5</v>
      </c>
      <c r="F15" s="57">
        <v>6</v>
      </c>
      <c r="G15" s="57">
        <v>7</v>
      </c>
      <c r="H15" s="57">
        <v>8</v>
      </c>
      <c r="I15" s="57">
        <v>9</v>
      </c>
      <c r="J15" s="57">
        <v>10</v>
      </c>
      <c r="K15" s="57">
        <v>11</v>
      </c>
      <c r="L15" s="57">
        <v>12</v>
      </c>
      <c r="M15" s="57">
        <v>13</v>
      </c>
      <c r="N15" s="57">
        <v>14</v>
      </c>
      <c r="O15" s="57">
        <v>15</v>
      </c>
      <c r="P15" s="57">
        <v>16</v>
      </c>
    </row>
    <row r="16" spans="1:16" s="2" customFormat="1" ht="105" x14ac:dyDescent="0.25">
      <c r="A16" s="57" t="s">
        <v>0</v>
      </c>
      <c r="B16" s="57" t="s">
        <v>1</v>
      </c>
      <c r="C16" s="57" t="s">
        <v>2</v>
      </c>
      <c r="D16" s="57" t="s">
        <v>3</v>
      </c>
      <c r="E16" s="57" t="s">
        <v>23</v>
      </c>
      <c r="F16" s="57" t="s">
        <v>5</v>
      </c>
      <c r="G16" s="57" t="s">
        <v>6</v>
      </c>
      <c r="H16" s="57" t="s">
        <v>24</v>
      </c>
      <c r="I16" s="57" t="s">
        <v>25</v>
      </c>
      <c r="J16" s="57" t="s">
        <v>9</v>
      </c>
      <c r="K16" s="57" t="s">
        <v>10</v>
      </c>
      <c r="L16" s="57" t="s">
        <v>11</v>
      </c>
      <c r="M16" s="57" t="s">
        <v>12</v>
      </c>
      <c r="N16" s="57" t="s">
        <v>26</v>
      </c>
      <c r="O16" s="57" t="s">
        <v>14</v>
      </c>
      <c r="P16" s="57" t="s">
        <v>15</v>
      </c>
    </row>
    <row r="17" spans="1:16" s="2" customFormat="1" x14ac:dyDescent="0.25">
      <c r="A17" s="28" t="s">
        <v>83</v>
      </c>
      <c r="B17" s="31" t="s">
        <v>84</v>
      </c>
      <c r="C17" s="34" t="s">
        <v>18</v>
      </c>
      <c r="D17" s="37">
        <v>46050</v>
      </c>
      <c r="E17" s="34" t="s">
        <v>19</v>
      </c>
      <c r="F17" s="37">
        <v>46053</v>
      </c>
      <c r="G17" s="40">
        <v>57</v>
      </c>
      <c r="H17" s="28" t="s">
        <v>85</v>
      </c>
      <c r="I17" s="28" t="s">
        <v>86</v>
      </c>
      <c r="J17" s="43" t="s">
        <v>20</v>
      </c>
      <c r="K17" s="31" t="s">
        <v>87</v>
      </c>
      <c r="L17" s="37">
        <v>46116</v>
      </c>
      <c r="M17" s="31" t="s">
        <v>88</v>
      </c>
      <c r="N17" s="46">
        <f>53592815.16/100000</f>
        <v>535.92815159999998</v>
      </c>
      <c r="O17" s="34" t="s">
        <v>31</v>
      </c>
      <c r="P17" s="46"/>
    </row>
    <row r="18" spans="1:16" s="3" customFormat="1" ht="135" customHeight="1" x14ac:dyDescent="0.2">
      <c r="A18" s="29"/>
      <c r="B18" s="32"/>
      <c r="C18" s="35"/>
      <c r="D18" s="38"/>
      <c r="E18" s="35"/>
      <c r="F18" s="38"/>
      <c r="G18" s="41"/>
      <c r="H18" s="29"/>
      <c r="I18" s="29"/>
      <c r="J18" s="44"/>
      <c r="K18" s="32"/>
      <c r="L18" s="38"/>
      <c r="M18" s="32"/>
      <c r="N18" s="47"/>
      <c r="O18" s="35"/>
      <c r="P18" s="47"/>
    </row>
    <row r="19" spans="1:16" ht="157.5" customHeight="1" x14ac:dyDescent="0.25">
      <c r="A19" s="30"/>
      <c r="B19" s="33"/>
      <c r="C19" s="36"/>
      <c r="D19" s="39"/>
      <c r="E19" s="36"/>
      <c r="F19" s="39"/>
      <c r="G19" s="42"/>
      <c r="H19" s="30"/>
      <c r="I19" s="30"/>
      <c r="J19" s="45"/>
      <c r="K19" s="33"/>
      <c r="L19" s="39"/>
      <c r="M19" s="33"/>
      <c r="N19" s="48"/>
      <c r="O19" s="36"/>
      <c r="P19" s="48"/>
    </row>
    <row r="20" spans="1:16" ht="102" x14ac:dyDescent="0.25">
      <c r="A20" s="18" t="s">
        <v>89</v>
      </c>
      <c r="B20" s="19" t="s">
        <v>90</v>
      </c>
      <c r="C20" s="20" t="s">
        <v>18</v>
      </c>
      <c r="D20" s="21">
        <v>46049</v>
      </c>
      <c r="E20" s="20" t="s">
        <v>19</v>
      </c>
      <c r="F20" s="21">
        <v>46064</v>
      </c>
      <c r="G20" s="17">
        <v>4</v>
      </c>
      <c r="H20" s="18" t="s">
        <v>91</v>
      </c>
      <c r="I20" s="18" t="s">
        <v>92</v>
      </c>
      <c r="J20" s="22" t="s">
        <v>20</v>
      </c>
      <c r="K20" s="23" t="s">
        <v>93</v>
      </c>
      <c r="L20" s="21">
        <v>46120</v>
      </c>
      <c r="M20" s="23" t="s">
        <v>94</v>
      </c>
      <c r="N20" s="24">
        <f>6677000/100000</f>
        <v>66.77</v>
      </c>
      <c r="O20" s="20" t="s">
        <v>31</v>
      </c>
      <c r="P20" s="24"/>
    </row>
    <row r="21" spans="1:16" ht="89.25" x14ac:dyDescent="0.25">
      <c r="A21" s="18" t="s">
        <v>89</v>
      </c>
      <c r="B21" s="19" t="s">
        <v>95</v>
      </c>
      <c r="C21" s="20" t="s">
        <v>18</v>
      </c>
      <c r="D21" s="21">
        <v>46049</v>
      </c>
      <c r="E21" s="20" t="s">
        <v>19</v>
      </c>
      <c r="F21" s="21">
        <v>46064</v>
      </c>
      <c r="G21" s="17">
        <v>4</v>
      </c>
      <c r="H21" s="18" t="s">
        <v>91</v>
      </c>
      <c r="I21" s="18" t="s">
        <v>92</v>
      </c>
      <c r="J21" s="22" t="s">
        <v>20</v>
      </c>
      <c r="K21" s="23" t="s">
        <v>96</v>
      </c>
      <c r="L21" s="21">
        <v>46120</v>
      </c>
      <c r="M21" s="23" t="s">
        <v>94</v>
      </c>
      <c r="N21" s="24">
        <f>6021800/100000</f>
        <v>60.218000000000004</v>
      </c>
      <c r="O21" s="20" t="s">
        <v>97</v>
      </c>
      <c r="P21" s="24"/>
    </row>
    <row r="22" spans="1:16" ht="409.5" customHeight="1" x14ac:dyDescent="0.25">
      <c r="A22" s="28" t="s">
        <v>98</v>
      </c>
      <c r="B22" s="31" t="s">
        <v>99</v>
      </c>
      <c r="C22" s="34" t="s">
        <v>18</v>
      </c>
      <c r="D22" s="37">
        <v>46059</v>
      </c>
      <c r="E22" s="34" t="s">
        <v>19</v>
      </c>
      <c r="F22" s="37">
        <v>46062</v>
      </c>
      <c r="G22" s="40">
        <v>34</v>
      </c>
      <c r="H22" s="28" t="s">
        <v>100</v>
      </c>
      <c r="I22" s="28" t="s">
        <v>101</v>
      </c>
      <c r="J22" s="43" t="s">
        <v>20</v>
      </c>
      <c r="K22" s="31" t="s">
        <v>102</v>
      </c>
      <c r="L22" s="37">
        <v>46136</v>
      </c>
      <c r="M22" s="31" t="s">
        <v>103</v>
      </c>
      <c r="N22" s="46">
        <f>9990527.92/100000</f>
        <v>99.905279199999995</v>
      </c>
      <c r="O22" s="34" t="s">
        <v>104</v>
      </c>
      <c r="P22" s="46"/>
    </row>
    <row r="23" spans="1:16" ht="234.75" customHeight="1" x14ac:dyDescent="0.25">
      <c r="A23" s="30"/>
      <c r="B23" s="33"/>
      <c r="C23" s="36"/>
      <c r="D23" s="39"/>
      <c r="E23" s="36"/>
      <c r="F23" s="39"/>
      <c r="G23" s="42"/>
      <c r="H23" s="30"/>
      <c r="I23" s="30"/>
      <c r="J23" s="45"/>
      <c r="K23" s="33"/>
      <c r="L23" s="39"/>
      <c r="M23" s="33"/>
      <c r="N23" s="48"/>
      <c r="O23" s="36"/>
      <c r="P23" s="48"/>
    </row>
    <row r="24" spans="1:16" ht="354" customHeight="1" x14ac:dyDescent="0.25">
      <c r="A24" s="28" t="s">
        <v>105</v>
      </c>
      <c r="B24" s="31" t="s">
        <v>106</v>
      </c>
      <c r="C24" s="34" t="s">
        <v>18</v>
      </c>
      <c r="D24" s="37">
        <v>46022</v>
      </c>
      <c r="E24" s="34" t="s">
        <v>19</v>
      </c>
      <c r="F24" s="37">
        <v>46025</v>
      </c>
      <c r="G24" s="40">
        <v>72</v>
      </c>
      <c r="H24" s="28" t="s">
        <v>107</v>
      </c>
      <c r="I24" s="28" t="s">
        <v>108</v>
      </c>
      <c r="J24" s="43" t="s">
        <v>20</v>
      </c>
      <c r="K24" s="31" t="s">
        <v>109</v>
      </c>
      <c r="L24" s="37">
        <v>46136</v>
      </c>
      <c r="M24" s="31" t="s">
        <v>110</v>
      </c>
      <c r="N24" s="46">
        <f>7262384.49/100000</f>
        <v>72.623844900000009</v>
      </c>
      <c r="O24" s="34" t="s">
        <v>111</v>
      </c>
      <c r="P24" s="46"/>
    </row>
    <row r="25" spans="1:16" ht="409.5" customHeight="1" x14ac:dyDescent="0.25">
      <c r="A25" s="29"/>
      <c r="B25" s="32"/>
      <c r="C25" s="35"/>
      <c r="D25" s="38"/>
      <c r="E25" s="35"/>
      <c r="F25" s="38"/>
      <c r="G25" s="41"/>
      <c r="H25" s="29"/>
      <c r="I25" s="29"/>
      <c r="J25" s="44"/>
      <c r="K25" s="32"/>
      <c r="L25" s="38"/>
      <c r="M25" s="32"/>
      <c r="N25" s="47"/>
      <c r="O25" s="35"/>
      <c r="P25" s="47"/>
    </row>
    <row r="26" spans="1:16" ht="409.6" customHeight="1" x14ac:dyDescent="0.25">
      <c r="A26" s="30"/>
      <c r="B26" s="33"/>
      <c r="C26" s="36"/>
      <c r="D26" s="39"/>
      <c r="E26" s="36"/>
      <c r="F26" s="39"/>
      <c r="G26" s="42"/>
      <c r="H26" s="30"/>
      <c r="I26" s="30"/>
      <c r="J26" s="45"/>
      <c r="K26" s="33"/>
      <c r="L26" s="39"/>
      <c r="M26" s="33"/>
      <c r="N26" s="48"/>
      <c r="O26" s="36"/>
      <c r="P26" s="48"/>
    </row>
  </sheetData>
  <mergeCells count="54">
    <mergeCell ref="P24:P26"/>
    <mergeCell ref="P22:P23"/>
    <mergeCell ref="A24:A26"/>
    <mergeCell ref="B24:B26"/>
    <mergeCell ref="C24:C26"/>
    <mergeCell ref="D24:D26"/>
    <mergeCell ref="E24:E26"/>
    <mergeCell ref="F24:F26"/>
    <mergeCell ref="G24:G26"/>
    <mergeCell ref="H24:H26"/>
    <mergeCell ref="I24:I26"/>
    <mergeCell ref="J24:J26"/>
    <mergeCell ref="K24:K26"/>
    <mergeCell ref="L24:L26"/>
    <mergeCell ref="M24:M26"/>
    <mergeCell ref="N24:N26"/>
    <mergeCell ref="O24:O26"/>
    <mergeCell ref="K22:K23"/>
    <mergeCell ref="L22:L23"/>
    <mergeCell ref="M22:M23"/>
    <mergeCell ref="N22:N23"/>
    <mergeCell ref="O22:O23"/>
    <mergeCell ref="F22:F23"/>
    <mergeCell ref="G22:G23"/>
    <mergeCell ref="H22:H23"/>
    <mergeCell ref="I22:I23"/>
    <mergeCell ref="J22:J23"/>
    <mergeCell ref="A22:A23"/>
    <mergeCell ref="B22:B23"/>
    <mergeCell ref="C22:C23"/>
    <mergeCell ref="D22:D23"/>
    <mergeCell ref="E22:E23"/>
    <mergeCell ref="K17:K19"/>
    <mergeCell ref="L17:L19"/>
    <mergeCell ref="M17:M19"/>
    <mergeCell ref="N17:N19"/>
    <mergeCell ref="O17:O19"/>
    <mergeCell ref="P17:P19"/>
    <mergeCell ref="F17:F19"/>
    <mergeCell ref="G17:G19"/>
    <mergeCell ref="H17:H19"/>
    <mergeCell ref="I17:I19"/>
    <mergeCell ref="J17:J19"/>
    <mergeCell ref="A17:A19"/>
    <mergeCell ref="B17:B19"/>
    <mergeCell ref="C17:C19"/>
    <mergeCell ref="D17:D19"/>
    <mergeCell ref="E17:E19"/>
    <mergeCell ref="A1:P1"/>
    <mergeCell ref="A2:B2"/>
    <mergeCell ref="A14:P14"/>
    <mergeCell ref="A12:E12"/>
    <mergeCell ref="K12:M12"/>
    <mergeCell ref="A13:P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2026-05-07T06:30:56Z</dcterms:modified>
</cp:coreProperties>
</file>