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0.14.1.7\pur\PUR\dept-pur\Tender\PROD.PUR.SGM\2022-23 Product Purchase\Enquiry 22 - 23\2206117-RMC Supply-NTPC Talcher\EPS Upload\"/>
    </mc:Choice>
  </mc:AlternateContent>
  <bookViews>
    <workbookView xWindow="0" yWindow="0" windowWidth="19200" windowHeight="11490" tabRatio="882" activeTab="1"/>
  </bookViews>
  <sheets>
    <sheet name="BOQ" sheetId="27" r:id="rId1"/>
    <sheet name="Summary" sheetId="22" r:id="rId2"/>
    <sheet name="RCC Qty" sheetId="19" r:id="rId3"/>
    <sheet name="Sheet4" sheetId="2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a" localSheetId="0">#REF!</definedName>
    <definedName name="\a">#REF!</definedName>
    <definedName name="\c" localSheetId="0">#REF!</definedName>
    <definedName name="\c">#REF!</definedName>
    <definedName name="\H">#REF!</definedName>
    <definedName name="\M">#REF!</definedName>
    <definedName name="\w" localSheetId="0">#REF!</definedName>
    <definedName name="\w">#REF!</definedName>
    <definedName name="\Z">#REF!</definedName>
    <definedName name="_">#REF!</definedName>
    <definedName name="_______________________________________________________________________________________________________PH4">#REF!</definedName>
    <definedName name="______________________________________________________________________________________________________PH4">#REF!</definedName>
    <definedName name="_____________________________________________________________________________________________________PH4">#REF!</definedName>
    <definedName name="____________________________________________________________________________________________________PH4">#REF!</definedName>
    <definedName name="___________________________________________________________________________________________________PH4">#REF!</definedName>
    <definedName name="__________________________________________________________________________________________________PH4">#REF!</definedName>
    <definedName name="_________________________________________________________________________________________________PH4">#REF!</definedName>
    <definedName name="________________________________________________________________________________________________PH4">#REF!</definedName>
    <definedName name="_______________________________________________________________________________________________PH4">#REF!</definedName>
    <definedName name="______________________________________________________________________________________________PH4">#REF!</definedName>
    <definedName name="_____________________________________________________________________________________________PH4">#REF!</definedName>
    <definedName name="____________________________________________________________________________________________PH4">#REF!</definedName>
    <definedName name="___________________________________________________________________________________________PH4">#REF!</definedName>
    <definedName name="__________________________________________________________________________________________PH4">#REF!</definedName>
    <definedName name="_________________________________________________________________________________________PH4">#REF!</definedName>
    <definedName name="________________________________________________________________________________________PH4">#REF!</definedName>
    <definedName name="_______________________________________________________________________________________PH4">#REF!</definedName>
    <definedName name="______________________________________________________________________________________PH4">#REF!</definedName>
    <definedName name="_____________________________________________________________________________________PH4">#REF!</definedName>
    <definedName name="____________________________________________________________________________________PH4">#REF!</definedName>
    <definedName name="___________________________________________________________________________________PH4">#REF!</definedName>
    <definedName name="__________________________________________________________________________________PH4">#REF!</definedName>
    <definedName name="_________________________________________________________________________________PH4">#REF!</definedName>
    <definedName name="________________________________________________________________________________PH4">#REF!</definedName>
    <definedName name="_______________________________________________________________________________PH4">#REF!</definedName>
    <definedName name="______________________________________________________________________________PH4">#REF!</definedName>
    <definedName name="_____________________________________________________________________________PH4">#REF!</definedName>
    <definedName name="____________________________________________________________________________PH4">#REF!</definedName>
    <definedName name="___________________________________________________________________________PH4">#REF!</definedName>
    <definedName name="__________________________________________________________________________PH4">#REF!</definedName>
    <definedName name="_________________________________________________________________________PH4">#REF!</definedName>
    <definedName name="________________________________________________________________________PH4">#REF!</definedName>
    <definedName name="_______________________________________________________________________PH4">#REF!</definedName>
    <definedName name="______________________________________________________________________PH4">#REF!</definedName>
    <definedName name="_____________________________________________________________________PH4">#REF!</definedName>
    <definedName name="____________________________________________________________________PH4">#REF!</definedName>
    <definedName name="___________________________________________________________________PH4">#REF!</definedName>
    <definedName name="__________________________________________________________________PH4">#REF!</definedName>
    <definedName name="_________________________________________________________________PH4">#REF!</definedName>
    <definedName name="________________________________________________________________PH4">#REF!</definedName>
    <definedName name="_______________________________________________________________PH4">#REF!</definedName>
    <definedName name="______________________________________________________________PH4">#REF!</definedName>
    <definedName name="_____________________________________________________________PH4">#REF!</definedName>
    <definedName name="____________________________________________________________PH4">#REF!</definedName>
    <definedName name="___________________________________________________________PH4">#REF!</definedName>
    <definedName name="__________________________________________________________PH4">#REF!</definedName>
    <definedName name="_________________________________________________________PH4">#REF!</definedName>
    <definedName name="________________________________________________________PH4">#REF!</definedName>
    <definedName name="_______________________________________________________PH4">#REF!</definedName>
    <definedName name="______________________________________________________PH4">#REF!</definedName>
    <definedName name="_____________________________________________________PH4">#REF!</definedName>
    <definedName name="____________________________________________________PH4">#REF!</definedName>
    <definedName name="___________________________________________________PH4">#REF!</definedName>
    <definedName name="___________________________________________________xlnm._FilterDatabase">#REF!</definedName>
    <definedName name="__________________________________________________PH4">#REF!</definedName>
    <definedName name="_________________________________________________PH4">#REF!</definedName>
    <definedName name="_________________________________________________xlnm._FilterDatabase">#REF!</definedName>
    <definedName name="________________________________________________PH4">#REF!</definedName>
    <definedName name="________________________________________________xlnm._FilterDatabase">#REF!</definedName>
    <definedName name="_______________________________________________PH4">#REF!</definedName>
    <definedName name="_______________________________________________xlnm._FilterDatabase">#REF!</definedName>
    <definedName name="______________________________________________PH4">#REF!</definedName>
    <definedName name="______________________________________________xlnm._FilterDatabase">#REF!</definedName>
    <definedName name="_____________________________________________PH4">#REF!</definedName>
    <definedName name="_____________________________________________xlnm._FilterDatabase">#REF!</definedName>
    <definedName name="____________________________________________PH4">#REF!</definedName>
    <definedName name="____________________________________________xlnm._FilterDatabase">#REF!</definedName>
    <definedName name="___________________________________________PH4">#REF!</definedName>
    <definedName name="___________________________________________xlnm._FilterDatabase">#REF!</definedName>
    <definedName name="__________________________________________PH4">#REF!</definedName>
    <definedName name="__________________________________________xlnm._FilterDatabase">#REF!</definedName>
    <definedName name="_________________________________________PH4">#REF!</definedName>
    <definedName name="_________________________________________xlnm._FilterDatabase">#REF!</definedName>
    <definedName name="________________________________________PH4">#REF!</definedName>
    <definedName name="________________________________________xlnm._FilterDatabase">#REF!</definedName>
    <definedName name="________________________________________xlnm.Print_Area_2">#REF!</definedName>
    <definedName name="________________________________________xlnm.Print_Area_4">#REF!</definedName>
    <definedName name="________________________________________xlnm.Print_Titles_1">#REF!</definedName>
    <definedName name="_______________________________________PH4">#REF!</definedName>
    <definedName name="_______________________________________xlnm.Print_Area">#REF!</definedName>
    <definedName name="_______________________________________xlnm.Print_Area_1">#REF!</definedName>
    <definedName name="_______________________________________xlnm.Print_Area_2">#REF!</definedName>
    <definedName name="_______________________________________xlnm.Print_Area_4">#REF!</definedName>
    <definedName name="_______________________________________xlnm.Print_Titles_1">#REF!</definedName>
    <definedName name="_______________________________________xlnm.Print_Titles_2">#REF!</definedName>
    <definedName name="______________________________________PH4">#REF!</definedName>
    <definedName name="______________________________________xlnm._FilterDatabase">#REF!</definedName>
    <definedName name="______________________________________xlnm.Print_Area">#REF!</definedName>
    <definedName name="______________________________________xlnm.Print_Area_1">#REF!</definedName>
    <definedName name="______________________________________xlnm.Print_Area_2">#REF!</definedName>
    <definedName name="______________________________________xlnm.Print_Area_3">#REF!</definedName>
    <definedName name="______________________________________xlnm.Print_Area_4">#REF!</definedName>
    <definedName name="______________________________________xlnm.Print_Area_6">#REF!</definedName>
    <definedName name="______________________________________xlnm.Print_Titles_1">#REF!</definedName>
    <definedName name="______________________________________xlnm.Print_Titles_2">#REF!</definedName>
    <definedName name="______________________________________xlnm.Print_Titles_3">#REF!</definedName>
    <definedName name="______________________________________xlnm.Print_Titles_5">#REF!</definedName>
    <definedName name="_____________________________________PH4">#REF!</definedName>
    <definedName name="_____________________________________xlnm._FilterDatabase">#REF!</definedName>
    <definedName name="_____________________________________xlnm.Print_Area">#REF!</definedName>
    <definedName name="_____________________________________xlnm.Print_Area_1">#REF!</definedName>
    <definedName name="_____________________________________xlnm.Print_Area_2">#REF!</definedName>
    <definedName name="_____________________________________xlnm.Print_Area_3">#REF!</definedName>
    <definedName name="_____________________________________xlnm.Print_Area_4">#REF!</definedName>
    <definedName name="_____________________________________xlnm.Print_Area_6">#REF!</definedName>
    <definedName name="_____________________________________xlnm.Print_Area_8">#REF!</definedName>
    <definedName name="_____________________________________xlnm.Print_Titles">#REF!</definedName>
    <definedName name="_____________________________________xlnm.Print_Titles_1">#REF!</definedName>
    <definedName name="_____________________________________xlnm.Print_Titles_2">#REF!</definedName>
    <definedName name="_____________________________________xlnm.Print_Titles_3">#REF!</definedName>
    <definedName name="_____________________________________xlnm.Print_Titles_5">#REF!</definedName>
    <definedName name="_____________________________________xlnm.Print_Titles_6">#REF!</definedName>
    <definedName name="____________________________________PH4">#REF!</definedName>
    <definedName name="____________________________________xlnm._FilterDatabase">#REF!</definedName>
    <definedName name="____________________________________xlnm.Print_Area">#REF!</definedName>
    <definedName name="____________________________________xlnm.Print_Area_1">#REF!</definedName>
    <definedName name="____________________________________xlnm.Print_Area_2">#REF!</definedName>
    <definedName name="____________________________________xlnm.Print_Area_3">#REF!</definedName>
    <definedName name="____________________________________xlnm.Print_Area_4">#REF!</definedName>
    <definedName name="____________________________________xlnm.Print_Area_6">#REF!</definedName>
    <definedName name="____________________________________xlnm.Print_Area_7">#REF!</definedName>
    <definedName name="____________________________________xlnm.Print_Area_8">#REF!</definedName>
    <definedName name="____________________________________xlnm.Print_Titles">#REF!</definedName>
    <definedName name="____________________________________xlnm.Print_Titles_1">#REF!</definedName>
    <definedName name="____________________________________xlnm.Print_Titles_2">#REF!</definedName>
    <definedName name="____________________________________xlnm.Print_Titles_3">#REF!</definedName>
    <definedName name="____________________________________xlnm.Print_Titles_5">#REF!</definedName>
    <definedName name="____________________________________xlnm.Print_Titles_6">#REF!</definedName>
    <definedName name="____________________________________xlnm.Print_Titles_7">#REF!</definedName>
    <definedName name="____________________________________xlnm.Print_Titles_9">#REF!</definedName>
    <definedName name="___________________________________PH4">#REF!</definedName>
    <definedName name="___________________________________xlnm._FilterDatabase">#REF!</definedName>
    <definedName name="___________________________________xlnm.Print_Area">#REF!</definedName>
    <definedName name="___________________________________xlnm.Print_Area_1">#REF!</definedName>
    <definedName name="___________________________________xlnm.Print_Area_2">#REF!</definedName>
    <definedName name="___________________________________xlnm.Print_Area_3">#REF!</definedName>
    <definedName name="___________________________________xlnm.Print_Area_4">#REF!</definedName>
    <definedName name="___________________________________xlnm.Print_Area_6">#REF!</definedName>
    <definedName name="___________________________________xlnm.Print_Area_7">#REF!</definedName>
    <definedName name="___________________________________xlnm.Print_Area_8">#REF!</definedName>
    <definedName name="___________________________________xlnm.Print_Titles">#REF!</definedName>
    <definedName name="___________________________________xlnm.Print_Titles_1">#REF!</definedName>
    <definedName name="___________________________________xlnm.Print_Titles_2">#REF!</definedName>
    <definedName name="___________________________________xlnm.Print_Titles_3">#REF!</definedName>
    <definedName name="___________________________________xlnm.Print_Titles_5">#REF!</definedName>
    <definedName name="___________________________________xlnm.Print_Titles_6">#REF!</definedName>
    <definedName name="___________________________________xlnm.Print_Titles_7">#REF!</definedName>
    <definedName name="___________________________________xlnm.Print_Titles_9">#REF!</definedName>
    <definedName name="__________________________________PH4">#REF!</definedName>
    <definedName name="__________________________________xlnm._FilterDatabase">#REF!</definedName>
    <definedName name="__________________________________xlnm.Print_Area">#REF!</definedName>
    <definedName name="__________________________________xlnm.Print_Area_1">#REF!</definedName>
    <definedName name="__________________________________xlnm.Print_Area_2">#REF!</definedName>
    <definedName name="__________________________________xlnm.Print_Area_3">#REF!</definedName>
    <definedName name="__________________________________xlnm.Print_Area_4">#REF!</definedName>
    <definedName name="__________________________________xlnm.Print_Area_5">#REF!</definedName>
    <definedName name="__________________________________xlnm.Print_Area_6">#REF!</definedName>
    <definedName name="__________________________________xlnm.Print_Area_7">#REF!</definedName>
    <definedName name="__________________________________xlnm.Print_Area_8">#REF!</definedName>
    <definedName name="__________________________________xlnm.Print_Titles">#REF!</definedName>
    <definedName name="__________________________________xlnm.Print_Titles_1">#REF!</definedName>
    <definedName name="__________________________________xlnm.Print_Titles_2">#REF!</definedName>
    <definedName name="__________________________________xlnm.Print_Titles_3">#REF!</definedName>
    <definedName name="__________________________________xlnm.Print_Titles_4">#REF!</definedName>
    <definedName name="__________________________________xlnm.Print_Titles_5">#REF!</definedName>
    <definedName name="__________________________________xlnm.Print_Titles_6">#REF!</definedName>
    <definedName name="__________________________________xlnm.Print_Titles_7">#REF!</definedName>
    <definedName name="__________________________________xlnm.Print_Titles_9">#REF!</definedName>
    <definedName name="_________________________________PH4">#REF!</definedName>
    <definedName name="_________________________________xlnm._FilterDatabase">#REF!</definedName>
    <definedName name="_________________________________xlnm.Print_Area">#REF!</definedName>
    <definedName name="_________________________________xlnm.Print_Area_1">#REF!</definedName>
    <definedName name="_________________________________xlnm.Print_Area_2">#REF!</definedName>
    <definedName name="_________________________________xlnm.Print_Area_3">#REF!</definedName>
    <definedName name="_________________________________xlnm.Print_Area_5">#REF!</definedName>
    <definedName name="_________________________________xlnm.Print_Area_6">#REF!</definedName>
    <definedName name="_________________________________xlnm.Print_Area_7">#REF!</definedName>
    <definedName name="_________________________________xlnm.Print_Area_8">#REF!</definedName>
    <definedName name="_________________________________xlnm.Print_Titles">#REF!</definedName>
    <definedName name="_________________________________xlnm.Print_Titles_1">#REF!</definedName>
    <definedName name="_________________________________xlnm.Print_Titles_2">#REF!</definedName>
    <definedName name="_________________________________xlnm.Print_Titles_3">#REF!</definedName>
    <definedName name="_________________________________xlnm.Print_Titles_4">#REF!</definedName>
    <definedName name="_________________________________xlnm.Print_Titles_5">#REF!</definedName>
    <definedName name="_________________________________xlnm.Print_Titles_6">#REF!</definedName>
    <definedName name="_________________________________xlnm.Print_Titles_7">#REF!</definedName>
    <definedName name="_________________________________xlnm.Print_Titles_9">#REF!</definedName>
    <definedName name="________________________________PH4">#REF!</definedName>
    <definedName name="________________________________xlnm._FilterDatabase">#REF!</definedName>
    <definedName name="________________________________xlnm.Print_Area">#REF!</definedName>
    <definedName name="________________________________xlnm.Print_Area_1">#REF!</definedName>
    <definedName name="________________________________xlnm.Print_Area_2">#REF!</definedName>
    <definedName name="________________________________xlnm.Print_Area_3">#REF!</definedName>
    <definedName name="________________________________xlnm.Print_Area_4">#REF!</definedName>
    <definedName name="________________________________xlnm.Print_Area_5">#REF!</definedName>
    <definedName name="________________________________xlnm.Print_Area_6">#REF!</definedName>
    <definedName name="________________________________xlnm.Print_Area_7">#REF!</definedName>
    <definedName name="________________________________xlnm.Print_Area_8">#REF!</definedName>
    <definedName name="________________________________xlnm.Print_Titles">#REF!</definedName>
    <definedName name="________________________________xlnm.Print_Titles_1">#REF!</definedName>
    <definedName name="________________________________xlnm.Print_Titles_2">#REF!</definedName>
    <definedName name="________________________________xlnm.Print_Titles_3">#REF!</definedName>
    <definedName name="________________________________xlnm.Print_Titles_4">#REF!</definedName>
    <definedName name="________________________________xlnm.Print_Titles_5">#REF!</definedName>
    <definedName name="________________________________xlnm.Print_Titles_6">#REF!</definedName>
    <definedName name="________________________________xlnm.Print_Titles_7">#REF!</definedName>
    <definedName name="________________________________xlnm.Print_Titles_9">#REF!</definedName>
    <definedName name="_______________________________PH4">#REF!</definedName>
    <definedName name="_______________________________xlnm._FilterDatabase">#REF!</definedName>
    <definedName name="_______________________________xlnm.Print_Area">#REF!</definedName>
    <definedName name="_______________________________xlnm.Print_Area_1">#REF!</definedName>
    <definedName name="_______________________________xlnm.Print_Area_2">#REF!</definedName>
    <definedName name="_______________________________xlnm.Print_Area_3">#REF!</definedName>
    <definedName name="_______________________________xlnm.Print_Area_4">#REF!</definedName>
    <definedName name="_______________________________xlnm.Print_Area_5">#REF!</definedName>
    <definedName name="_______________________________xlnm.Print_Area_6">#REF!</definedName>
    <definedName name="_______________________________xlnm.Print_Area_7">#REF!</definedName>
    <definedName name="_______________________________xlnm.Print_Area_8">#REF!</definedName>
    <definedName name="_______________________________xlnm.Print_Titles">#REF!</definedName>
    <definedName name="_______________________________xlnm.Print_Titles_1">#REF!</definedName>
    <definedName name="_______________________________xlnm.Print_Titles_2">#REF!</definedName>
    <definedName name="_______________________________xlnm.Print_Titles_4">#REF!</definedName>
    <definedName name="_______________________________xlnm.Print_Titles_5">#REF!</definedName>
    <definedName name="_______________________________xlnm.Print_Titles_6">#REF!</definedName>
    <definedName name="_______________________________xlnm.Print_Titles_7">#REF!</definedName>
    <definedName name="_______________________________xlnm.Print_Titles_9">#REF!</definedName>
    <definedName name="______________________________PH4">#REF!</definedName>
    <definedName name="______________________________xlnm._FilterDatabase">#REF!</definedName>
    <definedName name="______________________________xlnm.Print_Area">#REF!</definedName>
    <definedName name="______________________________xlnm.Print_Area_1">#REF!</definedName>
    <definedName name="______________________________xlnm.Print_Area_2">#REF!</definedName>
    <definedName name="______________________________xlnm.Print_Area_3">#REF!</definedName>
    <definedName name="______________________________xlnm.Print_Area_4">#REF!</definedName>
    <definedName name="______________________________xlnm.Print_Area_5">#REF!</definedName>
    <definedName name="______________________________xlnm.Print_Area_6">#REF!</definedName>
    <definedName name="______________________________xlnm.Print_Area_7">#REF!</definedName>
    <definedName name="______________________________xlnm.Print_Area_8">#REF!</definedName>
    <definedName name="______________________________xlnm.Print_Titles">#REF!</definedName>
    <definedName name="______________________________xlnm.Print_Titles_1">#REF!</definedName>
    <definedName name="______________________________xlnm.Print_Titles_2">#REF!</definedName>
    <definedName name="______________________________xlnm.Print_Titles_3">#REF!</definedName>
    <definedName name="______________________________xlnm.Print_Titles_4">#REF!</definedName>
    <definedName name="______________________________xlnm.Print_Titles_5">#REF!</definedName>
    <definedName name="______________________________xlnm.Print_Titles_6">#REF!</definedName>
    <definedName name="______________________________xlnm.Print_Titles_7">#REF!</definedName>
    <definedName name="______________________________xlnm.Print_Titles_9">#REF!</definedName>
    <definedName name="_____________________________PH4">#REF!</definedName>
    <definedName name="_____________________________xlnm._FilterDatabase">#REF!</definedName>
    <definedName name="_____________________________xlnm.Print_Area">#REF!</definedName>
    <definedName name="_____________________________xlnm.Print_Area_1">#REF!</definedName>
    <definedName name="_____________________________xlnm.Print_Area_2">#REF!</definedName>
    <definedName name="_____________________________xlnm.Print_Area_3">#REF!</definedName>
    <definedName name="_____________________________xlnm.Print_Area_4">#REF!</definedName>
    <definedName name="_____________________________xlnm.Print_Area_5">#REF!</definedName>
    <definedName name="_____________________________xlnm.Print_Area_6">#REF!</definedName>
    <definedName name="_____________________________xlnm.Print_Area_7">#REF!</definedName>
    <definedName name="_____________________________xlnm.Print_Area_8">#REF!</definedName>
    <definedName name="_____________________________xlnm.Print_Titles">#REF!</definedName>
    <definedName name="_____________________________xlnm.Print_Titles_1">#REF!</definedName>
    <definedName name="_____________________________xlnm.Print_Titles_2">#REF!</definedName>
    <definedName name="_____________________________xlnm.Print_Titles_3">#REF!</definedName>
    <definedName name="_____________________________xlnm.Print_Titles_4">#REF!</definedName>
    <definedName name="_____________________________xlnm.Print_Titles_5">#REF!</definedName>
    <definedName name="_____________________________xlnm.Print_Titles_6">#REF!</definedName>
    <definedName name="_____________________________xlnm.Print_Titles_7">#REF!</definedName>
    <definedName name="_____________________________xlnm.Print_Titles_9">#REF!</definedName>
    <definedName name="____________________________PH4">#REF!</definedName>
    <definedName name="____________________________xlnm._FilterDatabase">#REF!</definedName>
    <definedName name="____________________________xlnm.Print_Area">#REF!</definedName>
    <definedName name="____________________________xlnm.Print_Area_1">#REF!</definedName>
    <definedName name="____________________________xlnm.Print_Area_2">#REF!</definedName>
    <definedName name="____________________________xlnm.Print_Area_3">#REF!</definedName>
    <definedName name="____________________________xlnm.Print_Area_4">#REF!</definedName>
    <definedName name="____________________________xlnm.Print_Area_5">#REF!</definedName>
    <definedName name="____________________________xlnm.Print_Area_6">#REF!</definedName>
    <definedName name="____________________________xlnm.Print_Area_7">#REF!</definedName>
    <definedName name="____________________________xlnm.Print_Area_8">#REF!</definedName>
    <definedName name="____________________________xlnm.Print_Titles">#REF!</definedName>
    <definedName name="____________________________xlnm.Print_Titles_1">#REF!</definedName>
    <definedName name="____________________________xlnm.Print_Titles_2">#REF!</definedName>
    <definedName name="____________________________xlnm.Print_Titles_3">#REF!</definedName>
    <definedName name="____________________________xlnm.Print_Titles_4">#REF!</definedName>
    <definedName name="____________________________xlnm.Print_Titles_5">#REF!</definedName>
    <definedName name="____________________________xlnm.Print_Titles_6">#REF!</definedName>
    <definedName name="____________________________xlnm.Print_Titles_7">#REF!</definedName>
    <definedName name="____________________________xlnm.Print_Titles_9">#REF!</definedName>
    <definedName name="___________________________PH4">#REF!</definedName>
    <definedName name="___________________________xlnm._FilterDatabase">#REF!</definedName>
    <definedName name="___________________________xlnm.Print_Area">#REF!</definedName>
    <definedName name="___________________________xlnm.Print_Area_1">#REF!</definedName>
    <definedName name="___________________________xlnm.Print_Area_2">#REF!</definedName>
    <definedName name="___________________________xlnm.Print_Area_3">#REF!</definedName>
    <definedName name="___________________________xlnm.Print_Area_4">#REF!</definedName>
    <definedName name="___________________________xlnm.Print_Area_5">#REF!</definedName>
    <definedName name="___________________________xlnm.Print_Area_6">#REF!</definedName>
    <definedName name="___________________________xlnm.Print_Area_7">#REF!</definedName>
    <definedName name="___________________________xlnm.Print_Area_8">#REF!</definedName>
    <definedName name="___________________________xlnm.Print_Titles">#REF!</definedName>
    <definedName name="___________________________xlnm.Print_Titles_1">#REF!</definedName>
    <definedName name="___________________________xlnm.Print_Titles_2">#REF!</definedName>
    <definedName name="___________________________xlnm.Print_Titles_3">#REF!</definedName>
    <definedName name="___________________________xlnm.Print_Titles_4">#REF!</definedName>
    <definedName name="___________________________xlnm.Print_Titles_5">#REF!</definedName>
    <definedName name="___________________________xlnm.Print_Titles_6">#REF!</definedName>
    <definedName name="___________________________xlnm.Print_Titles_7">#REF!</definedName>
    <definedName name="___________________________xlnm.Print_Titles_9">#REF!</definedName>
    <definedName name="__________________________PH4">#REF!</definedName>
    <definedName name="__________________________xlnm._FilterDatabase">#REF!</definedName>
    <definedName name="__________________________xlnm.Print_Area">#REF!</definedName>
    <definedName name="__________________________xlnm.Print_Area_1">#REF!</definedName>
    <definedName name="__________________________xlnm.Print_Area_2">#REF!</definedName>
    <definedName name="__________________________xlnm.Print_Area_3">#REF!</definedName>
    <definedName name="__________________________xlnm.Print_Area_4">#REF!</definedName>
    <definedName name="__________________________xlnm.Print_Area_5">#REF!</definedName>
    <definedName name="__________________________xlnm.Print_Area_6">#REF!</definedName>
    <definedName name="__________________________xlnm.Print_Area_7">#REF!</definedName>
    <definedName name="__________________________xlnm.Print_Area_8">#REF!</definedName>
    <definedName name="__________________________xlnm.Print_Titles">#REF!</definedName>
    <definedName name="__________________________xlnm.Print_Titles_1">#REF!</definedName>
    <definedName name="__________________________xlnm.Print_Titles_2">#REF!</definedName>
    <definedName name="__________________________xlnm.Print_Titles_3">#REF!</definedName>
    <definedName name="__________________________xlnm.Print_Titles_4">#REF!</definedName>
    <definedName name="__________________________xlnm.Print_Titles_5">#REF!</definedName>
    <definedName name="__________________________xlnm.Print_Titles_6">#REF!</definedName>
    <definedName name="__________________________xlnm.Print_Titles_7">#REF!</definedName>
    <definedName name="__________________________xlnm.Print_Titles_9">#REF!</definedName>
    <definedName name="_________________________PH4">#REF!</definedName>
    <definedName name="_________________________xlnm._FilterDatabase">#REF!</definedName>
    <definedName name="_________________________xlnm.Print_Area">#REF!</definedName>
    <definedName name="_________________________xlnm.Print_Area_1">#REF!</definedName>
    <definedName name="_________________________xlnm.Print_Area_2">#REF!</definedName>
    <definedName name="_________________________xlnm.Print_Area_3">#REF!</definedName>
    <definedName name="_________________________xlnm.Print_Area_4">#REF!</definedName>
    <definedName name="_________________________xlnm.Print_Area_5">#REF!</definedName>
    <definedName name="_________________________xlnm.Print_Area_6">#REF!</definedName>
    <definedName name="_________________________xlnm.Print_Area_7">#REF!</definedName>
    <definedName name="_________________________xlnm.Print_Area_8">#REF!</definedName>
    <definedName name="_________________________xlnm.Print_Titles">#REF!</definedName>
    <definedName name="_________________________xlnm.Print_Titles_1">#REF!</definedName>
    <definedName name="_________________________xlnm.Print_Titles_2">#REF!</definedName>
    <definedName name="_________________________xlnm.Print_Titles_3">#REF!</definedName>
    <definedName name="_________________________xlnm.Print_Titles_4">#REF!</definedName>
    <definedName name="_________________________xlnm.Print_Titles_5">#REF!</definedName>
    <definedName name="_________________________xlnm.Print_Titles_6">#REF!</definedName>
    <definedName name="_________________________xlnm.Print_Titles_7">#REF!</definedName>
    <definedName name="_________________________xlnm.Print_Titles_9">#REF!</definedName>
    <definedName name="________________________PH4">#REF!</definedName>
    <definedName name="________________________xlnm._FilterDatabase">#REF!</definedName>
    <definedName name="________________________xlnm.Print_Area">#REF!</definedName>
    <definedName name="________________________xlnm.Print_Area_1">#REF!</definedName>
    <definedName name="________________________xlnm.Print_Area_2">#REF!</definedName>
    <definedName name="________________________xlnm.Print_Area_3">#REF!</definedName>
    <definedName name="________________________xlnm.Print_Area_4">#REF!</definedName>
    <definedName name="________________________xlnm.Print_Area_5">#REF!</definedName>
    <definedName name="________________________xlnm.Print_Area_6">#REF!</definedName>
    <definedName name="________________________xlnm.Print_Area_7">#REF!</definedName>
    <definedName name="________________________xlnm.Print_Area_8">#REF!</definedName>
    <definedName name="________________________xlnm.Print_Titles">#REF!</definedName>
    <definedName name="________________________xlnm.Print_Titles_1">#REF!</definedName>
    <definedName name="________________________xlnm.Print_Titles_2">#REF!</definedName>
    <definedName name="________________________xlnm.Print_Titles_3">#REF!</definedName>
    <definedName name="________________________xlnm.Print_Titles_4">#REF!</definedName>
    <definedName name="________________________xlnm.Print_Titles_5">#REF!</definedName>
    <definedName name="________________________xlnm.Print_Titles_6">#REF!</definedName>
    <definedName name="________________________xlnm.Print_Titles_7">#REF!</definedName>
    <definedName name="________________________xlnm.Print_Titles_9">#REF!</definedName>
    <definedName name="_______________________PH4">#REF!</definedName>
    <definedName name="_______________________xlnm._FilterDatabase">#REF!</definedName>
    <definedName name="_______________________xlnm.Print_Area">#REF!</definedName>
    <definedName name="_______________________xlnm.Print_Area_1">#REF!</definedName>
    <definedName name="_______________________xlnm.Print_Area_2">#REF!</definedName>
    <definedName name="_______________________xlnm.Print_Area_3">#REF!</definedName>
    <definedName name="_______________________xlnm.Print_Area_4">#REF!</definedName>
    <definedName name="_______________________xlnm.Print_Area_5">#REF!</definedName>
    <definedName name="_______________________xlnm.Print_Area_6">#REF!</definedName>
    <definedName name="_______________________xlnm.Print_Area_7">#REF!</definedName>
    <definedName name="_______________________xlnm.Print_Area_8">#REF!</definedName>
    <definedName name="_______________________xlnm.Print_Titles">#REF!</definedName>
    <definedName name="_______________________xlnm.Print_Titles_1">#REF!</definedName>
    <definedName name="_______________________xlnm.Print_Titles_2">#REF!</definedName>
    <definedName name="_______________________xlnm.Print_Titles_3">#REF!</definedName>
    <definedName name="_______________________xlnm.Print_Titles_4">#REF!</definedName>
    <definedName name="_______________________xlnm.Print_Titles_5">#REF!</definedName>
    <definedName name="_______________________xlnm.Print_Titles_6">#REF!</definedName>
    <definedName name="_______________________xlnm.Print_Titles_7">#REF!</definedName>
    <definedName name="_______________________xlnm.Print_Titles_9">#REF!</definedName>
    <definedName name="______________________PH4">#REF!</definedName>
    <definedName name="______________________xlnm._FilterDatabase">#REF!</definedName>
    <definedName name="______________________xlnm.Print_Area">#REF!</definedName>
    <definedName name="______________________xlnm.Print_Area_1">#REF!</definedName>
    <definedName name="______________________xlnm.Print_Area_2">#REF!</definedName>
    <definedName name="______________________xlnm.Print_Area_3">#REF!</definedName>
    <definedName name="______________________xlnm.Print_Area_4">#REF!</definedName>
    <definedName name="______________________xlnm.Print_Area_5">#REF!</definedName>
    <definedName name="______________________xlnm.Print_Area_6">#REF!</definedName>
    <definedName name="______________________xlnm.Print_Area_7">#REF!</definedName>
    <definedName name="______________________xlnm.Print_Area_8">#REF!</definedName>
    <definedName name="______________________xlnm.Print_Titles">#REF!</definedName>
    <definedName name="______________________xlnm.Print_Titles_1">#REF!</definedName>
    <definedName name="______________________xlnm.Print_Titles_2">#REF!</definedName>
    <definedName name="______________________xlnm.Print_Titles_3">#REF!</definedName>
    <definedName name="______________________xlnm.Print_Titles_4">#REF!</definedName>
    <definedName name="______________________xlnm.Print_Titles_5">#REF!</definedName>
    <definedName name="______________________xlnm.Print_Titles_6">#REF!</definedName>
    <definedName name="______________________xlnm.Print_Titles_7">#REF!</definedName>
    <definedName name="______________________xlnm.Print_Titles_9">#REF!</definedName>
    <definedName name="_____________________PH4">#REF!</definedName>
    <definedName name="_____________________xlnm._FilterDatabase">#REF!</definedName>
    <definedName name="_____________________xlnm.Print_Area">#REF!</definedName>
    <definedName name="_____________________xlnm.Print_Area_1">#REF!</definedName>
    <definedName name="_____________________xlnm.Print_Area_2">#REF!</definedName>
    <definedName name="_____________________xlnm.Print_Area_3">#REF!</definedName>
    <definedName name="_____________________xlnm.Print_Area_4">#REF!</definedName>
    <definedName name="_____________________xlnm.Print_Area_5">#REF!</definedName>
    <definedName name="_____________________xlnm.Print_Area_6">#REF!</definedName>
    <definedName name="_____________________xlnm.Print_Area_7">#REF!</definedName>
    <definedName name="_____________________xlnm.Print_Area_8">#REF!</definedName>
    <definedName name="_____________________xlnm.Print_Titles">#REF!</definedName>
    <definedName name="_____________________xlnm.Print_Titles_1">#REF!</definedName>
    <definedName name="_____________________xlnm.Print_Titles_2">#REF!</definedName>
    <definedName name="_____________________xlnm.Print_Titles_3">#REF!</definedName>
    <definedName name="_____________________xlnm.Print_Titles_4">#REF!</definedName>
    <definedName name="_____________________xlnm.Print_Titles_5">#REF!</definedName>
    <definedName name="_____________________xlnm.Print_Titles_6">#REF!</definedName>
    <definedName name="_____________________xlnm.Print_Titles_7">#REF!</definedName>
    <definedName name="_____________________xlnm.Print_Titles_9">#REF!</definedName>
    <definedName name="____________________PH4">#REF!</definedName>
    <definedName name="____________________xlnm._FilterDatabase">#REF!</definedName>
    <definedName name="____________________xlnm.Print_Area">#REF!</definedName>
    <definedName name="____________________xlnm.Print_Area_1">#REF!</definedName>
    <definedName name="____________________xlnm.Print_Area_2">#REF!</definedName>
    <definedName name="____________________xlnm.Print_Area_3">#REF!</definedName>
    <definedName name="____________________xlnm.Print_Area_4">#REF!</definedName>
    <definedName name="____________________xlnm.Print_Area_5">#REF!</definedName>
    <definedName name="____________________xlnm.Print_Area_6">#REF!</definedName>
    <definedName name="____________________xlnm.Print_Area_7">#REF!</definedName>
    <definedName name="____________________xlnm.Print_Area_8">#REF!</definedName>
    <definedName name="____________________xlnm.Print_Titles">#REF!</definedName>
    <definedName name="____________________xlnm.Print_Titles_1">#REF!</definedName>
    <definedName name="____________________xlnm.Print_Titles_2">#REF!</definedName>
    <definedName name="____________________xlnm.Print_Titles_3">#REF!</definedName>
    <definedName name="____________________xlnm.Print_Titles_4">#REF!</definedName>
    <definedName name="____________________xlnm.Print_Titles_5">#REF!</definedName>
    <definedName name="____________________xlnm.Print_Titles_6">#REF!</definedName>
    <definedName name="____________________xlnm.Print_Titles_7">#REF!</definedName>
    <definedName name="____________________xlnm.Print_Titles_9">#REF!</definedName>
    <definedName name="___________________PH4">#REF!</definedName>
    <definedName name="___________________xlnm._FilterDatabase">#REF!</definedName>
    <definedName name="___________________xlnm.Print_Area">#REF!</definedName>
    <definedName name="___________________xlnm.Print_Area_1">#REF!</definedName>
    <definedName name="___________________xlnm.Print_Area_2">#REF!</definedName>
    <definedName name="___________________xlnm.Print_Area_3">#REF!</definedName>
    <definedName name="___________________xlnm.Print_Area_4">#REF!</definedName>
    <definedName name="___________________xlnm.Print_Area_5">#REF!</definedName>
    <definedName name="___________________xlnm.Print_Area_6">#REF!</definedName>
    <definedName name="___________________xlnm.Print_Area_7">#REF!</definedName>
    <definedName name="___________________xlnm.Print_Area_8">#REF!</definedName>
    <definedName name="___________________xlnm.Print_Titles">#REF!</definedName>
    <definedName name="___________________xlnm.Print_Titles_1">#REF!</definedName>
    <definedName name="___________________xlnm.Print_Titles_2">#REF!</definedName>
    <definedName name="___________________xlnm.Print_Titles_3">#REF!</definedName>
    <definedName name="___________________xlnm.Print_Titles_4">#REF!</definedName>
    <definedName name="___________________xlnm.Print_Titles_5">#REF!</definedName>
    <definedName name="___________________xlnm.Print_Titles_6">#REF!</definedName>
    <definedName name="___________________xlnm.Print_Titles_7">#REF!</definedName>
    <definedName name="___________________xlnm.Print_Titles_9">#REF!</definedName>
    <definedName name="__________________PH4">#REF!</definedName>
    <definedName name="__________________xlnm._FilterDatabase">#REF!</definedName>
    <definedName name="__________________xlnm.Print_Area">#REF!</definedName>
    <definedName name="__________________xlnm.Print_Area_1">#REF!</definedName>
    <definedName name="__________________xlnm.Print_Area_2">#REF!</definedName>
    <definedName name="__________________xlnm.Print_Area_3">#REF!</definedName>
    <definedName name="__________________xlnm.Print_Area_4">#REF!</definedName>
    <definedName name="__________________xlnm.Print_Area_5">#REF!</definedName>
    <definedName name="__________________xlnm.Print_Area_6">#REF!</definedName>
    <definedName name="__________________xlnm.Print_Area_7">#REF!</definedName>
    <definedName name="__________________xlnm.Print_Area_8">#REF!</definedName>
    <definedName name="__________________xlnm.Print_Titles">#REF!</definedName>
    <definedName name="__________________xlnm.Print_Titles_1">#REF!</definedName>
    <definedName name="__________________xlnm.Print_Titles_2">#REF!</definedName>
    <definedName name="__________________xlnm.Print_Titles_3">#REF!</definedName>
    <definedName name="__________________xlnm.Print_Titles_4">#REF!</definedName>
    <definedName name="__________________xlnm.Print_Titles_5">#REF!</definedName>
    <definedName name="__________________xlnm.Print_Titles_6">#REF!</definedName>
    <definedName name="__________________xlnm.Print_Titles_7">#REF!</definedName>
    <definedName name="__________________xlnm.Print_Titles_9">#REF!</definedName>
    <definedName name="_________________PH4">#REF!</definedName>
    <definedName name="_________________xlnm._FilterDatabase">#REF!</definedName>
    <definedName name="_________________xlnm.Print_Area">#REF!</definedName>
    <definedName name="_________________xlnm.Print_Area_1">#REF!</definedName>
    <definedName name="_________________xlnm.Print_Area_2">#REF!</definedName>
    <definedName name="_________________xlnm.Print_Area_3">#REF!</definedName>
    <definedName name="_________________xlnm.Print_Area_4">#REF!</definedName>
    <definedName name="_________________xlnm.Print_Area_5">#REF!</definedName>
    <definedName name="_________________xlnm.Print_Area_6">#REF!</definedName>
    <definedName name="_________________xlnm.Print_Area_7">#REF!</definedName>
    <definedName name="_________________xlnm.Print_Area_8">#REF!</definedName>
    <definedName name="_________________xlnm.Print_Titles">#REF!</definedName>
    <definedName name="_________________xlnm.Print_Titles_1">#REF!</definedName>
    <definedName name="_________________xlnm.Print_Titles_2">#REF!</definedName>
    <definedName name="_________________xlnm.Print_Titles_3">#REF!</definedName>
    <definedName name="_________________xlnm.Print_Titles_4">#REF!</definedName>
    <definedName name="_________________xlnm.Print_Titles_5">#REF!</definedName>
    <definedName name="_________________xlnm.Print_Titles_6">#REF!</definedName>
    <definedName name="_________________xlnm.Print_Titles_7">#REF!</definedName>
    <definedName name="_________________xlnm.Print_Titles_9">#REF!</definedName>
    <definedName name="________________PH4">#REF!</definedName>
    <definedName name="________________xlnm._FilterDatabase">#REF!</definedName>
    <definedName name="________________xlnm.Print_Area">#REF!</definedName>
    <definedName name="________________xlnm.Print_Area_1">#REF!</definedName>
    <definedName name="________________xlnm.Print_Area_2">#REF!</definedName>
    <definedName name="________________xlnm.Print_Area_3">#REF!</definedName>
    <definedName name="________________xlnm.Print_Area_4">#REF!</definedName>
    <definedName name="________________xlnm.Print_Area_5">#REF!</definedName>
    <definedName name="________________xlnm.Print_Area_6">#REF!</definedName>
    <definedName name="________________xlnm.Print_Area_7">#REF!</definedName>
    <definedName name="________________xlnm.Print_Area_8">#REF!</definedName>
    <definedName name="________________xlnm.Print_Titles">#REF!</definedName>
    <definedName name="________________xlnm.Print_Titles_1">#REF!</definedName>
    <definedName name="________________xlnm.Print_Titles_2">#REF!</definedName>
    <definedName name="________________xlnm.Print_Titles_3">#REF!</definedName>
    <definedName name="________________xlnm.Print_Titles_4">#REF!</definedName>
    <definedName name="________________xlnm.Print_Titles_5">#REF!</definedName>
    <definedName name="________________xlnm.Print_Titles_6">#REF!</definedName>
    <definedName name="________________xlnm.Print_Titles_7">#REF!</definedName>
    <definedName name="________________xlnm.Print_Titles_9">#REF!</definedName>
    <definedName name="_______________PH4">#REF!</definedName>
    <definedName name="_______________xlnm._FilterDatabase">#REF!</definedName>
    <definedName name="_______________xlnm._FilterDatabase_1">#REF!</definedName>
    <definedName name="_______________xlnm._FilterDatabase_3">#REF!</definedName>
    <definedName name="_______________xlnm._FilterDatabase_4">#REF!</definedName>
    <definedName name="_______________xlnm.Print_Area">#REF!</definedName>
    <definedName name="_______________xlnm.Print_Area_1">#REF!</definedName>
    <definedName name="_______________xlnm.Print_Area_2">#REF!</definedName>
    <definedName name="_______________xlnm.Print_Area_3">#REF!</definedName>
    <definedName name="_______________xlnm.Print_Area_4">#REF!</definedName>
    <definedName name="_______________xlnm.Print_Area_5">#REF!</definedName>
    <definedName name="_______________xlnm.Print_Area_6">#REF!</definedName>
    <definedName name="_______________xlnm.Print_Area_7">#REF!</definedName>
    <definedName name="_______________xlnm.Print_Area_8">#REF!</definedName>
    <definedName name="_______________xlnm.Print_Titles">#REF!</definedName>
    <definedName name="_______________xlnm.Print_Titles_1">#REF!</definedName>
    <definedName name="_______________xlnm.Print_Titles_2">#REF!</definedName>
    <definedName name="_______________xlnm.Print_Titles_3">#REF!</definedName>
    <definedName name="_______________xlnm.Print_Titles_4">#REF!</definedName>
    <definedName name="_______________xlnm.Print_Titles_5">#REF!</definedName>
    <definedName name="_______________xlnm.Print_Titles_6">#REF!</definedName>
    <definedName name="_______________xlnm.Print_Titles_7">#REF!</definedName>
    <definedName name="_______________xlnm.Print_Titles_8">#REF!</definedName>
    <definedName name="_______________xlnm.Print_Titles_9">#REF!</definedName>
    <definedName name="______________PH4">#REF!</definedName>
    <definedName name="______________xlnm._FilterDatabase">#REF!</definedName>
    <definedName name="______________xlnm._FilterDatabase_1">#REF!</definedName>
    <definedName name="______________xlnm._FilterDatabase_3">#REF!</definedName>
    <definedName name="______________xlnm._FilterDatabase_4">#REF!</definedName>
    <definedName name="______________xlnm.Print_Area">#REF!</definedName>
    <definedName name="______________xlnm.Print_Area_1">#REF!</definedName>
    <definedName name="______________xlnm.Print_Area_2">#REF!</definedName>
    <definedName name="______________xlnm.Print_Area_3">#REF!</definedName>
    <definedName name="______________xlnm.Print_Area_4">#REF!</definedName>
    <definedName name="______________xlnm.Print_Area_5">#REF!</definedName>
    <definedName name="______________xlnm.Print_Area_6">#REF!</definedName>
    <definedName name="______________xlnm.Print_Area_7">#REF!</definedName>
    <definedName name="______________xlnm.Print_Area_8">#REF!</definedName>
    <definedName name="______________xlnm.Print_Titles">#REF!</definedName>
    <definedName name="______________xlnm.Print_Titles_1">#REF!</definedName>
    <definedName name="______________xlnm.Print_Titles_2">#REF!</definedName>
    <definedName name="______________xlnm.Print_Titles_3">#REF!</definedName>
    <definedName name="______________xlnm.Print_Titles_4">#REF!</definedName>
    <definedName name="______________xlnm.Print_Titles_5">#REF!</definedName>
    <definedName name="______________xlnm.Print_Titles_6">#REF!</definedName>
    <definedName name="______________xlnm.Print_Titles_7">#REF!</definedName>
    <definedName name="______________xlnm.Print_Titles_8">#REF!</definedName>
    <definedName name="______________xlnm.Print_Titles_9">#REF!</definedName>
    <definedName name="_____________PH4">#REF!</definedName>
    <definedName name="_____________xlnm._FilterDatabase">#REF!</definedName>
    <definedName name="_____________xlnm._FilterDatabase_1">#REF!</definedName>
    <definedName name="_____________xlnm._FilterDatabase_3">#REF!</definedName>
    <definedName name="_____________xlnm._FilterDatabase_4">#REF!</definedName>
    <definedName name="_____________xlnm.Print_Area">#REF!</definedName>
    <definedName name="_____________xlnm.Print_Area_1">#REF!</definedName>
    <definedName name="_____________xlnm.Print_Area_2">#REF!</definedName>
    <definedName name="_____________xlnm.Print_Area_3">#REF!</definedName>
    <definedName name="_____________xlnm.Print_Area_4">#REF!</definedName>
    <definedName name="_____________xlnm.Print_Area_5">#REF!</definedName>
    <definedName name="_____________xlnm.Print_Area_6">#REF!</definedName>
    <definedName name="_____________xlnm.Print_Area_7">#REF!</definedName>
    <definedName name="_____________xlnm.Print_Area_8">#REF!</definedName>
    <definedName name="_____________xlnm.Print_Titles">#REF!</definedName>
    <definedName name="_____________xlnm.Print_Titles_1">#REF!</definedName>
    <definedName name="_____________xlnm.Print_Titles_2">#REF!</definedName>
    <definedName name="_____________xlnm.Print_Titles_3">#REF!</definedName>
    <definedName name="_____________xlnm.Print_Titles_4">#REF!</definedName>
    <definedName name="_____________xlnm.Print_Titles_5">#REF!</definedName>
    <definedName name="_____________xlnm.Print_Titles_6">#REF!</definedName>
    <definedName name="_____________xlnm.Print_Titles_7">#REF!</definedName>
    <definedName name="_____________xlnm.Print_Titles_8">#REF!</definedName>
    <definedName name="_____________xlnm.Print_Titles_9">#REF!</definedName>
    <definedName name="____________dk1" hidden="1">{#N/A,#N/A,FALSE,"COVER.XLS";#N/A,#N/A,FALSE,"RACT1.XLS";#N/A,#N/A,FALSE,"RACT2.XLS";#N/A,#N/A,FALSE,"ECCMP";#N/A,#N/A,FALSE,"WELDER.XLS"}</definedName>
    <definedName name="____________kv2" hidden="1">{#N/A,#N/A,FALSE,"COVER1.XLS ";#N/A,#N/A,FALSE,"RACT1.XLS";#N/A,#N/A,FALSE,"RACT2.XLS";#N/A,#N/A,FALSE,"ECCMP";#N/A,#N/A,FALSE,"WELDER.XLS"}</definedName>
    <definedName name="____________kvs1" hidden="1">{#N/A,#N/A,FALSE,"COVER1.XLS ";#N/A,#N/A,FALSE,"RACT1.XLS";#N/A,#N/A,FALSE,"RACT2.XLS";#N/A,#N/A,FALSE,"ECCMP";#N/A,#N/A,FALSE,"WELDER.XLS"}</definedName>
    <definedName name="____________kvs2" hidden="1">{#N/A,#N/A,FALSE,"COVER1.XLS ";#N/A,#N/A,FALSE,"RACT1.XLS";#N/A,#N/A,FALSE,"RACT2.XLS";#N/A,#N/A,FALSE,"ECCMP";#N/A,#N/A,FALSE,"WELDER.XLS"}</definedName>
    <definedName name="____________kvs5" hidden="1">{#N/A,#N/A,FALSE,"COVER.XLS";#N/A,#N/A,FALSE,"RACT1.XLS";#N/A,#N/A,FALSE,"RACT2.XLS";#N/A,#N/A,FALSE,"ECCMP";#N/A,#N/A,FALSE,"WELDER.XLS"}</definedName>
    <definedName name="____________kvs8" hidden="1">{#N/A,#N/A,FALSE,"COVER1.XLS ";#N/A,#N/A,FALSE,"RACT1.XLS";#N/A,#N/A,FALSE,"RACT2.XLS";#N/A,#N/A,FALSE,"ECCMP";#N/A,#N/A,FALSE,"WELDER.XLS"}</definedName>
    <definedName name="_____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_ns1" hidden="1">{#N/A,#N/A,FALSE,"COVER1.XLS ";#N/A,#N/A,FALSE,"RACT1.XLS";#N/A,#N/A,FALSE,"RACT2.XLS";#N/A,#N/A,FALSE,"ECCMP";#N/A,#N/A,FALSE,"WELDER.XLS"}</definedName>
    <definedName name="____________PH4">#REF!</definedName>
    <definedName name="____________PRN1" hidden="1">{#N/A,#N/A,FALSE,"COVER.XLS";#N/A,#N/A,FALSE,"RACT1.XLS";#N/A,#N/A,FALSE,"RACT2.XLS";#N/A,#N/A,FALSE,"ECCMP";#N/A,#N/A,FALSE,"WELDER.XLS"}</definedName>
    <definedName name="_____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_WRN2" hidden="1">{#N/A,#N/A,FALSE,"COVER1.XLS ";#N/A,#N/A,FALSE,"RACT1.XLS";#N/A,#N/A,FALSE,"RACT2.XLS";#N/A,#N/A,FALSE,"ECCMP";#N/A,#N/A,FALSE,"WELDER.XLS"}</definedName>
    <definedName name="____________WRN3" hidden="1">{#N/A,#N/A,FALSE,"consu_cover";#N/A,#N/A,FALSE,"consu_strategy";#N/A,#N/A,FALSE,"consu_flow";#N/A,#N/A,FALSE,"Summary_reqmt";#N/A,#N/A,FALSE,"field_ppg";#N/A,#N/A,FALSE,"ppg_shop";#N/A,#N/A,FALSE,"strl";#N/A,#N/A,FALSE,"tankages";#N/A,#N/A,FALSE,"gases"}</definedName>
    <definedName name="____________xlnm._FilterDatabase">#REF!</definedName>
    <definedName name="____________xlnm._FilterDatabase_1">#REF!</definedName>
    <definedName name="____________xlnm._FilterDatabase_10">#REF!</definedName>
    <definedName name="____________xlnm._FilterDatabase_3">#REF!</definedName>
    <definedName name="____________xlnm._FilterDatabase_4">#REF!</definedName>
    <definedName name="____________xlnm._FilterDatabase_5">#REF!</definedName>
    <definedName name="____________xlnm._FilterDatabase_9">#REF!</definedName>
    <definedName name="____________xlnm.Print_Area">#REF!</definedName>
    <definedName name="____________xlnm.Print_Area_1">#REF!</definedName>
    <definedName name="____________xlnm.Print_Area_2">#REF!</definedName>
    <definedName name="____________xlnm.Print_Area_3">#REF!</definedName>
    <definedName name="____________xlnm.Print_Area_4">#REF!</definedName>
    <definedName name="____________xlnm.Print_Area_5">#REF!</definedName>
    <definedName name="____________xlnm.Print_Area_6">#REF!</definedName>
    <definedName name="____________xlnm.Print_Area_7">#REF!</definedName>
    <definedName name="____________xlnm.Print_Area_8">#REF!</definedName>
    <definedName name="____________xlnm.Print_Titles">#REF!</definedName>
    <definedName name="____________xlnm.Print_Titles_1">#REF!</definedName>
    <definedName name="____________xlnm.Print_Titles_2">#REF!</definedName>
    <definedName name="____________xlnm.Print_Titles_3">#REF!</definedName>
    <definedName name="____________xlnm.Print_Titles_4">#REF!</definedName>
    <definedName name="____________xlnm.Print_Titles_5">#REF!</definedName>
    <definedName name="____________xlnm.Print_Titles_6">#REF!</definedName>
    <definedName name="____________xlnm.Print_Titles_7">#REF!</definedName>
    <definedName name="____________xlnm.Print_Titles_8">#REF!</definedName>
    <definedName name="____________xlnm.Print_Titles_9">#REF!</definedName>
    <definedName name="___________a65554">#REF!</definedName>
    <definedName name="___________a65600">#REF!</definedName>
    <definedName name="___________a65700">#REF!</definedName>
    <definedName name="___________a65800">#REF!</definedName>
    <definedName name="___________a66000">#REF!</definedName>
    <definedName name="___________adh10">#REF!</definedName>
    <definedName name="___________adh26">#REF!</definedName>
    <definedName name="___________ads10">#REF!</definedName>
    <definedName name="___________ads26">#REF!</definedName>
    <definedName name="___________dk1" hidden="1">{#N/A,#N/A,FALSE,"COVER.XLS";#N/A,#N/A,FALSE,"RACT1.XLS";#N/A,#N/A,FALSE,"RACT2.XLS";#N/A,#N/A,FALSE,"ECCMP";#N/A,#N/A,FALSE,"WELDER.XLS"}</definedName>
    <definedName name="___________kv2" hidden="1">{#N/A,#N/A,FALSE,"COVER1.XLS ";#N/A,#N/A,FALSE,"RACT1.XLS";#N/A,#N/A,FALSE,"RACT2.XLS";#N/A,#N/A,FALSE,"ECCMP";#N/A,#N/A,FALSE,"WELDER.XLS"}</definedName>
    <definedName name="___________kvs1" hidden="1">{#N/A,#N/A,FALSE,"COVER1.XLS ";#N/A,#N/A,FALSE,"RACT1.XLS";#N/A,#N/A,FALSE,"RACT2.XLS";#N/A,#N/A,FALSE,"ECCMP";#N/A,#N/A,FALSE,"WELDER.XLS"}</definedName>
    <definedName name="___________kvs2" hidden="1">{#N/A,#N/A,FALSE,"COVER1.XLS ";#N/A,#N/A,FALSE,"RACT1.XLS";#N/A,#N/A,FALSE,"RACT2.XLS";#N/A,#N/A,FALSE,"ECCMP";#N/A,#N/A,FALSE,"WELDER.XLS"}</definedName>
    <definedName name="___________kvs5" hidden="1">{#N/A,#N/A,FALSE,"COVER.XLS";#N/A,#N/A,FALSE,"RACT1.XLS";#N/A,#N/A,FALSE,"RACT2.XLS";#N/A,#N/A,FALSE,"ECCMP";#N/A,#N/A,FALSE,"WELDER.XLS"}</definedName>
    <definedName name="___________kvs8" hidden="1">{#N/A,#N/A,FALSE,"COVER1.XLS ";#N/A,#N/A,FALSE,"RACT1.XLS";#N/A,#N/A,FALSE,"RACT2.XLS";#N/A,#N/A,FALSE,"ECCMP";#N/A,#N/A,FALSE,"WELDER.XLS"}</definedName>
    <definedName name="____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MB500">#REF!</definedName>
    <definedName name="___________msy1">[1]Assmpns!#REF!</definedName>
    <definedName name="___________msy2">[1]Assmpns!#REF!</definedName>
    <definedName name="___________msy3">[1]Assmpns!#REF!</definedName>
    <definedName name="___________msy4">[1]Assmpns!#REF!</definedName>
    <definedName name="___________ns1" hidden="1">{#N/A,#N/A,FALSE,"COVER1.XLS ";#N/A,#N/A,FALSE,"RACT1.XLS";#N/A,#N/A,FALSE,"RACT2.XLS";#N/A,#N/A,FALSE,"ECCMP";#N/A,#N/A,FALSE,"WELDER.XLS"}</definedName>
    <definedName name="___________PG2">#REF!</definedName>
    <definedName name="___________PG3">#REF!</definedName>
    <definedName name="___________pg4">#REF!</definedName>
    <definedName name="___________pg5">#REF!</definedName>
    <definedName name="___________PG6">#REF!</definedName>
    <definedName name="___________PG7">#REF!</definedName>
    <definedName name="___________PH4">#REF!</definedName>
    <definedName name="___________PRN1" hidden="1">{#N/A,#N/A,FALSE,"COVER.XLS";#N/A,#N/A,FALSE,"RACT1.XLS";#N/A,#N/A,FALSE,"RACT2.XLS";#N/A,#N/A,FALSE,"ECCMP";#N/A,#N/A,FALSE,"WELDER.XLS"}</definedName>
    <definedName name="___________qih1">#REF!</definedName>
    <definedName name="___________sen1">#REF!</definedName>
    <definedName name="___________sen2">#REF!</definedName>
    <definedName name="___________sen3">#REF!</definedName>
    <definedName name="___________sen5">#REF!</definedName>
    <definedName name="___________sen6">#REF!</definedName>
    <definedName name="___________sen7">#REF!</definedName>
    <definedName name="___________syn1">#REF!</definedName>
    <definedName name="___________SYN2">#REF!</definedName>
    <definedName name="___________syn3">#REF!</definedName>
    <definedName name="___________syn7">#REF!</definedName>
    <definedName name="___________syn8">#REF!</definedName>
    <definedName name="___________syn9">#REF!</definedName>
    <definedName name="____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_WRN2" hidden="1">{#N/A,#N/A,FALSE,"COVER1.XLS ";#N/A,#N/A,FALSE,"RACT1.XLS";#N/A,#N/A,FALSE,"RACT2.XLS";#N/A,#N/A,FALSE,"ECCMP";#N/A,#N/A,FALSE,"WELDER.XLS"}</definedName>
    <definedName name="___________WRN3" hidden="1">{#N/A,#N/A,FALSE,"consu_cover";#N/A,#N/A,FALSE,"consu_strategy";#N/A,#N/A,FALSE,"consu_flow";#N/A,#N/A,FALSE,"Summary_reqmt";#N/A,#N/A,FALSE,"field_ppg";#N/A,#N/A,FALSE,"ppg_shop";#N/A,#N/A,FALSE,"strl";#N/A,#N/A,FALSE,"tankages";#N/A,#N/A,FALSE,"gases"}</definedName>
    <definedName name="___________xlnm._FilterDatabase">#REF!</definedName>
    <definedName name="___________xlnm._FilterDatabase_1">#REF!</definedName>
    <definedName name="___________xlnm._FilterDatabase_10">#REF!</definedName>
    <definedName name="___________xlnm._FilterDatabase_3">#REF!</definedName>
    <definedName name="___________xlnm._FilterDatabase_4">#REF!</definedName>
    <definedName name="___________xlnm._FilterDatabase_5">#REF!</definedName>
    <definedName name="___________xlnm._FilterDatabase_9">#REF!</definedName>
    <definedName name="___________xlnm.Print_Area">#REF!</definedName>
    <definedName name="___________xlnm.Print_Area_1">#REF!</definedName>
    <definedName name="___________xlnm.Print_Area_2">#REF!</definedName>
    <definedName name="___________xlnm.Print_Area_3">#REF!</definedName>
    <definedName name="___________xlnm.Print_Area_4">#REF!</definedName>
    <definedName name="___________xlnm.Print_Area_5">#REF!</definedName>
    <definedName name="___________xlnm.Print_Area_6">#REF!</definedName>
    <definedName name="___________xlnm.Print_Area_7">#REF!</definedName>
    <definedName name="___________xlnm.Print_Area_8">#REF!</definedName>
    <definedName name="___________xlnm.Print_Titles">#REF!</definedName>
    <definedName name="___________xlnm.Print_Titles_1">#REF!</definedName>
    <definedName name="___________xlnm.Print_Titles_2">#REF!</definedName>
    <definedName name="___________xlnm.Print_Titles_3">#REF!</definedName>
    <definedName name="___________xlnm.Print_Titles_4">#REF!</definedName>
    <definedName name="___________xlnm.Print_Titles_5">#REF!</definedName>
    <definedName name="___________xlnm.Print_Titles_6">#REF!</definedName>
    <definedName name="___________xlnm.Print_Titles_7">#REF!</definedName>
    <definedName name="___________xlnm.Print_Titles_8">#REF!</definedName>
    <definedName name="___________xlnm.Print_Titles_9">#REF!</definedName>
    <definedName name="__________a65554">#REF!</definedName>
    <definedName name="__________a65600">#REF!</definedName>
    <definedName name="__________a65700">#REF!</definedName>
    <definedName name="__________a65800">#REF!</definedName>
    <definedName name="__________a66000">#REF!</definedName>
    <definedName name="__________adh10">#REF!</definedName>
    <definedName name="__________adh26">#REF!</definedName>
    <definedName name="__________ads10">#REF!</definedName>
    <definedName name="__________ads26">#REF!</definedName>
    <definedName name="__________dk1" hidden="1">{#N/A,#N/A,FALSE,"COVER.XLS";#N/A,#N/A,FALSE,"RACT1.XLS";#N/A,#N/A,FALSE,"RACT2.XLS";#N/A,#N/A,FALSE,"ECCMP";#N/A,#N/A,FALSE,"WELDER.XLS"}</definedName>
    <definedName name="__________kv2" hidden="1">{#N/A,#N/A,FALSE,"COVER1.XLS ";#N/A,#N/A,FALSE,"RACT1.XLS";#N/A,#N/A,FALSE,"RACT2.XLS";#N/A,#N/A,FALSE,"ECCMP";#N/A,#N/A,FALSE,"WELDER.XLS"}</definedName>
    <definedName name="__________kvs1" hidden="1">{#N/A,#N/A,FALSE,"COVER1.XLS ";#N/A,#N/A,FALSE,"RACT1.XLS";#N/A,#N/A,FALSE,"RACT2.XLS";#N/A,#N/A,FALSE,"ECCMP";#N/A,#N/A,FALSE,"WELDER.XLS"}</definedName>
    <definedName name="__________kvs2" hidden="1">{#N/A,#N/A,FALSE,"COVER1.XLS ";#N/A,#N/A,FALSE,"RACT1.XLS";#N/A,#N/A,FALSE,"RACT2.XLS";#N/A,#N/A,FALSE,"ECCMP";#N/A,#N/A,FALSE,"WELDER.XLS"}</definedName>
    <definedName name="__________kvs5" hidden="1">{#N/A,#N/A,FALSE,"COVER.XLS";#N/A,#N/A,FALSE,"RACT1.XLS";#N/A,#N/A,FALSE,"RACT2.XLS";#N/A,#N/A,FALSE,"ECCMP";#N/A,#N/A,FALSE,"WELDER.XLS"}</definedName>
    <definedName name="__________kvs8" hidden="1">{#N/A,#N/A,FALSE,"COVER1.XLS ";#N/A,#N/A,FALSE,"RACT1.XLS";#N/A,#N/A,FALSE,"RACT2.XLS";#N/A,#N/A,FALSE,"ECCMP";#N/A,#N/A,FALSE,"WELDER.XLS"}</definedName>
    <definedName name="___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MB500">#REF!</definedName>
    <definedName name="__________msy1">[1]Assmpns!#REF!</definedName>
    <definedName name="__________msy2">[1]Assmpns!#REF!</definedName>
    <definedName name="__________msy3">[1]Assmpns!#REF!</definedName>
    <definedName name="__________msy4">[1]Assmpns!#REF!</definedName>
    <definedName name="__________ns1" hidden="1">{#N/A,#N/A,FALSE,"COVER1.XLS ";#N/A,#N/A,FALSE,"RACT1.XLS";#N/A,#N/A,FALSE,"RACT2.XLS";#N/A,#N/A,FALSE,"ECCMP";#N/A,#N/A,FALSE,"WELDER.XLS"}</definedName>
    <definedName name="__________PG2">#REF!</definedName>
    <definedName name="__________PG3">#REF!</definedName>
    <definedName name="__________pg4">#REF!</definedName>
    <definedName name="__________pg5">#REF!</definedName>
    <definedName name="__________PG6">#REF!</definedName>
    <definedName name="__________PG7">#REF!</definedName>
    <definedName name="__________PH4">#REF!</definedName>
    <definedName name="__________PRN1" hidden="1">{#N/A,#N/A,FALSE,"COVER.XLS";#N/A,#N/A,FALSE,"RACT1.XLS";#N/A,#N/A,FALSE,"RACT2.XLS";#N/A,#N/A,FALSE,"ECCMP";#N/A,#N/A,FALSE,"WELDER.XLS"}</definedName>
    <definedName name="__________qih1">#REF!</definedName>
    <definedName name="__________sen1">#REF!</definedName>
    <definedName name="__________sen2">#REF!</definedName>
    <definedName name="__________sen3">#REF!</definedName>
    <definedName name="__________sen5">#REF!</definedName>
    <definedName name="__________sen6">#REF!</definedName>
    <definedName name="__________sen7">#REF!</definedName>
    <definedName name="__________syn1">#REF!</definedName>
    <definedName name="__________SYN2">#REF!</definedName>
    <definedName name="__________syn3">#REF!</definedName>
    <definedName name="__________syn7">#REF!</definedName>
    <definedName name="__________syn8">#REF!</definedName>
    <definedName name="__________syn9">#REF!</definedName>
    <definedName name="___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_WRN2" hidden="1">{#N/A,#N/A,FALSE,"COVER1.XLS ";#N/A,#N/A,FALSE,"RACT1.XLS";#N/A,#N/A,FALSE,"RACT2.XLS";#N/A,#N/A,FALSE,"ECCMP";#N/A,#N/A,FALSE,"WELDER.XLS"}</definedName>
    <definedName name="__________WRN3" hidden="1">{#N/A,#N/A,FALSE,"consu_cover";#N/A,#N/A,FALSE,"consu_strategy";#N/A,#N/A,FALSE,"consu_flow";#N/A,#N/A,FALSE,"Summary_reqmt";#N/A,#N/A,FALSE,"field_ppg";#N/A,#N/A,FALSE,"ppg_shop";#N/A,#N/A,FALSE,"strl";#N/A,#N/A,FALSE,"tankages";#N/A,#N/A,FALSE,"gases"}</definedName>
    <definedName name="__________xlnm._FilterDatabase">#REF!</definedName>
    <definedName name="__________xlnm._FilterDatabase_1">#REF!</definedName>
    <definedName name="__________xlnm._FilterDatabase_10">#REF!</definedName>
    <definedName name="__________xlnm._FilterDatabase_3">#REF!</definedName>
    <definedName name="__________xlnm._FilterDatabase_4">#REF!</definedName>
    <definedName name="__________xlnm._FilterDatabase_5">#REF!</definedName>
    <definedName name="__________xlnm._FilterDatabase_9">#REF!</definedName>
    <definedName name="__________xlnm.Print_Area">#REF!</definedName>
    <definedName name="__________xlnm.Print_Area_1">#REF!</definedName>
    <definedName name="__________xlnm.Print_Area_2">#REF!</definedName>
    <definedName name="__________xlnm.Print_Area_3">#REF!</definedName>
    <definedName name="__________xlnm.Print_Area_4">#REF!</definedName>
    <definedName name="__________xlnm.Print_Area_5">#REF!</definedName>
    <definedName name="__________xlnm.Print_Area_6">#REF!</definedName>
    <definedName name="__________xlnm.Print_Area_7">#REF!</definedName>
    <definedName name="__________xlnm.Print_Area_8">#REF!</definedName>
    <definedName name="__________xlnm.Print_Titles">#REF!</definedName>
    <definedName name="__________xlnm.Print_Titles_1">#REF!</definedName>
    <definedName name="__________xlnm.Print_Titles_2">#REF!</definedName>
    <definedName name="__________xlnm.Print_Titles_3">#REF!</definedName>
    <definedName name="__________xlnm.Print_Titles_4">#REF!</definedName>
    <definedName name="__________xlnm.Print_Titles_5">#REF!</definedName>
    <definedName name="__________xlnm.Print_Titles_6">#REF!</definedName>
    <definedName name="__________xlnm.Print_Titles_7">#REF!</definedName>
    <definedName name="__________xlnm.Print_Titles_8">#REF!</definedName>
    <definedName name="__________xlnm.Print_Titles_9">#REF!</definedName>
    <definedName name="_________a65554">#REF!</definedName>
    <definedName name="_________a65600">#REF!</definedName>
    <definedName name="_________a65700">#REF!</definedName>
    <definedName name="_________a65800">#REF!</definedName>
    <definedName name="_________a66000">#REF!</definedName>
    <definedName name="_________adh10">#REF!</definedName>
    <definedName name="_________adh26">#REF!</definedName>
    <definedName name="_________ads10">#REF!</definedName>
    <definedName name="_________ads26">#REF!</definedName>
    <definedName name="_________dk1" hidden="1">{#N/A,#N/A,FALSE,"COVER.XLS";#N/A,#N/A,FALSE,"RACT1.XLS";#N/A,#N/A,FALSE,"RACT2.XLS";#N/A,#N/A,FALSE,"ECCMP";#N/A,#N/A,FALSE,"WELDER.XLS"}</definedName>
    <definedName name="_________hsd3">'[2]11-hsd'!#REF!</definedName>
    <definedName name="_________kv2" hidden="1">{#N/A,#N/A,FALSE,"COVER1.XLS ";#N/A,#N/A,FALSE,"RACT1.XLS";#N/A,#N/A,FALSE,"RACT2.XLS";#N/A,#N/A,FALSE,"ECCMP";#N/A,#N/A,FALSE,"WELDER.XLS"}</definedName>
    <definedName name="_________kvs1" hidden="1">{#N/A,#N/A,FALSE,"COVER1.XLS ";#N/A,#N/A,FALSE,"RACT1.XLS";#N/A,#N/A,FALSE,"RACT2.XLS";#N/A,#N/A,FALSE,"ECCMP";#N/A,#N/A,FALSE,"WELDER.XLS"}</definedName>
    <definedName name="_________kvs2" hidden="1">{#N/A,#N/A,FALSE,"COVER1.XLS ";#N/A,#N/A,FALSE,"RACT1.XLS";#N/A,#N/A,FALSE,"RACT2.XLS";#N/A,#N/A,FALSE,"ECCMP";#N/A,#N/A,FALSE,"WELDER.XLS"}</definedName>
    <definedName name="_________kvs5" hidden="1">{#N/A,#N/A,FALSE,"COVER.XLS";#N/A,#N/A,FALSE,"RACT1.XLS";#N/A,#N/A,FALSE,"RACT2.XLS";#N/A,#N/A,FALSE,"ECCMP";#N/A,#N/A,FALSE,"WELDER.XLS"}</definedName>
    <definedName name="_________kvs8" hidden="1">{#N/A,#N/A,FALSE,"COVER1.XLS ";#N/A,#N/A,FALSE,"RACT1.XLS";#N/A,#N/A,FALSE,"RACT2.XLS";#N/A,#N/A,FALSE,"ECCMP";#N/A,#N/A,FALSE,"WELDER.XLS"}</definedName>
    <definedName name="__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MB500">#REF!</definedName>
    <definedName name="_________msy1">[1]Assmpns!#REF!</definedName>
    <definedName name="_________msy2">[1]Assmpns!#REF!</definedName>
    <definedName name="_________msy3">[1]Assmpns!#REF!</definedName>
    <definedName name="_________msy4">[1]Assmpns!#REF!</definedName>
    <definedName name="_________ns1" hidden="1">{#N/A,#N/A,FALSE,"COVER1.XLS ";#N/A,#N/A,FALSE,"RACT1.XLS";#N/A,#N/A,FALSE,"RACT2.XLS";#N/A,#N/A,FALSE,"ECCMP";#N/A,#N/A,FALSE,"WELDER.XLS"}</definedName>
    <definedName name="_________PG2">#REF!</definedName>
    <definedName name="_________PG3">#REF!</definedName>
    <definedName name="_________pg4">#REF!</definedName>
    <definedName name="_________pg5">#REF!</definedName>
    <definedName name="_________PG6">#REF!</definedName>
    <definedName name="_________PG7">#REF!</definedName>
    <definedName name="_________PH4">#REF!</definedName>
    <definedName name="_________PRN1" hidden="1">{#N/A,#N/A,FALSE,"COVER.XLS";#N/A,#N/A,FALSE,"RACT1.XLS";#N/A,#N/A,FALSE,"RACT2.XLS";#N/A,#N/A,FALSE,"ECCMP";#N/A,#N/A,FALSE,"WELDER.XLS"}</definedName>
    <definedName name="_________qih1">#REF!</definedName>
    <definedName name="_________sen1">#REF!</definedName>
    <definedName name="_________sen2">#REF!</definedName>
    <definedName name="_________sen3">#REF!</definedName>
    <definedName name="_________sen5">#REF!</definedName>
    <definedName name="_________sen6">#REF!</definedName>
    <definedName name="_________sen7">#REF!</definedName>
    <definedName name="_________sep3">'[2]13-septic'!#REF!</definedName>
    <definedName name="_________syn1">#REF!</definedName>
    <definedName name="_________SYN2">#REF!</definedName>
    <definedName name="_________syn3">#REF!</definedName>
    <definedName name="_________syn7">#REF!</definedName>
    <definedName name="_________syn8">#REF!</definedName>
    <definedName name="_________syn9">#REF!</definedName>
    <definedName name="__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ugt3">'[2]7-ug'!#REF!</definedName>
    <definedName name="_________utl3">'[2]2-utility'!#REF!</definedName>
    <definedName name="__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_WRN2" hidden="1">{#N/A,#N/A,FALSE,"COVER1.XLS ";#N/A,#N/A,FALSE,"RACT1.XLS";#N/A,#N/A,FALSE,"RACT2.XLS";#N/A,#N/A,FALSE,"ECCMP";#N/A,#N/A,FALSE,"WELDER.XLS"}</definedName>
    <definedName name="_________WRN3" hidden="1">{#N/A,#N/A,FALSE,"consu_cover";#N/A,#N/A,FALSE,"consu_strategy";#N/A,#N/A,FALSE,"consu_flow";#N/A,#N/A,FALSE,"Summary_reqmt";#N/A,#N/A,FALSE,"field_ppg";#N/A,#N/A,FALSE,"ppg_shop";#N/A,#N/A,FALSE,"strl";#N/A,#N/A,FALSE,"tankages";#N/A,#N/A,FALSE,"gases"}</definedName>
    <definedName name="_________xlnm._FilterDatabase">#REF!</definedName>
    <definedName name="_________xlnm._FilterDatabase_1">#REF!</definedName>
    <definedName name="_________xlnm._FilterDatabase_10">#REF!</definedName>
    <definedName name="_________xlnm._FilterDatabase_3">#REF!</definedName>
    <definedName name="_________xlnm._FilterDatabase_4">#REF!</definedName>
    <definedName name="_________xlnm._FilterDatabase_5">#REF!</definedName>
    <definedName name="_________xlnm._FilterDatabase_9">#REF!</definedName>
    <definedName name="_________xlnm.Print_Area">#REF!</definedName>
    <definedName name="_________xlnm.Print_Area_1">#REF!</definedName>
    <definedName name="_________xlnm.Print_Area_2">#REF!</definedName>
    <definedName name="_________xlnm.Print_Area_3">#REF!</definedName>
    <definedName name="_________xlnm.Print_Area_4">#REF!</definedName>
    <definedName name="_________xlnm.Print_Area_5">#REF!</definedName>
    <definedName name="_________xlnm.Print_Area_6">#REF!</definedName>
    <definedName name="_________xlnm.Print_Area_7">#REF!</definedName>
    <definedName name="_________xlnm.Print_Area_8">#REF!</definedName>
    <definedName name="_________xlnm.Print_Titles">#REF!</definedName>
    <definedName name="_________xlnm.Print_Titles_1">#REF!</definedName>
    <definedName name="_________xlnm.Print_Titles_2">#REF!</definedName>
    <definedName name="_________xlnm.Print_Titles_3">#REF!</definedName>
    <definedName name="_________xlnm.Print_Titles_4">#REF!</definedName>
    <definedName name="_________xlnm.Print_Titles_5">#REF!</definedName>
    <definedName name="_________xlnm.Print_Titles_6">#REF!</definedName>
    <definedName name="_________xlnm.Print_Titles_7">#REF!</definedName>
    <definedName name="_________xlnm.Print_Titles_8">#REF!</definedName>
    <definedName name="_________xlnm.Print_Titles_9">#REF!</definedName>
    <definedName name="________a65554">#REF!</definedName>
    <definedName name="________a65600">#REF!</definedName>
    <definedName name="________a65700">#REF!</definedName>
    <definedName name="________a65800">#REF!</definedName>
    <definedName name="________a66000">#REF!</definedName>
    <definedName name="________aac178">'[3]LTG-STG'!$E$82</definedName>
    <definedName name="________adh10">#REF!</definedName>
    <definedName name="________adh26">#REF!</definedName>
    <definedName name="________ads10">#REF!</definedName>
    <definedName name="________ads26">#REF!</definedName>
    <definedName name="________dk1" hidden="1">{#N/A,#N/A,FALSE,"COVER.XLS";#N/A,#N/A,FALSE,"RACT1.XLS";#N/A,#N/A,FALSE,"RACT2.XLS";#N/A,#N/A,FALSE,"ECCMP";#N/A,#N/A,FALSE,"WELDER.XLS"}</definedName>
    <definedName name="________hsd3">'[2]11-hsd'!#REF!</definedName>
    <definedName name="________kv2" hidden="1">{#N/A,#N/A,FALSE,"COVER1.XLS ";#N/A,#N/A,FALSE,"RACT1.XLS";#N/A,#N/A,FALSE,"RACT2.XLS";#N/A,#N/A,FALSE,"ECCMP";#N/A,#N/A,FALSE,"WELDER.XLS"}</definedName>
    <definedName name="________kvs1" hidden="1">{#N/A,#N/A,FALSE,"COVER1.XLS ";#N/A,#N/A,FALSE,"RACT1.XLS";#N/A,#N/A,FALSE,"RACT2.XLS";#N/A,#N/A,FALSE,"ECCMP";#N/A,#N/A,FALSE,"WELDER.XLS"}</definedName>
    <definedName name="________kvs2" hidden="1">{#N/A,#N/A,FALSE,"COVER1.XLS ";#N/A,#N/A,FALSE,"RACT1.XLS";#N/A,#N/A,FALSE,"RACT2.XLS";#N/A,#N/A,FALSE,"ECCMP";#N/A,#N/A,FALSE,"WELDER.XLS"}</definedName>
    <definedName name="________kvs5" hidden="1">{#N/A,#N/A,FALSE,"COVER.XLS";#N/A,#N/A,FALSE,"RACT1.XLS";#N/A,#N/A,FALSE,"RACT2.XLS";#N/A,#N/A,FALSE,"ECCMP";#N/A,#N/A,FALSE,"WELDER.XLS"}</definedName>
    <definedName name="________kvs8" hidden="1">{#N/A,#N/A,FALSE,"COVER1.XLS ";#N/A,#N/A,FALSE,"RACT1.XLS";#N/A,#N/A,FALSE,"RACT2.XLS";#N/A,#N/A,FALSE,"ECCMP";#N/A,#N/A,FALSE,"WELDER.XLS"}</definedName>
    <definedName name="_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MB500">#REF!</definedName>
    <definedName name="________msy1">[1]Assmpns!#REF!</definedName>
    <definedName name="________msy2">[1]Assmpns!#REF!</definedName>
    <definedName name="________msy3">[1]Assmpns!#REF!</definedName>
    <definedName name="________msy4">[1]Assmpns!#REF!</definedName>
    <definedName name="________ns1" hidden="1">{#N/A,#N/A,FALSE,"COVER1.XLS ";#N/A,#N/A,FALSE,"RACT1.XLS";#N/A,#N/A,FALSE,"RACT2.XLS";#N/A,#N/A,FALSE,"ECCMP";#N/A,#N/A,FALSE,"WELDER.XLS"}</definedName>
    <definedName name="________PG2">#REF!</definedName>
    <definedName name="________PG3">#REF!</definedName>
    <definedName name="________pg4">#REF!</definedName>
    <definedName name="________pg5">#REF!</definedName>
    <definedName name="________PG6">#REF!</definedName>
    <definedName name="________PG7">#REF!</definedName>
    <definedName name="________PH4">#REF!</definedName>
    <definedName name="________PRN1" hidden="1">{#N/A,#N/A,FALSE,"COVER.XLS";#N/A,#N/A,FALSE,"RACT1.XLS";#N/A,#N/A,FALSE,"RACT2.XLS";#N/A,#N/A,FALSE,"ECCMP";#N/A,#N/A,FALSE,"WELDER.XLS"}</definedName>
    <definedName name="________qih1">#REF!</definedName>
    <definedName name="________sen1">#REF!</definedName>
    <definedName name="________sen2">#REF!</definedName>
    <definedName name="________sen3">#REF!</definedName>
    <definedName name="________sen5">#REF!</definedName>
    <definedName name="________sen6">#REF!</definedName>
    <definedName name="________sen7">#REF!</definedName>
    <definedName name="________sep3">'[2]13-septic'!#REF!</definedName>
    <definedName name="________syn1">#REF!</definedName>
    <definedName name="________SYN2">#REF!</definedName>
    <definedName name="________syn3">#REF!</definedName>
    <definedName name="________syn7">#REF!</definedName>
    <definedName name="________syn8">#REF!</definedName>
    <definedName name="________syn9">#REF!</definedName>
    <definedName name="_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ugt3">'[2]7-ug'!#REF!</definedName>
    <definedName name="________utl3">'[2]2-utility'!#REF!</definedName>
    <definedName name="_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_WRN2" hidden="1">{#N/A,#N/A,FALSE,"COVER1.XLS ";#N/A,#N/A,FALSE,"RACT1.XLS";#N/A,#N/A,FALSE,"RACT2.XLS";#N/A,#N/A,FALSE,"ECCMP";#N/A,#N/A,FALSE,"WELDER.XLS"}</definedName>
    <definedName name="________WRN3" hidden="1">{#N/A,#N/A,FALSE,"consu_cover";#N/A,#N/A,FALSE,"consu_strategy";#N/A,#N/A,FALSE,"consu_flow";#N/A,#N/A,FALSE,"Summary_reqmt";#N/A,#N/A,FALSE,"field_ppg";#N/A,#N/A,FALSE,"ppg_shop";#N/A,#N/A,FALSE,"strl";#N/A,#N/A,FALSE,"tankages";#N/A,#N/A,FALSE,"gases"}</definedName>
    <definedName name="________xlnm._FilterDatabase">#REF!</definedName>
    <definedName name="________xlnm._FilterDatabase_1">#REF!</definedName>
    <definedName name="________xlnm._FilterDatabase_10">#REF!</definedName>
    <definedName name="________xlnm._FilterDatabase_3">#REF!</definedName>
    <definedName name="________xlnm._FilterDatabase_4">#REF!</definedName>
    <definedName name="________xlnm._FilterDatabase_5">#REF!</definedName>
    <definedName name="________xlnm._FilterDatabase_9">#REF!</definedName>
    <definedName name="________xlnm.Print_Area">#REF!</definedName>
    <definedName name="________xlnm.Print_Area_1">#REF!</definedName>
    <definedName name="________xlnm.Print_Area_2">#REF!</definedName>
    <definedName name="________xlnm.Print_Area_3">#REF!</definedName>
    <definedName name="________xlnm.Print_Area_4">#REF!</definedName>
    <definedName name="________xlnm.Print_Area_5">#REF!</definedName>
    <definedName name="________xlnm.Print_Area_6">#REF!</definedName>
    <definedName name="________xlnm.Print_Area_7">#REF!</definedName>
    <definedName name="________xlnm.Print_Area_8">#REF!</definedName>
    <definedName name="________xlnm.Print_Titles">#REF!</definedName>
    <definedName name="________xlnm.Print_Titles_1">#REF!</definedName>
    <definedName name="________xlnm.Print_Titles_2">#REF!</definedName>
    <definedName name="________xlnm.Print_Titles_3">#REF!</definedName>
    <definedName name="________xlnm.Print_Titles_4">#REF!</definedName>
    <definedName name="________xlnm.Print_Titles_5">#REF!</definedName>
    <definedName name="________xlnm.Print_Titles_6">#REF!</definedName>
    <definedName name="________xlnm.Print_Titles_7">#REF!</definedName>
    <definedName name="________xlnm.Print_Titles_8">#REF!</definedName>
    <definedName name="________xlnm.Print_Titles_9">#REF!</definedName>
    <definedName name="_______a65554">#REF!</definedName>
    <definedName name="_______a65600">#REF!</definedName>
    <definedName name="_______a65700">#REF!</definedName>
    <definedName name="_______a65800">#REF!</definedName>
    <definedName name="_______a66000">#REF!</definedName>
    <definedName name="_______aac178">'[3]LTG-STG'!$E$82</definedName>
    <definedName name="_______adh10">#REF!</definedName>
    <definedName name="_______adh26">#REF!</definedName>
    <definedName name="_______ads10">#REF!</definedName>
    <definedName name="_______ads26">#REF!</definedName>
    <definedName name="_______dk1" hidden="1">{#N/A,#N/A,FALSE,"COVER.XLS";#N/A,#N/A,FALSE,"RACT1.XLS";#N/A,#N/A,FALSE,"RACT2.XLS";#N/A,#N/A,FALSE,"ECCMP";#N/A,#N/A,FALSE,"WELDER.XLS"}</definedName>
    <definedName name="_______kv2" hidden="1">{#N/A,#N/A,FALSE,"COVER1.XLS ";#N/A,#N/A,FALSE,"RACT1.XLS";#N/A,#N/A,FALSE,"RACT2.XLS";#N/A,#N/A,FALSE,"ECCMP";#N/A,#N/A,FALSE,"WELDER.XLS"}</definedName>
    <definedName name="_______kvs1" hidden="1">{#N/A,#N/A,FALSE,"COVER1.XLS ";#N/A,#N/A,FALSE,"RACT1.XLS";#N/A,#N/A,FALSE,"RACT2.XLS";#N/A,#N/A,FALSE,"ECCMP";#N/A,#N/A,FALSE,"WELDER.XLS"}</definedName>
    <definedName name="_______kvs2" hidden="1">{#N/A,#N/A,FALSE,"COVER1.XLS ";#N/A,#N/A,FALSE,"RACT1.XLS";#N/A,#N/A,FALSE,"RACT2.XLS";#N/A,#N/A,FALSE,"ECCMP";#N/A,#N/A,FALSE,"WELDER.XLS"}</definedName>
    <definedName name="_______kvs5" hidden="1">{#N/A,#N/A,FALSE,"COVER.XLS";#N/A,#N/A,FALSE,"RACT1.XLS";#N/A,#N/A,FALSE,"RACT2.XLS";#N/A,#N/A,FALSE,"ECCMP";#N/A,#N/A,FALSE,"WELDER.XLS"}</definedName>
    <definedName name="_______kvs8" hidden="1">{#N/A,#N/A,FALSE,"COVER1.XLS ";#N/A,#N/A,FALSE,"RACT1.XLS";#N/A,#N/A,FALSE,"RACT2.XLS";#N/A,#N/A,FALSE,"ECCMP";#N/A,#N/A,FALSE,"WELDER.XLS"}</definedName>
    <definedName name="_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MB500">#REF!</definedName>
    <definedName name="_______msy1">[1]Assmpns!#REF!</definedName>
    <definedName name="_______msy2">[1]Assmpns!#REF!</definedName>
    <definedName name="_______msy3">[1]Assmpns!#REF!</definedName>
    <definedName name="_______msy4">[1]Assmpns!#REF!</definedName>
    <definedName name="_______ns1" hidden="1">{#N/A,#N/A,FALSE,"COVER1.XLS ";#N/A,#N/A,FALSE,"RACT1.XLS";#N/A,#N/A,FALSE,"RACT2.XLS";#N/A,#N/A,FALSE,"ECCMP";#N/A,#N/A,FALSE,"WELDER.XLS"}</definedName>
    <definedName name="_______PG2">#REF!</definedName>
    <definedName name="_______PG3">#REF!</definedName>
    <definedName name="_______pg4">#REF!</definedName>
    <definedName name="_______pg5">#REF!</definedName>
    <definedName name="_______PG6">#REF!</definedName>
    <definedName name="_______PG7">#REF!</definedName>
    <definedName name="_______PH4">#REF!</definedName>
    <definedName name="_______PRN1" hidden="1">{#N/A,#N/A,FALSE,"COVER.XLS";#N/A,#N/A,FALSE,"RACT1.XLS";#N/A,#N/A,FALSE,"RACT2.XLS";#N/A,#N/A,FALSE,"ECCMP";#N/A,#N/A,FALSE,"WELDER.XLS"}</definedName>
    <definedName name="_______qih1">#REF!</definedName>
    <definedName name="_______sen1">#REF!</definedName>
    <definedName name="_______sen2">#REF!</definedName>
    <definedName name="_______sen3">#REF!</definedName>
    <definedName name="_______sen5">#REF!</definedName>
    <definedName name="_______sen6">#REF!</definedName>
    <definedName name="_______sen7">#REF!</definedName>
    <definedName name="_______syn1">#REF!</definedName>
    <definedName name="_______SYN2">#REF!</definedName>
    <definedName name="_______syn3">#REF!</definedName>
    <definedName name="_______syn7">#REF!</definedName>
    <definedName name="_______syn8">#REF!</definedName>
    <definedName name="_______syn9">#REF!</definedName>
    <definedName name="_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_WRN2" hidden="1">{#N/A,#N/A,FALSE,"COVER1.XLS ";#N/A,#N/A,FALSE,"RACT1.XLS";#N/A,#N/A,FALSE,"RACT2.XLS";#N/A,#N/A,FALSE,"ECCMP";#N/A,#N/A,FALSE,"WELDER.XLS"}</definedName>
    <definedName name="_______WRN3" hidden="1">{#N/A,#N/A,FALSE,"consu_cover";#N/A,#N/A,FALSE,"consu_strategy";#N/A,#N/A,FALSE,"consu_flow";#N/A,#N/A,FALSE,"Summary_reqmt";#N/A,#N/A,FALSE,"field_ppg";#N/A,#N/A,FALSE,"ppg_shop";#N/A,#N/A,FALSE,"strl";#N/A,#N/A,FALSE,"tankages";#N/A,#N/A,FALSE,"gases"}</definedName>
    <definedName name="_______xlnm._FilterDatabase">#REF!</definedName>
    <definedName name="_______xlnm._FilterDatabase_1">#REF!</definedName>
    <definedName name="_______xlnm._FilterDatabase_10">#REF!</definedName>
    <definedName name="_______xlnm._FilterDatabase_3">#REF!</definedName>
    <definedName name="_______xlnm._FilterDatabase_4">#REF!</definedName>
    <definedName name="_______xlnm._FilterDatabase_5">#REF!</definedName>
    <definedName name="_______xlnm._FilterDatabase_9">#REF!</definedName>
    <definedName name="_______xlnm.Print_Area">#REF!</definedName>
    <definedName name="_______xlnm.Print_Area_1">#REF!</definedName>
    <definedName name="_______xlnm.Print_Area_2">#REF!</definedName>
    <definedName name="_______xlnm.Print_Area_3">#REF!</definedName>
    <definedName name="_______xlnm.Print_Area_4">#REF!</definedName>
    <definedName name="_______xlnm.Print_Area_5">#REF!</definedName>
    <definedName name="_______xlnm.Print_Area_6">#REF!</definedName>
    <definedName name="_______xlnm.Print_Area_7">#REF!</definedName>
    <definedName name="_______xlnm.Print_Area_8">#REF!</definedName>
    <definedName name="_______xlnm.Print_Area_9">#REF!</definedName>
    <definedName name="_______xlnm.Print_Titles">#REF!</definedName>
    <definedName name="_______xlnm.Print_Titles_1">#REF!</definedName>
    <definedName name="_______xlnm.Print_Titles_2">#REF!</definedName>
    <definedName name="_______xlnm.Print_Titles_3">#REF!</definedName>
    <definedName name="_______xlnm.Print_Titles_4">#REF!</definedName>
    <definedName name="_______xlnm.Print_Titles_5">#REF!</definedName>
    <definedName name="_______xlnm.Print_Titles_6">#REF!</definedName>
    <definedName name="_______xlnm.Print_Titles_7">#REF!</definedName>
    <definedName name="_______xlnm.Print_Titles_8">#REF!</definedName>
    <definedName name="_______xlnm.Print_Titles_9">#REF!</definedName>
    <definedName name="______a65554">#REF!</definedName>
    <definedName name="______a65600">#REF!</definedName>
    <definedName name="______a65700">#REF!</definedName>
    <definedName name="______a65800">#REF!</definedName>
    <definedName name="______a66000">#REF!</definedName>
    <definedName name="______aac178">'[3]LTG-STG'!$E$82</definedName>
    <definedName name="______adh10">#REF!</definedName>
    <definedName name="______adh26">#REF!</definedName>
    <definedName name="______ads10">#REF!</definedName>
    <definedName name="______ads26">#REF!</definedName>
    <definedName name="______dk1" hidden="1">{#N/A,#N/A,FALSE,"COVER.XLS";#N/A,#N/A,FALSE,"RACT1.XLS";#N/A,#N/A,FALSE,"RACT2.XLS";#N/A,#N/A,FALSE,"ECCMP";#N/A,#N/A,FALSE,"WELDER.XLS"}</definedName>
    <definedName name="______hsd3">'[2]11-hsd'!#REF!</definedName>
    <definedName name="______kv2" hidden="1">{#N/A,#N/A,FALSE,"COVER1.XLS ";#N/A,#N/A,FALSE,"RACT1.XLS";#N/A,#N/A,FALSE,"RACT2.XLS";#N/A,#N/A,FALSE,"ECCMP";#N/A,#N/A,FALSE,"WELDER.XLS"}</definedName>
    <definedName name="______kvs1" hidden="1">{#N/A,#N/A,FALSE,"COVER1.XLS ";#N/A,#N/A,FALSE,"RACT1.XLS";#N/A,#N/A,FALSE,"RACT2.XLS";#N/A,#N/A,FALSE,"ECCMP";#N/A,#N/A,FALSE,"WELDER.XLS"}</definedName>
    <definedName name="______kvs2" hidden="1">{#N/A,#N/A,FALSE,"COVER1.XLS ";#N/A,#N/A,FALSE,"RACT1.XLS";#N/A,#N/A,FALSE,"RACT2.XLS";#N/A,#N/A,FALSE,"ECCMP";#N/A,#N/A,FALSE,"WELDER.XLS"}</definedName>
    <definedName name="______kvs5" hidden="1">{#N/A,#N/A,FALSE,"COVER.XLS";#N/A,#N/A,FALSE,"RACT1.XLS";#N/A,#N/A,FALSE,"RACT2.XLS";#N/A,#N/A,FALSE,"ECCMP";#N/A,#N/A,FALSE,"WELDER.XLS"}</definedName>
    <definedName name="______kvs8" hidden="1">{#N/A,#N/A,FALSE,"COVER1.XLS ";#N/A,#N/A,FALSE,"RACT1.XLS";#N/A,#N/A,FALSE,"RACT2.XLS";#N/A,#N/A,FALSE,"ECCMP";#N/A,#N/A,FALSE,"WELDER.XLS"}</definedName>
    <definedName name="_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MB500">#REF!</definedName>
    <definedName name="______msy1">[1]Assmpns!#REF!</definedName>
    <definedName name="______msy2">[1]Assmpns!#REF!</definedName>
    <definedName name="______msy3">[1]Assmpns!#REF!</definedName>
    <definedName name="______msy4">[1]Assmpns!#REF!</definedName>
    <definedName name="______ns1" hidden="1">{#N/A,#N/A,FALSE,"COVER1.XLS ";#N/A,#N/A,FALSE,"RACT1.XLS";#N/A,#N/A,FALSE,"RACT2.XLS";#N/A,#N/A,FALSE,"ECCMP";#N/A,#N/A,FALSE,"WELDER.XLS"}</definedName>
    <definedName name="______PG2">#REF!</definedName>
    <definedName name="______PG3">#REF!</definedName>
    <definedName name="______pg4">#REF!</definedName>
    <definedName name="______pg5">#REF!</definedName>
    <definedName name="______PG6">#REF!</definedName>
    <definedName name="______PG7">#REF!</definedName>
    <definedName name="______PH4">#REF!</definedName>
    <definedName name="______PRN1" hidden="1">{#N/A,#N/A,FALSE,"COVER.XLS";#N/A,#N/A,FALSE,"RACT1.XLS";#N/A,#N/A,FALSE,"RACT2.XLS";#N/A,#N/A,FALSE,"ECCMP";#N/A,#N/A,FALSE,"WELDER.XLS"}</definedName>
    <definedName name="______qih1">#REF!</definedName>
    <definedName name="______sen1">#REF!</definedName>
    <definedName name="______sen2">#REF!</definedName>
    <definedName name="______sen3">#REF!</definedName>
    <definedName name="______sen5">#REF!</definedName>
    <definedName name="______sen6">#REF!</definedName>
    <definedName name="______sen7">#REF!</definedName>
    <definedName name="______sep3">'[2]13-septic'!#REF!</definedName>
    <definedName name="______syn1">#REF!</definedName>
    <definedName name="______SYN2">#REF!</definedName>
    <definedName name="______syn3">#REF!</definedName>
    <definedName name="______syn7">#REF!</definedName>
    <definedName name="______syn8">#REF!</definedName>
    <definedName name="______syn9">#REF!</definedName>
    <definedName name="_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ugt3">'[2]7-ug'!#REF!</definedName>
    <definedName name="______utl3">'[2]2-utility'!#REF!</definedName>
    <definedName name="_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_WRN2" hidden="1">{#N/A,#N/A,FALSE,"COVER1.XLS ";#N/A,#N/A,FALSE,"RACT1.XLS";#N/A,#N/A,FALSE,"RACT2.XLS";#N/A,#N/A,FALSE,"ECCMP";#N/A,#N/A,FALSE,"WELDER.XLS"}</definedName>
    <definedName name="______WRN3" hidden="1">{#N/A,#N/A,FALSE,"consu_cover";#N/A,#N/A,FALSE,"consu_strategy";#N/A,#N/A,FALSE,"consu_flow";#N/A,#N/A,FALSE,"Summary_reqmt";#N/A,#N/A,FALSE,"field_ppg";#N/A,#N/A,FALSE,"ppg_shop";#N/A,#N/A,FALSE,"strl";#N/A,#N/A,FALSE,"tankages";#N/A,#N/A,FALSE,"gases"}</definedName>
    <definedName name="______xlnm._FilterDatabase">#REF!</definedName>
    <definedName name="______xlnm._FilterDatabase_1">#REF!</definedName>
    <definedName name="______xlnm._FilterDatabase_10">#REF!</definedName>
    <definedName name="______xlnm._FilterDatabase_3">#REF!</definedName>
    <definedName name="______xlnm._FilterDatabase_4">#REF!</definedName>
    <definedName name="______xlnm._FilterDatabase_5">#REF!</definedName>
    <definedName name="______xlnm._FilterDatabase_9">#REF!</definedName>
    <definedName name="______xlnm.Print_Area">#REF!</definedName>
    <definedName name="______xlnm.Print_Area_1">#REF!</definedName>
    <definedName name="______xlnm.Print_Area_1_1">#REF!</definedName>
    <definedName name="______xlnm.Print_Area_10">#REF!</definedName>
    <definedName name="______xlnm.Print_Area_12">#REF!</definedName>
    <definedName name="______xlnm.Print_Area_15">#REF!</definedName>
    <definedName name="______xlnm.Print_Area_2">#REF!</definedName>
    <definedName name="______xlnm.Print_Area_3">#REF!</definedName>
    <definedName name="______xlnm.Print_Area_4">#REF!</definedName>
    <definedName name="______xlnm.Print_Area_5">#REF!</definedName>
    <definedName name="______xlnm.Print_Area_6">#REF!</definedName>
    <definedName name="______xlnm.Print_Area_7">#REF!</definedName>
    <definedName name="______xlnm.Print_Area_8">#REF!</definedName>
    <definedName name="______xlnm.Print_Area_9">#REF!</definedName>
    <definedName name="______xlnm.Print_Titles">#REF!</definedName>
    <definedName name="______xlnm.Print_Titles_1">#REF!</definedName>
    <definedName name="______xlnm.Print_Titles_1_1">#REF!</definedName>
    <definedName name="______xlnm.Print_Titles_12">#REF!</definedName>
    <definedName name="______xlnm.Print_Titles_2">#REF!</definedName>
    <definedName name="______xlnm.Print_Titles_3">#REF!</definedName>
    <definedName name="______xlnm.Print_Titles_4">#REF!</definedName>
    <definedName name="______xlnm.Print_Titles_5">#REF!</definedName>
    <definedName name="______xlnm.Print_Titles_6">#REF!</definedName>
    <definedName name="______xlnm.Print_Titles_7">#REF!</definedName>
    <definedName name="______xlnm.Print_Titles_8">#REF!</definedName>
    <definedName name="______xlnm.Print_Titles_9">#REF!</definedName>
    <definedName name="_____a65554">#REF!</definedName>
    <definedName name="_____a65600">#REF!</definedName>
    <definedName name="_____a65700">#REF!</definedName>
    <definedName name="_____a65800">#REF!</definedName>
    <definedName name="_____a66000">#REF!</definedName>
    <definedName name="_____aac178">'[3]LTG-STG'!$E$82</definedName>
    <definedName name="_____adh10">#REF!</definedName>
    <definedName name="_____adh26">#REF!</definedName>
    <definedName name="_____ads10">#REF!</definedName>
    <definedName name="_____ads26">#REF!</definedName>
    <definedName name="_____dk1" hidden="1">{#N/A,#N/A,FALSE,"COVER.XLS";#N/A,#N/A,FALSE,"RACT1.XLS";#N/A,#N/A,FALSE,"RACT2.XLS";#N/A,#N/A,FALSE,"ECCMP";#N/A,#N/A,FALSE,"WELDER.XLS"}</definedName>
    <definedName name="_____hsd3">'[2]11-hsd'!#REF!</definedName>
    <definedName name="_____kv2"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8" hidden="1">{#N/A,#N/A,FALSE,"COVER1.XLS ";#N/A,#N/A,FALSE,"RACT1.XLS";#N/A,#N/A,FALSE,"RACT2.XLS";#N/A,#N/A,FALSE,"ECCMP";#N/A,#N/A,FALSE,"WELDER.XLS"}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MB500">#REF!</definedName>
    <definedName name="_____msy1">[1]Assmpns!#REF!</definedName>
    <definedName name="_____msy2">[1]Assmpns!#REF!</definedName>
    <definedName name="_____msy3">[1]Assmpns!#REF!</definedName>
    <definedName name="_____msy4">[1]Assmpns!#REF!</definedName>
    <definedName name="_____ns1" hidden="1">{#N/A,#N/A,FALSE,"COVER1.XLS ";#N/A,#N/A,FALSE,"RACT1.XLS";#N/A,#N/A,FALSE,"RACT2.XLS";#N/A,#N/A,FALSE,"ECCMP";#N/A,#N/A,FALSE,"WELDER.XLS"}</definedName>
    <definedName name="_____PG2">#REF!</definedName>
    <definedName name="_____PG3">#REF!</definedName>
    <definedName name="_____pg4">#REF!</definedName>
    <definedName name="_____pg5">#REF!</definedName>
    <definedName name="_____PG6">#REF!</definedName>
    <definedName name="_____PG7">#REF!</definedName>
    <definedName name="_____PH4">#REF!</definedName>
    <definedName name="_____PRN1" hidden="1">{#N/A,#N/A,FALSE,"COVER.XLS";#N/A,#N/A,FALSE,"RACT1.XLS";#N/A,#N/A,FALSE,"RACT2.XLS";#N/A,#N/A,FALSE,"ECCMP";#N/A,#N/A,FALSE,"WELDER.XLS"}</definedName>
    <definedName name="_____qih1">#REF!</definedName>
    <definedName name="_____sen1">#REF!</definedName>
    <definedName name="_____sen2">#REF!</definedName>
    <definedName name="_____sen3">#REF!</definedName>
    <definedName name="_____sen5">#REF!</definedName>
    <definedName name="_____sen6">#REF!</definedName>
    <definedName name="_____sen7">#REF!</definedName>
    <definedName name="_____sep3">'[2]13-septic'!#REF!</definedName>
    <definedName name="_____syn1">#REF!</definedName>
    <definedName name="_____SYN2">#REF!</definedName>
    <definedName name="_____syn3">#REF!</definedName>
    <definedName name="_____syn7">#REF!</definedName>
    <definedName name="_____syn8">#REF!</definedName>
    <definedName name="_____syn9">#REF!</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ugt3">'[2]7-ug'!#REF!</definedName>
    <definedName name="_____utl3">'[2]2-utility'!#REF!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2" hidden="1">{#N/A,#N/A,FALSE,"COVER1.XLS ";#N/A,#N/A,FALSE,"RACT1.XLS";#N/A,#N/A,FALSE,"RACT2.XLS";#N/A,#N/A,FALSE,"ECCMP";#N/A,#N/A,FALSE,"WELDER.XLS"}</definedName>
    <definedName name="_____WRN3" hidden="1">{#N/A,#N/A,FALSE,"consu_cover";#N/A,#N/A,FALSE,"consu_strategy";#N/A,#N/A,FALSE,"consu_flow";#N/A,#N/A,FALSE,"Summary_reqmt";#N/A,#N/A,FALSE,"field_ppg";#N/A,#N/A,FALSE,"ppg_shop";#N/A,#N/A,FALSE,"strl";#N/A,#N/A,FALSE,"tankages";#N/A,#N/A,FALSE,"gases"}</definedName>
    <definedName name="_____xlnm._FilterDatabase">#REF!</definedName>
    <definedName name="_____xlnm._FilterDatabase_1">#REF!</definedName>
    <definedName name="_____xlnm._FilterDatabase_10">#REF!</definedName>
    <definedName name="_____xlnm._FilterDatabase_2">#REF!</definedName>
    <definedName name="_____xlnm._FilterDatabase_3">#REF!</definedName>
    <definedName name="_____xlnm._FilterDatabase_4">#REF!</definedName>
    <definedName name="_____xlnm._FilterDatabase_5">#REF!</definedName>
    <definedName name="_____xlnm._FilterDatabase_9">#REF!</definedName>
    <definedName name="_____xlnm.Print_Area">#REF!</definedName>
    <definedName name="_____xlnm.Print_Area_1">#REF!</definedName>
    <definedName name="_____xlnm.Print_Area_1_1">#REF!</definedName>
    <definedName name="_____xlnm.Print_Area_1_1_1">#REF!</definedName>
    <definedName name="_____xlnm.Print_Area_10">#REF!</definedName>
    <definedName name="_____xlnm.Print_Area_12">#REF!</definedName>
    <definedName name="_____xlnm.Print_Area_15">#REF!</definedName>
    <definedName name="_____xlnm.Print_Area_2">#REF!</definedName>
    <definedName name="_____xlnm.Print_Area_3">#REF!</definedName>
    <definedName name="_____xlnm.Print_Area_4">#REF!</definedName>
    <definedName name="_____xlnm.Print_Area_5">#REF!</definedName>
    <definedName name="_____xlnm.Print_Area_6">#REF!</definedName>
    <definedName name="_____xlnm.Print_Area_7">#REF!</definedName>
    <definedName name="_____xlnm.Print_Area_8">#REF!</definedName>
    <definedName name="_____xlnm.Print_Area_9">#REF!</definedName>
    <definedName name="_____xlnm.Print_Titles">#REF!</definedName>
    <definedName name="_____xlnm.Print_Titles_1">#REF!</definedName>
    <definedName name="_____xlnm.Print_Titles_1_1">#REF!</definedName>
    <definedName name="_____xlnm.Print_Titles_1_1_1">#REF!</definedName>
    <definedName name="_____xlnm.Print_Titles_12">#REF!</definedName>
    <definedName name="_____xlnm.Print_Titles_2">#REF!</definedName>
    <definedName name="_____xlnm.Print_Titles_3">#REF!</definedName>
    <definedName name="_____xlnm.Print_Titles_4">#REF!</definedName>
    <definedName name="_____xlnm.Print_Titles_5">#REF!</definedName>
    <definedName name="_____xlnm.Print_Titles_6">#REF!</definedName>
    <definedName name="_____xlnm.Print_Titles_7">#REF!</definedName>
    <definedName name="_____xlnm.Print_Titles_8">#REF!</definedName>
    <definedName name="_____xlnm.Print_Titles_9">#REF!</definedName>
    <definedName name="____a65554">#REF!</definedName>
    <definedName name="____a65600">#REF!</definedName>
    <definedName name="____a65700">#REF!</definedName>
    <definedName name="____a65800">#REF!</definedName>
    <definedName name="____a66000">#REF!</definedName>
    <definedName name="____aac178">'[3]LTG-STG'!$E$82</definedName>
    <definedName name="____adh10">#REF!</definedName>
    <definedName name="____adh26">#REF!</definedName>
    <definedName name="____ads10">#REF!</definedName>
    <definedName name="____ads26">#REF!</definedName>
    <definedName name="____dk1" hidden="1">{#N/A,#N/A,FALSE,"COVER.XLS";#N/A,#N/A,FALSE,"RACT1.XLS";#N/A,#N/A,FALSE,"RACT2.XLS";#N/A,#N/A,FALSE,"ECCMP";#N/A,#N/A,FALSE,"WELDER.XLS"}</definedName>
    <definedName name="____hsd3">'[2]11-hsd'!#REF!</definedName>
    <definedName name="____jpl1" hidden="1">#REF!</definedName>
    <definedName name="____kv2" hidden="1">{#N/A,#N/A,FALSE,"COVER1.XLS ";#N/A,#N/A,FALSE,"RACT1.XLS";#N/A,#N/A,FALSE,"RACT2.XLS";#N/A,#N/A,FALSE,"ECCMP";#N/A,#N/A,FALSE,"WELDER.XLS"}</definedName>
    <definedName name="____kvs1" hidden="1">{#N/A,#N/A,FALSE,"COVER1.XLS ";#N/A,#N/A,FALSE,"RACT1.XLS";#N/A,#N/A,FALSE,"RACT2.XLS";#N/A,#N/A,FALSE,"ECCMP";#N/A,#N/A,FALSE,"WELDER.XLS"}</definedName>
    <definedName name="____kvs2" hidden="1">{#N/A,#N/A,FALSE,"COVER1.XLS ";#N/A,#N/A,FALSE,"RACT1.XLS";#N/A,#N/A,FALSE,"RACT2.XLS";#N/A,#N/A,FALSE,"ECCMP";#N/A,#N/A,FALSE,"WELDER.XLS"}</definedName>
    <definedName name="____kvs5" hidden="1">{#N/A,#N/A,FALSE,"COVER.XLS";#N/A,#N/A,FALSE,"RACT1.XLS";#N/A,#N/A,FALSE,"RACT2.XLS";#N/A,#N/A,FALSE,"ECCMP";#N/A,#N/A,FALSE,"WELDER.XLS"}</definedName>
    <definedName name="____kvs8" hidden="1">{#N/A,#N/A,FALSE,"COVER1.XLS ";#N/A,#N/A,FALSE,"RACT1.XLS";#N/A,#N/A,FALSE,"RACT2.XLS";#N/A,#N/A,FALSE,"ECCMP";#N/A,#N/A,FALSE,"WELDER.XLS"}</definedName>
    <definedName name="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MB500">#REF!</definedName>
    <definedName name="____msy1">[1]Assmpns!#REF!</definedName>
    <definedName name="____msy2">[1]Assmpns!#REF!</definedName>
    <definedName name="____msy3">[1]Assmpns!#REF!</definedName>
    <definedName name="____msy4">[1]Assmpns!#REF!</definedName>
    <definedName name="____ns1" hidden="1">{#N/A,#N/A,FALSE,"COVER1.XLS ";#N/A,#N/A,FALSE,"RACT1.XLS";#N/A,#N/A,FALSE,"RACT2.XLS";#N/A,#N/A,FALSE,"ECCMP";#N/A,#N/A,FALSE,"WELDER.XLS"}</definedName>
    <definedName name="____PG2">#REF!</definedName>
    <definedName name="____PG3">#REF!</definedName>
    <definedName name="____pg4">#REF!</definedName>
    <definedName name="____pg5">#REF!</definedName>
    <definedName name="____PG6">#REF!</definedName>
    <definedName name="____PG7">#REF!</definedName>
    <definedName name="____PH4">#REF!</definedName>
    <definedName name="____PRN1" hidden="1">{#N/A,#N/A,FALSE,"COVER.XLS";#N/A,#N/A,FALSE,"RACT1.XLS";#N/A,#N/A,FALSE,"RACT2.XLS";#N/A,#N/A,FALSE,"ECCMP";#N/A,#N/A,FALSE,"WELDER.XLS"}</definedName>
    <definedName name="____qih1">#REF!</definedName>
    <definedName name="____sen1">#REF!</definedName>
    <definedName name="____sen2">#REF!</definedName>
    <definedName name="____sen3">#REF!</definedName>
    <definedName name="____sen5">#REF!</definedName>
    <definedName name="____sen6">#REF!</definedName>
    <definedName name="____sen7">#REF!</definedName>
    <definedName name="____sep3">'[2]13-septic'!#REF!</definedName>
    <definedName name="____syn1">#REF!</definedName>
    <definedName name="____SYN2">#REF!</definedName>
    <definedName name="____syn3">#REF!</definedName>
    <definedName name="____syn7">#REF!</definedName>
    <definedName name="____syn8">#REF!</definedName>
    <definedName name="____syn9">#REF!</definedName>
    <definedName name="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ugt3">'[2]7-ug'!#REF!</definedName>
    <definedName name="____utl3">'[2]2-utility'!#REF!</definedName>
    <definedName name="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WRN2" hidden="1">{#N/A,#N/A,FALSE,"COVER1.XLS ";#N/A,#N/A,FALSE,"RACT1.XLS";#N/A,#N/A,FALSE,"RACT2.XLS";#N/A,#N/A,FALSE,"ECCMP";#N/A,#N/A,FALSE,"WELDER.XLS"}</definedName>
    <definedName name="____WRN3" hidden="1">{#N/A,#N/A,FALSE,"consu_cover";#N/A,#N/A,FALSE,"consu_strategy";#N/A,#N/A,FALSE,"consu_flow";#N/A,#N/A,FALSE,"Summary_reqmt";#N/A,#N/A,FALSE,"field_ppg";#N/A,#N/A,FALSE,"ppg_shop";#N/A,#N/A,FALSE,"strl";#N/A,#N/A,FALSE,"tankages";#N/A,#N/A,FALSE,"gases"}</definedName>
    <definedName name="____xlnm._FilterDatabase">#REF!</definedName>
    <definedName name="____xlnm._FilterDatabase_1">#REF!</definedName>
    <definedName name="____xlnm._FilterDatabase_1_1">#REF!</definedName>
    <definedName name="____xlnm._FilterDatabase_10">#REF!</definedName>
    <definedName name="____xlnm._FilterDatabase_2">#REF!</definedName>
    <definedName name="____xlnm._FilterDatabase_3">#REF!</definedName>
    <definedName name="____xlnm._FilterDatabase_4">#REF!</definedName>
    <definedName name="____xlnm._FilterDatabase_5">#REF!</definedName>
    <definedName name="____xlnm._FilterDatabase_9">#REF!</definedName>
    <definedName name="____xlnm.Print_Area">#REF!</definedName>
    <definedName name="____xlnm.Print_Area_1">#REF!</definedName>
    <definedName name="____xlnm.Print_Area_1_1_1">#REF!</definedName>
    <definedName name="____xlnm.Print_Area_10">#REF!</definedName>
    <definedName name="____xlnm.Print_Area_11">#REF!</definedName>
    <definedName name="____xlnm.Print_Area_12">#REF!</definedName>
    <definedName name="____xlnm.Print_Area_13">#REF!</definedName>
    <definedName name="____xlnm.Print_Area_14">#REF!</definedName>
    <definedName name="____xlnm.Print_Area_15">#REF!</definedName>
    <definedName name="____xlnm.Print_Area_2">#REF!</definedName>
    <definedName name="____xlnm.Print_Area_3">#REF!</definedName>
    <definedName name="____xlnm.Print_Area_3_1">#REF!</definedName>
    <definedName name="____xlnm.Print_Area_3_2">#REF!</definedName>
    <definedName name="____xlnm.Print_Area_4">#REF!</definedName>
    <definedName name="____xlnm.Print_Area_5">#REF!</definedName>
    <definedName name="____xlnm.Print_Area_5_1">#REF!</definedName>
    <definedName name="____xlnm.Print_Area_6">#REF!</definedName>
    <definedName name="____xlnm.Print_Area_7">#REF!</definedName>
    <definedName name="____xlnm.Print_Area_8">#REF!</definedName>
    <definedName name="____xlnm.Print_Area_9">#REF!</definedName>
    <definedName name="____xlnm.Print_Titles">#REF!</definedName>
    <definedName name="____xlnm.Print_Titles_1">#REF!</definedName>
    <definedName name="____xlnm.Print_Titles_1_1_1">#REF!</definedName>
    <definedName name="____xlnm.Print_Titles_10">#REF!</definedName>
    <definedName name="____xlnm.Print_Titles_12">#REF!</definedName>
    <definedName name="____xlnm.Print_Titles_13">#REF!</definedName>
    <definedName name="____xlnm.Print_Titles_14">#REF!</definedName>
    <definedName name="____xlnm.Print_Titles_15">#REF!</definedName>
    <definedName name="____xlnm.Print_Titles_2">#REF!</definedName>
    <definedName name="____xlnm.Print_Titles_3">#REF!</definedName>
    <definedName name="____xlnm.Print_Titles_3_1">#REF!</definedName>
    <definedName name="____xlnm.Print_Titles_3_2">#REF!</definedName>
    <definedName name="____xlnm.Print_Titles_4">#REF!</definedName>
    <definedName name="____xlnm.Print_Titles_4_1">#REF!</definedName>
    <definedName name="____xlnm.Print_Titles_5">#REF!</definedName>
    <definedName name="____xlnm.Print_Titles_6">#REF!</definedName>
    <definedName name="____xlnm.Print_Titles_7">#REF!</definedName>
    <definedName name="____xlnm.Print_Titles_8">#REF!</definedName>
    <definedName name="____xlnm.Print_Titles_9">#REF!</definedName>
    <definedName name="___a65554">#REF!</definedName>
    <definedName name="___a65600">#REF!</definedName>
    <definedName name="___a65700">#REF!</definedName>
    <definedName name="___a65800">#REF!</definedName>
    <definedName name="___a66000">#REF!</definedName>
    <definedName name="___aac178">'[3]LTG-STG'!$E$82</definedName>
    <definedName name="___adh10">#REF!</definedName>
    <definedName name="___adh26">#REF!</definedName>
    <definedName name="___ads10">#REF!</definedName>
    <definedName name="___ads26">#REF!</definedName>
    <definedName name="___dk1" hidden="1">{#N/A,#N/A,FALSE,"COVER.XLS";#N/A,#N/A,FALSE,"RACT1.XLS";#N/A,#N/A,FALSE,"RACT2.XLS";#N/A,#N/A,FALSE,"ECCMP";#N/A,#N/A,FALSE,"WELDER.XLS"}</definedName>
    <definedName name="___Excel_BuiltIn__FilterDatabase_2_1">"#n"/"a"</definedName>
    <definedName name="___hsd3">'[2]11-hsd'!#REF!</definedName>
    <definedName name="___jpl1" hidden="1">#REF!</definedName>
    <definedName name="___kv2" hidden="1">{#N/A,#N/A,FALSE,"COVER1.XLS ";#N/A,#N/A,FALSE,"RACT1.XLS";#N/A,#N/A,FALSE,"RACT2.XLS";#N/A,#N/A,FALSE,"ECCMP";#N/A,#N/A,FALSE,"WELDER.XLS"}</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MB500">#REF!</definedName>
    <definedName name="___msy1">[1]Assmpns!#REF!</definedName>
    <definedName name="___msy2">[1]Assmpns!#REF!</definedName>
    <definedName name="___msy3">[1]Assmpns!#REF!</definedName>
    <definedName name="___msy4">[1]Assmpns!#REF!</definedName>
    <definedName name="___ns1" hidden="1">{#N/A,#N/A,FALSE,"COVER1.XLS ";#N/A,#N/A,FALSE,"RACT1.XLS";#N/A,#N/A,FALSE,"RACT2.XLS";#N/A,#N/A,FALSE,"ECCMP";#N/A,#N/A,FALSE,"WELDER.XLS"}</definedName>
    <definedName name="___PG2">#REF!</definedName>
    <definedName name="___PG3">#REF!</definedName>
    <definedName name="___pg4">#REF!</definedName>
    <definedName name="___pg5">#REF!</definedName>
    <definedName name="___PG6">#REF!</definedName>
    <definedName name="___PG7">#REF!</definedName>
    <definedName name="___PH4">#REF!</definedName>
    <definedName name="___PRN1" hidden="1">{#N/A,#N/A,FALSE,"COVER.XLS";#N/A,#N/A,FALSE,"RACT1.XLS";#N/A,#N/A,FALSE,"RACT2.XLS";#N/A,#N/A,FALSE,"ECCMP";#N/A,#N/A,FALSE,"WELDER.XLS"}</definedName>
    <definedName name="___qih1">#REF!</definedName>
    <definedName name="___sen1">#REF!</definedName>
    <definedName name="___sen2">#REF!</definedName>
    <definedName name="___sen3">#REF!</definedName>
    <definedName name="___sen5">#REF!</definedName>
    <definedName name="___sen6">#REF!</definedName>
    <definedName name="___sen7">#REF!</definedName>
    <definedName name="___sep3">'[2]13-septic'!#REF!</definedName>
    <definedName name="___syn1">#REF!</definedName>
    <definedName name="___SYN2">#REF!</definedName>
    <definedName name="___syn3">#REF!</definedName>
    <definedName name="___syn7">#REF!</definedName>
    <definedName name="___syn8">#REF!</definedName>
    <definedName name="___syn9">#REF!</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ugt3">'[2]7-ug'!#REF!</definedName>
    <definedName name="___utl3">'[2]2-utility'!#REF!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lnm._FilterDatabase">#REF!</definedName>
    <definedName name="___xlnm._FilterDatabase_1">#REF!</definedName>
    <definedName name="___xlnm._FilterDatabase_1_1">#REF!</definedName>
    <definedName name="___xlnm._FilterDatabase_10">#REF!</definedName>
    <definedName name="___xlnm._FilterDatabase_2">#REF!</definedName>
    <definedName name="___xlnm._FilterDatabase_3">#REF!</definedName>
    <definedName name="___xlnm._FilterDatabase_4">#REF!</definedName>
    <definedName name="___xlnm._FilterDatabase_5">#REF!</definedName>
    <definedName name="___xlnm._FilterDatabase_9">#REF!</definedName>
    <definedName name="___xlnm.Print_Area">#REF!</definedName>
    <definedName name="___xlnm.Print_Area_1_1">#REF!</definedName>
    <definedName name="___xlnm.Print_Area_1_2">#REF!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2">#REF!</definedName>
    <definedName name="___xlnm.Print_Area_3">#REF!</definedName>
    <definedName name="___xlnm.Print_Area_3_1">#REF!</definedName>
    <definedName name="___xlnm.Print_Area_3_2">#REF!</definedName>
    <definedName name="___xlnm.Print_Area_4">#REF!</definedName>
    <definedName name="___xlnm.Print_Area_5">#REF!</definedName>
    <definedName name="___xlnm.Print_Area_5_1">#REF!</definedName>
    <definedName name="___xlnm.Print_Area_6">#REF!</definedName>
    <definedName name="___xlnm.Print_Area_7">#REF!</definedName>
    <definedName name="___xlnm.Print_Area_8">#REF!</definedName>
    <definedName name="___xlnm.Print_Area_9">#REF!</definedName>
    <definedName name="___xlnm.Print_Titles">#REF!</definedName>
    <definedName name="___xlnm.Print_Titles_1">#REF!</definedName>
    <definedName name="___xlnm.Print_Titles_1_1">#REF!</definedName>
    <definedName name="___xlnm.Print_Titles_1_2">#REF!</definedName>
    <definedName name="___xlnm.Print_Titles_10">#REF!</definedName>
    <definedName name="___xlnm.Print_Titles_11">#REF!</definedName>
    <definedName name="___xlnm.Print_Titles_12">#REF!</definedName>
    <definedName name="___xlnm.Print_Titles_13">#REF!</definedName>
    <definedName name="___xlnm.Print_Titles_14">#REF!</definedName>
    <definedName name="___xlnm.Print_Titles_15">#REF!</definedName>
    <definedName name="___xlnm.Print_Titles_2">#REF!</definedName>
    <definedName name="___xlnm.Print_Titles_2_1">#REF!</definedName>
    <definedName name="___xlnm.Print_Titles_3">#REF!</definedName>
    <definedName name="___xlnm.Print_Titles_3_1">#REF!</definedName>
    <definedName name="___xlnm.Print_Titles_3_2">#REF!</definedName>
    <definedName name="___xlnm.Print_Titles_4">#REF!</definedName>
    <definedName name="___xlnm.Print_Titles_4_1">#REF!</definedName>
    <definedName name="___xlnm.Print_Titles_5">#REF!</definedName>
    <definedName name="___xlnm.Print_Titles_6">#REF!</definedName>
    <definedName name="___xlnm.Print_Titles_7">#REF!</definedName>
    <definedName name="___xlnm.Print_Titles_8">#REF!</definedName>
    <definedName name="___xlnm.Print_Titles_9">#REF!</definedName>
    <definedName name="__123Graph_A" hidden="1">[4]COMPLEXALL!#REF!</definedName>
    <definedName name="__123Graph_ASTATPROG" hidden="1">[4]COMPLEXALL!#REF!</definedName>
    <definedName name="__123Graph_B" hidden="1">[4]COMPLEXALL!#REF!</definedName>
    <definedName name="__123Graph_D" hidden="1">[5]TTL!$G$38:$AU$38</definedName>
    <definedName name="__123Graph_X" hidden="1">[5]TTL!$G$6:$AU$6</definedName>
    <definedName name="__123Graph_XSTATPROG" hidden="1">[4]COMPLEXALL!#REF!</definedName>
    <definedName name="__a65554">#REF!</definedName>
    <definedName name="__a65600">#REF!</definedName>
    <definedName name="__a65700">#REF!</definedName>
    <definedName name="__a65800">#REF!</definedName>
    <definedName name="__a66000">#REF!</definedName>
    <definedName name="__aac178">'[3]LTG-STG'!$E$82</definedName>
    <definedName name="__adh10">#REF!</definedName>
    <definedName name="__adh26">#REF!</definedName>
    <definedName name="__ads10">#REF!</definedName>
    <definedName name="__ads26">#REF!</definedName>
    <definedName name="__Anonymous_Sheet_DB__1">#REF!</definedName>
    <definedName name="__Anonymous_Sheet_DB__1_1">#REF!</definedName>
    <definedName name="__Anonymous_Sheet_DB__1_2">#REF!</definedName>
    <definedName name="__Anonymous_Sheet_DB__1_3">#REF!</definedName>
    <definedName name="__Anonymous_Sheet_DB__1_4">#REF!</definedName>
    <definedName name="__Anonymous_Sheet_DB__1_5">#REF!</definedName>
    <definedName name="__Anonymous_Sheet_DB__1_6">#REF!</definedName>
    <definedName name="__Anonymous_Sheet_DB__3">#REF!</definedName>
    <definedName name="__Anonymous_Sheet_DB__4">#REF!</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Excel_BuiltIn__FilterDatabase_2_1">"#n"/"a"</definedName>
    <definedName name="__hsd3">'[2]11-hsd'!#REF!</definedName>
    <definedName name="__jpl1" hidden="1">#REF!</definedName>
    <definedName name="__MB500">#REF!</definedName>
    <definedName name="__msy1">[1]Assmpns!#REF!</definedName>
    <definedName name="__msy2">[1]Assmpns!#REF!</definedName>
    <definedName name="__msy3">[1]Assmpns!#REF!</definedName>
    <definedName name="__msy4">[1]Assmpns!#REF!</definedName>
    <definedName name="__PG2">#REF!</definedName>
    <definedName name="__PG3">#REF!</definedName>
    <definedName name="__pg4">#REF!</definedName>
    <definedName name="__pg5">#REF!</definedName>
    <definedName name="__PG6">#REF!</definedName>
    <definedName name="__PG7">#REF!</definedName>
    <definedName name="__PH4">#REF!</definedName>
    <definedName name="__qih1">#REF!</definedName>
    <definedName name="__RNG300">'[6]Valve Cl'!$A$37:$W$61</definedName>
    <definedName name="__RNG400">'[6]Valve Cl'!$A$66:$W$90</definedName>
    <definedName name="__RNG4500">'[6]Valve Cl'!$A$209:$W$233</definedName>
    <definedName name="__RNG600">'[6]Valve Cl'!$A$95:$W$119</definedName>
    <definedName name="__RNG900">'[6]Valve Cl'!$A$124:$W$148</definedName>
    <definedName name="__sen1">#REF!</definedName>
    <definedName name="__sen2">#REF!</definedName>
    <definedName name="__sen3">#REF!</definedName>
    <definedName name="__sen5">#REF!</definedName>
    <definedName name="__sen6">#REF!</definedName>
    <definedName name="__sen7">#REF!</definedName>
    <definedName name="__sep3">'[2]13-septic'!#REF!</definedName>
    <definedName name="__syn1">#REF!</definedName>
    <definedName name="__SYN2">#REF!</definedName>
    <definedName name="__syn3">#REF!</definedName>
    <definedName name="__syn7">#REF!</definedName>
    <definedName name="__syn8">#REF!</definedName>
    <definedName name="__syn9">#REF!</definedName>
    <definedName name="__ugt3">'[2]7-ug'!#REF!</definedName>
    <definedName name="__utl3">'[2]2-utility'!#REF!</definedName>
    <definedName name="__xlnm._FilterDatabase">NA()</definedName>
    <definedName name="__xlnm._FilterDatabase_1">"$#REF!.$A$8:$N$1341"</definedName>
    <definedName name="__xlnm._FilterDatabase_1_1">"$#REF!.$#REF!$#REF!"</definedName>
    <definedName name="__xlnm._FilterDatabase_10">#REF!</definedName>
    <definedName name="__xlnm._FilterDatabase_11">#REF!</definedName>
    <definedName name="__xlnm._FilterDatabase_2">#REF!</definedName>
    <definedName name="__xlnm._FilterDatabase_3">NA()</definedName>
    <definedName name="__xlnm._FilterDatabase_4">NA()</definedName>
    <definedName name="__xlnm._FilterDatabase_5">#REF!</definedName>
    <definedName name="__xlnm._FilterDatabase_6">#REF!</definedName>
    <definedName name="__xlnm._FilterDatabase_7">#REF!</definedName>
    <definedName name="__xlnm._FilterDatabase_8">#REF!</definedName>
    <definedName name="__xlnm._FilterDatabase_9">#REF!</definedName>
    <definedName name="__xlnm.Print_Area">#REF!</definedName>
    <definedName name="__xlnm.Print_Area_1">NA()</definedName>
    <definedName name="__xlnm.Print_Area_1_1">#REF!</definedName>
    <definedName name="__xlnm.Print_Area_1_1_1">#REF!</definedName>
    <definedName name="__xlnm.Print_Area_1_1_1_1">#REF!</definedName>
    <definedName name="__xlnm.Print_Area_1_2">#REF!</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2">"$#REF!.$A$1:$L$2098"</definedName>
    <definedName name="__xlnm.Print_Area_2_1">#REF!</definedName>
    <definedName name="__xlnm.Print_Area_3">"$#REF!.$A$1:$L$1341"</definedName>
    <definedName name="__xlnm.Print_Area_3_1">#REF!</definedName>
    <definedName name="__xlnm.Print_Area_3_2">#REF!</definedName>
    <definedName name="__xlnm.Print_Area_4">#REF!</definedName>
    <definedName name="__xlnm.Print_Area_5">"$#REF!.$A$1:$K$16"</definedName>
    <definedName name="__xlnm.Print_Area_5_1">#REF!</definedName>
    <definedName name="__xlnm.Print_Area_6">#REF!</definedName>
    <definedName name="__xlnm.Print_Area_7">NA()</definedName>
    <definedName name="__xlnm.Print_Area_8">NA()</definedName>
    <definedName name="__xlnm.Print_Area_9">#REF!</definedName>
    <definedName name="__xlnm.Print_Titles">#REF!</definedName>
    <definedName name="__xlnm.Print_Titles_1">"$#REF!.$A$8:$IU$8"</definedName>
    <definedName name="__xlnm.Print_Titles_1_1">#REF!</definedName>
    <definedName name="__xlnm.Print_Titles_1_1_1">#REF!</definedName>
    <definedName name="__xlnm.Print_Titles_1_1_1_1">#REF!</definedName>
    <definedName name="__xlnm.Print_Titles_1_2">#REF!</definedName>
    <definedName name="__xlnm.Print_Titles_10">#REF!</definedName>
    <definedName name="__xlnm.Print_Titles_11">#REF!</definedName>
    <definedName name="__xlnm.Print_Titles_12">#REF!</definedName>
    <definedName name="__xlnm.Print_Titles_13">#REF!</definedName>
    <definedName name="__xlnm.Print_Titles_14">#REF!</definedName>
    <definedName name="__xlnm.Print_Titles_15">#REF!</definedName>
    <definedName name="__xlnm.Print_Titles_2">"$#REF!.$A$8:$IE$8"</definedName>
    <definedName name="__xlnm.Print_Titles_2_1">#REF!</definedName>
    <definedName name="__xlnm.Print_Titles_3">#REF!</definedName>
    <definedName name="__xlnm.Print_Titles_3_1">#REF!</definedName>
    <definedName name="__xlnm.Print_Titles_3_2">#REF!</definedName>
    <definedName name="__xlnm.Print_Titles_4">#REF!</definedName>
    <definedName name="__xlnm.Print_Titles_4_1">#REF!</definedName>
    <definedName name="__xlnm.Print_Titles_5">#REF!</definedName>
    <definedName name="__xlnm.Print_Titles_6">#REF!</definedName>
    <definedName name="__xlnm.Print_Titles_7">#REF!</definedName>
    <definedName name="__xlnm.Print_Titles_8">#REF!</definedName>
    <definedName name="__xlnm.Print_Titles_9">#REF!</definedName>
    <definedName name="_1">[7]A!#REF!</definedName>
    <definedName name="_1_xlnm.Print_Area_1">#REF!</definedName>
    <definedName name="_1_xlnm.Print_Area_1_1">#REF!</definedName>
    <definedName name="_1_xlnm.Print_Area_2_1">#REF!</definedName>
    <definedName name="_10Excel_BuiltIn_Print_Area_9">#REF!</definedName>
    <definedName name="_10Excel_BuiltIn_Print_Titles_3">#REF!</definedName>
    <definedName name="_10Excel_BuiltIn_Print_Titles_4_1">#REF!</definedName>
    <definedName name="_11_xlnm.Print_Titles_7_1">#REF!</definedName>
    <definedName name="_11Excel_BuiltIn_Print_Titles_1">#REF!</definedName>
    <definedName name="_11Excel_BuiltIn_Print_Titles_4">#REF!</definedName>
    <definedName name="_12Excel_BuiltIn_Print_Area_2">#REF!</definedName>
    <definedName name="_12Excel_BuiltIn_Print_Titles_3">#REF!</definedName>
    <definedName name="_12Excel_BuiltIn_Print_Titles_5">#REF!</definedName>
    <definedName name="_13Excel_BuiltIn_Print_Area_3">#REF!</definedName>
    <definedName name="_13Excel_BuiltIn_Print_Titles_4">#REF!</definedName>
    <definedName name="_13Excel_BuiltIn_Print_Titles_7">#REF!</definedName>
    <definedName name="_14Excel_BuiltIn_Print_Area_4">#REF!</definedName>
    <definedName name="_14Excel_BuiltIn_Print_Titles_5">#REF!</definedName>
    <definedName name="_15Excel_BuiltIn_Print_Titles_7">#REF!</definedName>
    <definedName name="_16Excel_BuiltIn_Print_Area_6">#REF!</definedName>
    <definedName name="_17Excel_BuiltIn_Print_Area_14_1">#REF!</definedName>
    <definedName name="_18Excel_BuiltIn_Print_Area_2_1_1">#REF!</definedName>
    <definedName name="_1Excel_BuiltIn_Print_Area_2">#REF!</definedName>
    <definedName name="_1Excel_BuiltIn_Print_Area_2_1">#REF!</definedName>
    <definedName name="_1Excel_BuiltIn_Print_Area_6">#REF!</definedName>
    <definedName name="_1Excel_BuiltIn_Print_Titles_5_1">#REF!</definedName>
    <definedName name="_2">[7]A!#REF!</definedName>
    <definedName name="_20Excel_BuiltIn_Print_Titles_1">#REF!</definedName>
    <definedName name="_21Excel_BuiltIn_Print_Titles_3">#REF!</definedName>
    <definedName name="_22Excel_BuiltIn_Print_Titles_12_1">#REF!</definedName>
    <definedName name="_2Excel_BuiltIn_Print_Area_1">#REF!</definedName>
    <definedName name="_2Excel_BuiltIn_Print_Area_2_1_1_1">#REF!</definedName>
    <definedName name="_2Excel_BuiltIn_Print_Area_7">#REF!</definedName>
    <definedName name="_3">[7]A!#REF!</definedName>
    <definedName name="_3_xlnm.Print_Area_1_1">#REF!</definedName>
    <definedName name="_3_xlnm.Print_Area_1_1_1">#REF!</definedName>
    <definedName name="_3Excel_BuiltIn_Print_Area_2">#REF!</definedName>
    <definedName name="_3Excel_BuiltIn_Print_Titles_4">#REF!</definedName>
    <definedName name="_4_xlnm.Print_Area_1_1_1">#REF!</definedName>
    <definedName name="_4_xlnm.Print_Area_4_1">#REF!</definedName>
    <definedName name="_4Excel_BuiltIn_Print_Area_4">#REF!</definedName>
    <definedName name="_4Excel_BuiltIn_Print_Titles_5">#REF!</definedName>
    <definedName name="_5_xlnm.Print_Area_8_1">#REF!</definedName>
    <definedName name="_5_xlnm.Print_Titles_1_1">#REF!</definedName>
    <definedName name="_5Excel_BuiltIn_Print_Area_6">#REF!</definedName>
    <definedName name="_6_xlnm.Print_Titles_1">#REF!</definedName>
    <definedName name="_6Excel_BuiltIn_Print_Area_7">#REF!</definedName>
    <definedName name="_7_xlnm.Print_Titles_1_1_1">#REF!</definedName>
    <definedName name="_7Excel_BuiltIn_Print_Area_8">#REF!</definedName>
    <definedName name="_8_xlnm.Print_Titles_1_1">#REF!</definedName>
    <definedName name="_8_xlnm.Print_Titles_4_1">#REF!</definedName>
    <definedName name="_8Excel_BuiltIn_Print_Area_9">#REF!</definedName>
    <definedName name="_9__123Graph_CCHART_1" hidden="1">[8]Cash2!$J$16:$J$36</definedName>
    <definedName name="_9_xlnm.Print_Titles_1_1_1">#REF!</definedName>
    <definedName name="_9Excel_BuiltIn_Print_Area_4_1">#REF!</definedName>
    <definedName name="_9Excel_BuiltIn_Print_Area_8">#REF!</definedName>
    <definedName name="_9Excel_BuiltIn_Print_Titles_1">#REF!</definedName>
    <definedName name="_a65554">#REF!</definedName>
    <definedName name="_a65600">#REF!</definedName>
    <definedName name="_a65700">#REF!</definedName>
    <definedName name="_a65800">#REF!</definedName>
    <definedName name="_a66000">#REF!</definedName>
    <definedName name="_aac178">'[3]LTG-STG'!$E$82</definedName>
    <definedName name="_adh10">#REF!</definedName>
    <definedName name="_adh26">#REF!</definedName>
    <definedName name="_ads10">#REF!</definedName>
    <definedName name="_ads26">#REF!</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dk1" hidden="1">{#N/A,#N/A,FALSE,"COVER.XLS";#N/A,#N/A,FALSE,"RACT1.XLS";#N/A,#N/A,FALSE,"RACT2.XLS";#N/A,#N/A,FALSE,"ECCMP";#N/A,#N/A,FALSE,"WELDER.XLS"}</definedName>
    <definedName name="_Fill" localSheetId="0" hidden="1">#REF!</definedName>
    <definedName name="_Fill" hidden="1">#REF!</definedName>
    <definedName name="_xlnm._FilterDatabase" localSheetId="0" hidden="1">BOQ!$B$7:$H$32</definedName>
    <definedName name="_xlnm._FilterDatabase" hidden="1">#REF!</definedName>
    <definedName name="_hsd3">'[2]11-hsd'!#REF!</definedName>
    <definedName name="_jpl1" hidden="1">#REF!</definedName>
    <definedName name="_Key1" hidden="1">[9]월별!#REF!</definedName>
    <definedName name="_Key2" hidden="1">#REF!</definedName>
    <definedName name="_kv2" hidden="1">{#N/A,#N/A,FALSE,"COVER1.XLS ";#N/A,#N/A,FALSE,"RACT1.XLS";#N/A,#N/A,FALSE,"RACT2.XLS";#N/A,#N/A,FALSE,"ECCMP";#N/A,#N/A,FALSE,"WELDER.XLS"}</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B500">#REF!</definedName>
    <definedName name="_msy1">[1]Assmpns!#REF!</definedName>
    <definedName name="_msy2">[1]Assmpns!#REF!</definedName>
    <definedName name="_msy3">[1]Assmpns!#REF!</definedName>
    <definedName name="_msy4">[1]Assmpns!#REF!</definedName>
    <definedName name="_ns1" hidden="1">{#N/A,#N/A,FALSE,"COVER1.XLS ";#N/A,#N/A,FALSE,"RACT1.XLS";#N/A,#N/A,FALSE,"RACT2.XLS";#N/A,#N/A,FALSE,"ECCMP";#N/A,#N/A,FALSE,"WELDER.XLS"}</definedName>
    <definedName name="_Order1" hidden="1">255</definedName>
    <definedName name="_Order2" hidden="1">255</definedName>
    <definedName name="_PG2">#REF!</definedName>
    <definedName name="_PG3">#REF!</definedName>
    <definedName name="_pg4">#REF!</definedName>
    <definedName name="_pg5">#REF!</definedName>
    <definedName name="_PG6">#REF!</definedName>
    <definedName name="_PG7">#REF!</definedName>
    <definedName name="_PH4">#REF!</definedName>
    <definedName name="_PRN1" hidden="1">{#N/A,#N/A,FALSE,"COVER.XLS";#N/A,#N/A,FALSE,"RACT1.XLS";#N/A,#N/A,FALSE,"RACT2.XLS";#N/A,#N/A,FALSE,"ECCMP";#N/A,#N/A,FALSE,"WELDER.XLS"}</definedName>
    <definedName name="_qih1">#REF!</definedName>
    <definedName name="_RNG300">'[6]Valve Cl'!$A$37:$W$61</definedName>
    <definedName name="_RNG400">'[6]Valve Cl'!$A$66:$W$90</definedName>
    <definedName name="_RNG4500">'[6]Valve Cl'!$A$209:$W$233</definedName>
    <definedName name="_RNG600">'[6]Valve Cl'!$A$95:$W$119</definedName>
    <definedName name="_RNG900">'[6]Valve Cl'!$A$124:$W$148</definedName>
    <definedName name="_sen1">#REF!</definedName>
    <definedName name="_sen2">#REF!</definedName>
    <definedName name="_sen3">#REF!</definedName>
    <definedName name="_sen5">#REF!</definedName>
    <definedName name="_sen6">#REF!</definedName>
    <definedName name="_sen7">#REF!</definedName>
    <definedName name="_sep3">'[2]13-septic'!#REF!</definedName>
    <definedName name="_Sort" hidden="1">[9]월별!#REF!</definedName>
    <definedName name="_syn1">#REF!</definedName>
    <definedName name="_SYN2">#REF!</definedName>
    <definedName name="_syn3">#REF!</definedName>
    <definedName name="_syn7">#REF!</definedName>
    <definedName name="_syn8">#REF!</definedName>
    <definedName name="_syn9">#REF!</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ugt3">'[2]7-ug'!#REF!</definedName>
    <definedName name="_utl3">'[2]2-utility'!#REF!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"SQRT"</definedName>
    <definedName name="a" localSheetId="0">#REF!</definedName>
    <definedName name="a">#REF!</definedName>
    <definedName name="A1_">#REF!</definedName>
    <definedName name="A10_">#REF!</definedName>
    <definedName name="A13_">#REF!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a">[10]oresreqsum!#REF!</definedName>
    <definedName name="aaaa">#REF!</definedName>
    <definedName name="aaffa" hidden="1">{#N/A,#N/A,FALSE,"COVER.XLS";#N/A,#N/A,FALSE,"RACT1.XLS";#N/A,#N/A,FALSE,"RACT2.XLS";#N/A,#N/A,FALSE,"ECCMP";#N/A,#N/A,FALSE,"WELDER.XLS"}</definedName>
    <definedName name="ab">[7]A!#REF!</definedName>
    <definedName name="aba" hidden="1">{#N/A,#N/A,FALSE,"COVER1.XLS ";#N/A,#N/A,FALSE,"RACT1.XLS";#N/A,#N/A,FALSE,"RACT2.XLS";#N/A,#N/A,FALSE,"ECCMP";#N/A,#N/A,FALSE,"WELDER.XLS"}</definedName>
    <definedName name="abc" localSheetId="0">#REF!</definedName>
    <definedName name="abc">#REF!</definedName>
    <definedName name="ab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c">[11]A!#REF!</definedName>
    <definedName name="AD">#REF!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f" hidden="1">{#N/A,#N/A,FALSE,"COVER1.XLS ";#N/A,#N/A,FALSE,"RACT1.XLS";#N/A,#N/A,FALSE,"RACT2.XLS";#N/A,#N/A,FALSE,"ECCMP";#N/A,#N/A,FALSE,"WELDER.XLS"}</definedName>
    <definedName name="adfrs" hidden="1">{#N/A,#N/A,FALSE,"COVER.XLS";#N/A,#N/A,FALSE,"RACT1.XLS";#N/A,#N/A,FALSE,"RACT2.XLS";#N/A,#N/A,FALSE,"ECCMP";#N/A,#N/A,FALSE,"WELDER.XLS"}</definedName>
    <definedName name="adjhw">#REF!</definedName>
    <definedName name="adjsw">#REF!</definedName>
    <definedName name="Adm">#REF!</definedName>
    <definedName name="ads" hidden="1">{#N/A,#N/A,FALSE,"COVER1.XLS ";#N/A,#N/A,FALSE,"RACT1.XLS";#N/A,#N/A,FALSE,"RACT2.XLS";#N/A,#N/A,FALSE,"ECCMP";#N/A,#N/A,FALSE,"WELDER.XLS"}</definedName>
    <definedName name="advtgcost">#REF!</definedName>
    <definedName name="AGLIGPLAN">'[12]A G PIPING'!$A$1:$T$36</definedName>
    <definedName name="Ai" localSheetId="0">#REF!</definedName>
    <definedName name="Ai">#REF!</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C">#REF!</definedName>
    <definedName name="Amortisationperiod">#REF!</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t_duty">#REF!</definedName>
    <definedName name="areais">[13]Assmpns!#REF!</definedName>
    <definedName name="areamcn">[13]Assmpns!#REF!</definedName>
    <definedName name="areaotherpoi">[13]Assmpns!#REF!</definedName>
    <definedName name="AS" hidden="1">{#N/A,#N/A,FALSE,"COVER.XLS";#N/A,#N/A,FALSE,"RACT1.XLS";#N/A,#N/A,FALSE,"RACT2.XLS";#N/A,#N/A,FALSE,"ECCMP";#N/A,#N/A,FALSE,"WELDER.XLS"}</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 hidden="1">#REF!</definedName>
    <definedName name="ASGLFDGFSDFVL">#REF!</definedName>
    <definedName name="a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#REF!</definedName>
    <definedName name="Availability">#REF!</definedName>
    <definedName name="avg">#REF!</definedName>
    <definedName name="B" localSheetId="0">#REF!</definedName>
    <definedName name="B">#REF!</definedName>
    <definedName name="ba_diat">#REF!</definedName>
    <definedName name="BACKFILL_CUM">'[14]Summary Rates'!$S$13</definedName>
    <definedName name="BAHUBALI">#REF!</definedName>
    <definedName name="balsheet">#REF!</definedName>
    <definedName name="BaseDate">#REF!</definedName>
    <definedName name="BaseExRate">#REF!</definedName>
    <definedName name="Basepopulation">[1]Assmpns!#REF!</definedName>
    <definedName name="BBB">#REF!</definedName>
    <definedName name="BBRA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bgcharge">'[15]NLD - Assum'!#REF!</definedName>
    <definedName name="bhjvjcg">'[15]Capex-fixed'!#REF!</definedName>
    <definedName name="bih">'[15]Capex-fixed'!#REF!</definedName>
    <definedName name="bill">#REF!</definedName>
    <definedName name="billingcollectionexpense">[13]Assmpns!#REF!</definedName>
    <definedName name="Blank13">OR(ISBLANK('[16]Civil 2'!$D1),ISBLANK('[16]Civil 2'!$K1))</definedName>
    <definedName name="Blank14">OR(ISBLANK('[16]Civil 3'!$D1),ISBLANK('[16]Civil 3'!$K1))</definedName>
    <definedName name="Blank15">OR(ISBLANK('[16]Site 1'!$D1),ISBLANK('[16]Site 1'!$K1))</definedName>
    <definedName name="Blank16">OR(ISBLANK('[16]Site 2'!$D1),ISBLANK('[16]Site 2'!$K1))</definedName>
    <definedName name="Blank17">OR(ISBLANK('[16]Site 3'!$D1),ISBLANK('[16]Site 3'!$K1))</definedName>
    <definedName name="Blank18">OR(ISBLANK('[16]Site Faci'!$D1),ISBLANK('[16]Site Faci'!$K1))</definedName>
    <definedName name="Blank24">OR(ISBLANK('[16]Risk-Anal'!$D1),ISBLANK('[16]Risk-Anal'!$I1),ISBLANK('[16]Risk-Anal'!$J1),ISBLANK('[16]Risk-Anal'!$K1),ISBLANK('[16]Risk-Anal'!$L1))</definedName>
    <definedName name="bldgaqscharge">'[15]Capex-fixed'!#REF!</definedName>
    <definedName name="BNKIDRSX">#REF!</definedName>
    <definedName name="bnmpkc">[7]A!#REF!</definedName>
    <definedName name="bnmv">[17]Concreting!$AC$273</definedName>
    <definedName name="BPCASH">#REF!</definedName>
    <definedName name="BPCASH1">#REF!</definedName>
    <definedName name="BR_Resou">[18]schedule1!#REF!</definedName>
    <definedName name="bvc">'[15]Capex-fixed'!#REF!</definedName>
    <definedName name="cablelomif">'[15]Capex-fixed'!#REF!</definedName>
    <definedName name="can1_240fixed">'[15]Capex-fixed'!#REF!</definedName>
    <definedName name="can1_240var">'[15]Capex-fixed'!#REF!</definedName>
    <definedName name="can1_480fixed">'[15]Capex-fixed'!#REF!</definedName>
    <definedName name="can1_480var">'[15]Capex-fixed'!#REF!</definedName>
    <definedName name="can1_960fixed">'[15]Capex-fixed'!#REF!</definedName>
    <definedName name="can1_960var">'[15]Capex-fixed'!#REF!</definedName>
    <definedName name="can1fixed">'[15]Capex-fixed'!#REF!</definedName>
    <definedName name="can1fixed_960">'[15]Capex-fixed'!#REF!</definedName>
    <definedName name="can1fixed960">'[15]Capex-fixed'!#REF!</definedName>
    <definedName name="can1mediacost">#REF!</definedName>
    <definedName name="can1var">'[15]Capex-fixed'!#REF!</definedName>
    <definedName name="can2_240fixed">'[15]Capex-fixed'!#REF!</definedName>
    <definedName name="can2_240var">'[15]Capex-fixed'!#REF!</definedName>
    <definedName name="can2_480fixed">'[15]Capex-fixed'!#REF!</definedName>
    <definedName name="can2_480var">'[15]Capex-fixed'!#REF!</definedName>
    <definedName name="can2_960fixed">'[15]Capex-fixed'!#REF!</definedName>
    <definedName name="can2_960var">'[15]Capex-fixed'!#REF!</definedName>
    <definedName name="can4_240">'[15]Capex-fixed'!#REF!</definedName>
    <definedName name="can4_240fixed">'[15]Capex-fixed'!#REF!</definedName>
    <definedName name="can4_240var">'[15]Capex-fixed'!#REF!</definedName>
    <definedName name="can4_480">'[15]Capex-fixed'!#REF!</definedName>
    <definedName name="can4_480fixed">'[15]Capex-fixed'!#REF!</definedName>
    <definedName name="can4_480var">'[15]Capex-fixed'!#REF!</definedName>
    <definedName name="can4_960">'[15]Capex-fixed'!#REF!</definedName>
    <definedName name="can4_960fixed">'[15]Capex-fixed'!#REF!</definedName>
    <definedName name="can4_960var">'[15]Capex-fixed'!#REF!</definedName>
    <definedName name="can4_power">'[15]Capex-fixed'!#REF!</definedName>
    <definedName name="can8_240fixed">'[15]Capex-fixed'!#REF!</definedName>
    <definedName name="can8_240var">'[15]Capex-fixed'!#REF!</definedName>
    <definedName name="can8_480fixed">'[15]Capex-fixed'!#REF!</definedName>
    <definedName name="can8_480var">'[15]Capex-fixed'!#REF!</definedName>
    <definedName name="can8_960fixed">'[15]Capex-fixed'!#REF!</definedName>
    <definedName name="can8_960var">'[15]Capex-fixed'!#REF!</definedName>
    <definedName name="can8_power">'[15]Capex-fixed'!#REF!</definedName>
    <definedName name="can8media">#REF!</definedName>
    <definedName name="canfourmediacost">'[15]Capex-fixed'!#REF!</definedName>
    <definedName name="cantwomediacost">#REF!</definedName>
    <definedName name="capex1a">#REF!</definedName>
    <definedName name="capex1b">#REF!</definedName>
    <definedName name="capex2">[13]Assmpns!#REF!</definedName>
    <definedName name="cash" hidden="1">{"CASH FLOW",#N/A,FALSE,"A"}</definedName>
    <definedName name="cashflow">#REF!</definedName>
    <definedName name="category">'[19]INPUT SHEET'!$A$729:$B$736</definedName>
    <definedName name="cavmajor">#REF!</definedName>
    <definedName name="cavnorth">#REF!</definedName>
    <definedName name="cavsouth">#REF!</definedName>
    <definedName name="cavsum">#REF!</definedName>
    <definedName name="cavthcm">#REF!</definedName>
    <definedName name="cavwater">#REF!</definedName>
    <definedName name="CCC">#REF!</definedName>
    <definedName name="CCC100prcost">'[15]Capex-fixed'!#REF!</definedName>
    <definedName name="cdu" hidden="1">{#N/A,#N/A,FALSE,"COVER.XLS";#N/A,#N/A,FALSE,"RACT1.XLS";#N/A,#N/A,FALSE,"RACT2.XLS";#N/A,#N/A,FALSE,"ECCMP";#N/A,#N/A,FALSE,"WELDER.XLS"}</definedName>
    <definedName name="Cellulargrowthrate">[1]Assmpns!#REF!</definedName>
    <definedName name="CellularsubscriberperE1">[1]Assmpns!#REF!</definedName>
    <definedName name="cellularsubscribers">[1]Assmpns!#REF!</definedName>
    <definedName name="CEMENT">#REF!</definedName>
    <definedName name="cflo" hidden="1">{"CASH FLOW",#N/A,FALSE,"A"}</definedName>
    <definedName name="cflow" hidden="1">{"CASH FLOW",#N/A,FALSE,"A"}</definedName>
    <definedName name="cgfcf">'[15]Capex-fixed'!#REF!</definedName>
    <definedName name="Chart1">#REF!</definedName>
    <definedName name="chart2">#REF!</definedName>
    <definedName name="chart3">#REF!</definedName>
    <definedName name="chart4">#REF!</definedName>
    <definedName name="chart5">#REF!</definedName>
    <definedName name="CHART6">#REF!</definedName>
    <definedName name="chart7">#REF!</definedName>
    <definedName name="CIF">#REF!</definedName>
    <definedName name="cisco_dscnt">#REF!</definedName>
    <definedName name="CityName">[20]Assumptions!$M$2</definedName>
    <definedName name="claim">#REF!</definedName>
    <definedName name="claims">#REF!</definedName>
    <definedName name="Claims04">#REF!</definedName>
    <definedName name="claims1">'[21]appendix 2.5 final accounts'!$A$1:$N$27</definedName>
    <definedName name="Clarrified">#REF!</definedName>
    <definedName name="cn1_240">'[15]Capex-fixed'!#REF!</definedName>
    <definedName name="cn1_480">'[15]Capex-fixed'!#REF!</definedName>
    <definedName name="cn1_960">'[15]Capex-fixed'!#REF!</definedName>
    <definedName name="cn1_power">'[15]Capex-fixed'!#REF!</definedName>
    <definedName name="cn1fixed960">'[15]Capex-fixed'!#REF!</definedName>
    <definedName name="cn2_240">'[15]Capex-fixed'!#REF!</definedName>
    <definedName name="cn2_480">'[15]Capex-fixed'!#REF!</definedName>
    <definedName name="cn2_960">'[15]Capex-fixed'!#REF!</definedName>
    <definedName name="cn2_power">'[15]Capex-fixed'!#REF!</definedName>
    <definedName name="cn3_960">'[15]Capex-fixed'!#REF!</definedName>
    <definedName name="cn4_960">'[15]Capex-fixed'!#REF!</definedName>
    <definedName name="comminfracost">'[15]Capex-fixed'!#REF!</definedName>
    <definedName name="company">[13]Assmpns!$C$135</definedName>
    <definedName name="Complex">[22]Input!$A$119:$B$129</definedName>
    <definedName name="Con" localSheetId="0">#REF!</definedName>
    <definedName name="Con">#REF!</definedName>
    <definedName name="CONCRETEINTAKE_M100_CUM">[14]Excavation!$Y$532</definedName>
    <definedName name="CONCRETEINTAKE_M200_CUM">[23]Concreting!$Y$273</definedName>
    <definedName name="CONCRETEINTAKE_M250_CUM">[14]Excavation!$Y$536</definedName>
    <definedName name="CONCRETEPH_M100_CUM">[23]Concreting!$Y$261</definedName>
    <definedName name="CONCRETEPH_M200_CUM">[23]Concreting!$Y$263</definedName>
    <definedName name="cont">#REF!</definedName>
    <definedName name="conv">[24]factors!$C$12</definedName>
    <definedName name="conv_usd">[24]factors!$C$13</definedName>
    <definedName name="ConvEnergyPrice">#REF!</definedName>
    <definedName name="Copy_Res_Mktg">#REF!</definedName>
    <definedName name="Copy_Result">#REF!</definedName>
    <definedName name="corptax">#REF!</definedName>
    <definedName name="cost" localSheetId="0">#REF!</definedName>
    <definedName name="cost">#REF!</definedName>
    <definedName name="Cost_NG">#REF!</definedName>
    <definedName name="cr_ra_bill_09_nov_08__fab__2301_">#REF!</definedName>
    <definedName name="Creditors">#REF!</definedName>
    <definedName name="CRIT" hidden="1">{#N/A,#N/A,FALSE,"consu_cover";#N/A,#N/A,FALSE,"consu_strategy";#N/A,#N/A,FALSE,"consu_flow";#N/A,#N/A,FALSE,"Summary_reqmt";#N/A,#N/A,FALSE,"field_ppg";#N/A,#N/A,FALSE,"ppg_shop";#N/A,#N/A,FALSE,"strl";#N/A,#N/A,FALSE,"tankages";#N/A,#N/A,FALSE,"gases"}</definedName>
    <definedName name="_xlnm.Criteria">[25]八幡!$L$200</definedName>
    <definedName name="CRITICAL" hidden="1">{#N/A,#N/A,FALSE,"consu_cover";#N/A,#N/A,FALSE,"consu_strategy";#N/A,#N/A,FALSE,"consu_flow";#N/A,#N/A,FALSE,"Summary_reqmt";#N/A,#N/A,FALSE,"field_ppg";#N/A,#N/A,FALSE,"ppg_shop";#N/A,#N/A,FALSE,"strl";#N/A,#N/A,FALSE,"tankages";#N/A,#N/A,FALSE,"gases"}</definedName>
    <definedName name="cs_pay">#REF!</definedName>
    <definedName name="cst">#REF!</definedName>
    <definedName name="cst_Batt">#REF!</definedName>
    <definedName name="cst_DG">#REF!</definedName>
    <definedName name="CURRENT_MONTH">#REF!</definedName>
    <definedName name="Currentplugcost">'[15]Capex-fixed'!#REF!</definedName>
    <definedName name="CURVE" hidden="1">{#N/A,#N/A,FALSE,"COVER1.XLS ";#N/A,#N/A,FALSE,"RACT1.XLS";#N/A,#N/A,FALSE,"RACT2.XLS";#N/A,#N/A,FALSE,"ECCMP";#N/A,#N/A,FALSE,"WELDER.XLS"}</definedName>
    <definedName name="d" localSheetId="0">#REF!</definedName>
    <definedName name="d">#REF!</definedName>
    <definedName name="dar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ATA_12">[26]DEAE!$S$1:$S$65536</definedName>
    <definedName name="DATA_2">[26]BLR2!$S$1:$S$65536</definedName>
    <definedName name="DATA_3">[26]BLR3!$S$1:$S$65536</definedName>
    <definedName name="DATA_4">[26]BLR4!$S$1:$S$65536</definedName>
    <definedName name="DATA_5">[26]BLR5!$S$1:$S$65536</definedName>
    <definedName name="DATA_6">[26]DEM!$R$1:$R$65536</definedName>
    <definedName name="DATA_7">[26]SAM!$R$1:$R$65536</definedName>
    <definedName name="DATA_8">[26]CHEM!$R$1:$R$65536</definedName>
    <definedName name="DATA_9">[26]COP!$R$1:$R$65536</definedName>
    <definedName name="DATA_SCH">[27]DATA_SCH!$A$4:$AZ$54</definedName>
    <definedName name="Data1">#REF!</definedName>
    <definedName name="Data2">#REF!</definedName>
    <definedName name="_xlnm.Database">#REF!</definedName>
    <definedName name="datagrowth">[1]Assmpns!#REF!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0">#REF!</definedName>
    <definedName name="ddd">#REF!</definedName>
    <definedName name="DDD_1_2">#REF!</definedName>
    <definedName name="DDD_3">#REF!</definedName>
    <definedName name="DDD_4">#REF!</definedName>
    <definedName name="DDD_5">#REF!</definedName>
    <definedName name="DDD_6">#REF!</definedName>
    <definedName name="DDD_7">#REF!</definedName>
    <definedName name="dddd">[7]A!#REF!</definedName>
    <definedName name="Debtors">#REF!</definedName>
    <definedName name="Depreciation_Rate_Book">#REF!</definedName>
    <definedName name="Depreciation_Rate_Tax">#REF!</definedName>
    <definedName name="der">#REF!</definedName>
    <definedName name="dffggv">#REF!</definedName>
    <definedName name="dfg">'[15]Capex-fixed'!#REF!</definedName>
    <definedName name="dflo" hidden="1">{"CASH FLOW",#N/A,FALSE,"A"}</definedName>
    <definedName name="dg" hidden="1">{#N/A,#N/A,FALSE,"COVER.XLS";#N/A,#N/A,FALSE,"RACT1.XLS";#N/A,#N/A,FALSE,"RACT2.XLS";#N/A,#N/A,FALSE,"ECCMP";#N/A,#N/A,FALSE,"WELDER.XLS"}</definedName>
    <definedName name="dgfgfd" hidden="1">{#N/A,#N/A,FALSE,"COVER.XLS";#N/A,#N/A,FALSE,"RACT1.XLS";#N/A,#N/A,FALSE,"RACT2.XLS";#N/A,#N/A,FALSE,"ECCMP";#N/A,#N/A,FALSE,"WELDER.XLS"}</definedName>
    <definedName name="disc">'[15]Capex-fixed'!#REF!</definedName>
    <definedName name="disc1">#REF!</definedName>
    <definedName name="disc2">#REF!</definedName>
    <definedName name="disc3">#REF!</definedName>
    <definedName name="dk">#REF!</definedName>
    <definedName name="dlfo" hidden="1">{"CASH FLOW",#N/A,FALSE,"A"}</definedName>
    <definedName name="DMMMFOOEE">#REF!</definedName>
    <definedName name="DMRC_TOTAL">#REF!</definedName>
    <definedName name="dn" hidden="1">{#N/A,#N/A,FALSE,"COVER1.XLS ";#N/A,#N/A,FALSE,"RACT1.XLS";#N/A,#N/A,FALSE,"RACT2.XLS";#N/A,#N/A,FALSE,"ECCMP";#N/A,#N/A,FALSE,"WELDER.XLS"}</definedName>
    <definedName name="Docno">#REF!</definedName>
    <definedName name="Documentationcharges">'[15]Capex-fixed'!#REF!</definedName>
    <definedName name="dollar">#REF!</definedName>
    <definedName name="dp10prcost">'[15]Capex-fixed'!#REF!</definedName>
    <definedName name="drg.14">#REF!</definedName>
    <definedName name="drg.oo14">#REF!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t">#REF!</definedName>
    <definedName name="ductlabourcost">'[15]Capex-fixed'!#REF!</definedName>
    <definedName name="duty">'[15]Capex-fixed'!#REF!</definedName>
    <definedName name="dvnnhjyffbnhm" hidden="1">#REF!</definedName>
    <definedName name="E" localSheetId="0">#REF!</definedName>
    <definedName name="E">#REF!</definedName>
    <definedName name="e_u">'[28]Factor -local'!$D$55</definedName>
    <definedName name="Ecapturedmarket">#REF!</definedName>
    <definedName name="ED">#REF!</definedName>
    <definedName name="EDCDMA">#REF!</definedName>
    <definedName name="eddvfvcdippdv">#REF!</definedName>
    <definedName name="EDFTTB">#REF!</definedName>
    <definedName name="EDHFC">#REF!</definedName>
    <definedName name="edpcas">#REF!</definedName>
    <definedName name="eff" localSheetId="0">#REF!</definedName>
    <definedName name="eff">#REF!</definedName>
    <definedName name="efgh">#REF!</definedName>
    <definedName name="elasticity">#REF!</definedName>
    <definedName name="elasticity_ild">#REF!</definedName>
    <definedName name="ELEC_SPEC">[27]PIPING!$Q$6:$Q$105</definedName>
    <definedName name="EPCG">#REF!</definedName>
    <definedName name="Epenrate">#REF!</definedName>
    <definedName name="EQP">'[29]PIP&amp;EQPT'!$A$55:$R$168</definedName>
    <definedName name="equityupfront">[13]Assmpns!#REF!</definedName>
    <definedName name="er">[30]Assmpns!#REF!</definedName>
    <definedName name="ert">'[15]Capex-fixed'!#REF!</definedName>
    <definedName name="ESP">'[31]precast(2-3 MT)'!#REF!</definedName>
    <definedName name="ETRAS">#REF!</definedName>
    <definedName name="EURO">#REF!</definedName>
    <definedName name="ex_rate">#REF!</definedName>
    <definedName name="EXCAVATION_ROCK_CUM">[14]Excavation!$Y$159</definedName>
    <definedName name="EXCAVATION_SOIL_CUM">[14]Excavation!$Y$68</definedName>
    <definedName name="EXCAVATION_TUNNEL_CUM">'[32]Summary Rates'!$S$11</definedName>
    <definedName name="Excel_BuiltIn__FilterDatabase">"#n"/"a"</definedName>
    <definedName name="Excel_BuiltIn__FilterDatabase_1">#REF!</definedName>
    <definedName name="Excel_BuiltIn__FilterDatabase_15">#REF!</definedName>
    <definedName name="Excel_BuiltIn__FilterDatabase_15_2">#REF!</definedName>
    <definedName name="Excel_BuiltIn__FilterDatabase_15_52">[33]Sheet63!#REF!</definedName>
    <definedName name="Excel_BuiltIn__FilterDatabase_15_52_2">[34]Sheet63!#REF!</definedName>
    <definedName name="Excel_BuiltIn__FilterDatabase_18">#REF!</definedName>
    <definedName name="Excel_BuiltIn__FilterDatabase_18_2">#REF!</definedName>
    <definedName name="Excel_BuiltIn__FilterDatabase_18_52">[33]Sheet64!#REF!</definedName>
    <definedName name="Excel_BuiltIn__FilterDatabase_18_52_2">[34]Sheet64!#REF!</definedName>
    <definedName name="Excel_BuiltIn__FilterDatabase_2">#REF!</definedName>
    <definedName name="Excel_BuiltIn__FilterDatabase_20">#REF!</definedName>
    <definedName name="Excel_BuiltIn__FilterDatabase_20_2">#REF!</definedName>
    <definedName name="Excel_BuiltIn__FilterDatabase_20_52">[33]Sheet65!#REF!</definedName>
    <definedName name="Excel_BuiltIn__FilterDatabase_20_52_2">[34]Sheet65!#REF!</definedName>
    <definedName name="Excel_BuiltIn__FilterDatabase_25">#REF!</definedName>
    <definedName name="Excel_BuiltIn__FilterDatabase_25_2">#REF!</definedName>
    <definedName name="Excel_BuiltIn__FilterDatabase_25_52">[33]Sheet66!#REF!</definedName>
    <definedName name="Excel_BuiltIn__FilterDatabase_25_52_2">[34]Sheet66!#REF!</definedName>
    <definedName name="Excel_BuiltIn__FilterDatabase_27">#REF!</definedName>
    <definedName name="Excel_BuiltIn__FilterDatabase_27_2">#REF!</definedName>
    <definedName name="Excel_BuiltIn__FilterDatabase_27_52">[33]Sheet67!#REF!</definedName>
    <definedName name="Excel_BuiltIn__FilterDatabase_27_52_2">[34]Sheet67!#REF!</definedName>
    <definedName name="Excel_BuiltIn__FilterDatabase_29">#REF!</definedName>
    <definedName name="Excel_BuiltIn__FilterDatabase_29_2">#REF!</definedName>
    <definedName name="Excel_BuiltIn__FilterDatabase_29_52">[33]Sheet68!#REF!</definedName>
    <definedName name="Excel_BuiltIn__FilterDatabase_29_52_2">[34]Sheet68!#REF!</definedName>
    <definedName name="Excel_BuiltIn__FilterDatabase_3">#REF!</definedName>
    <definedName name="Excel_BuiltIn__FilterDatabase_3_2">#REF!</definedName>
    <definedName name="Excel_BuiltIn__FilterDatabase_31">#REF!</definedName>
    <definedName name="Excel_BuiltIn__FilterDatabase_31_2">#REF!</definedName>
    <definedName name="Excel_BuiltIn__FilterDatabase_31_52">[33]Sheet69!#REF!</definedName>
    <definedName name="Excel_BuiltIn__FilterDatabase_31_52_2">[34]Sheet69!#REF!</definedName>
    <definedName name="Excel_BuiltIn__FilterDatabase_33">#REF!</definedName>
    <definedName name="Excel_BuiltIn__FilterDatabase_33_2">#REF!</definedName>
    <definedName name="Excel_BuiltIn__FilterDatabase_33_52">[33]Sheet70!#REF!</definedName>
    <definedName name="Excel_BuiltIn__FilterDatabase_33_52_2">[34]Sheet70!#REF!</definedName>
    <definedName name="Excel_BuiltIn__FilterDatabase_36">'[33]DM makeup (Reinf) (Aug''2008)'!#REF!</definedName>
    <definedName name="Excel_BuiltIn__FilterDatabase_36_2">'[34]DM makeup (Reinf) (Aug''2008)'!#REF!</definedName>
    <definedName name="Excel_BuiltIn__FilterDatabase_36_52">[33]Sheet71!#REF!</definedName>
    <definedName name="Excel_BuiltIn__FilterDatabase_36_52_2">[34]Sheet71!#REF!</definedName>
    <definedName name="Excel_BuiltIn__FilterDatabase_42">'[33]Precast (Reinf) (Aug''2008)'!#REF!</definedName>
    <definedName name="Excel_BuiltIn__FilterDatabase_42_2">'[34]Precast (Reinf) (Aug''2008)'!#REF!</definedName>
    <definedName name="Excel_BuiltIn__FilterDatabase_42_52">[33]Sheet72!#REF!</definedName>
    <definedName name="Excel_BuiltIn__FilterDatabase_42_52_2">[34]Sheet72!#REF!</definedName>
    <definedName name="Excel_BuiltIn__FilterDatabase_44">'[33]Pavement (Reinf) (Aug''2008)'!#REF!</definedName>
    <definedName name="Excel_BuiltIn__FilterDatabase_44_2">'[34]Pavement (Reinf) (Aug''2008)'!#REF!</definedName>
    <definedName name="Excel_BuiltIn__FilterDatabase_44_52">[33]Sheet73!#REF!</definedName>
    <definedName name="Excel_BuiltIn__FilterDatabase_44_52_2">[34]Sheet73!#REF!</definedName>
    <definedName name="Excel_BuiltIn__FilterDatabase_46">'[33]PS (Reinf) (Aug''2008)'!#REF!</definedName>
    <definedName name="Excel_BuiltIn__FilterDatabase_46_2">'[34]PS (Reinf) (Aug''2008)'!#REF!</definedName>
    <definedName name="Excel_BuiltIn__FilterDatabase_46_52">[33]Sheet74!#REF!</definedName>
    <definedName name="Excel_BuiltIn__FilterDatabase_46_52_2">[34]Sheet74!#REF!</definedName>
    <definedName name="Excel_BuiltIn__FilterDatabase_6_1">#REF!</definedName>
    <definedName name="Excel_BuiltIn__FilterDatabase_6_2">#REF!</definedName>
    <definedName name="Excel_BuiltIn_Print_Area">#REF!</definedName>
    <definedName name="Excel_BuiltIn_Print_Area_1">#REF!</definedName>
    <definedName name="Excel_BuiltIn_Print_Area_1_1_1">#REF!</definedName>
    <definedName name="Excel_BuiltIn_Print_Area_1_1_1_1">#REF!</definedName>
    <definedName name="Excel_BuiltIn_Print_Area_1_1_1_1_1">#REF!</definedName>
    <definedName name="Excel_BuiltIn_Print_Area_1_1_1_1_1_1_1">#REF!</definedName>
    <definedName name="Excel_BuiltIn_Print_Area_1_1_1_1_1_1_1_2">#REF!</definedName>
    <definedName name="Excel_BuiltIn_Print_Area_1_1_1_1_1_2">#REF!</definedName>
    <definedName name="Excel_BuiltIn_Print_Area_1_1_1_1_2">#REF!</definedName>
    <definedName name="Excel_BuiltIn_Print_Area_11_1_1_1">#REF!</definedName>
    <definedName name="Excel_BuiltIn_Print_Area_11_1_1_2">#REF!</definedName>
    <definedName name="Excel_BuiltIn_Print_Area_11_1_2_2">#REF!</definedName>
    <definedName name="Excel_BuiltIn_Print_Area_11_1_3_2">#REF!</definedName>
    <definedName name="Excel_BuiltIn_Print_Area_11_1_5">#REF!</definedName>
    <definedName name="Excel_BuiltIn_Print_Area_11_1_6">#REF!</definedName>
    <definedName name="Excel_BuiltIn_Print_Area_11_1_7">#REF!</definedName>
    <definedName name="Excel_BuiltIn_Print_Area_11_1_8">#REF!</definedName>
    <definedName name="Excel_BuiltIn_Print_Area_11_1_9">#REF!</definedName>
    <definedName name="Excel_BuiltIn_Print_Area_11_2_2">#REF!</definedName>
    <definedName name="Excel_BuiltIn_Print_Area_11_4">#REF!</definedName>
    <definedName name="Excel_BuiltIn_Print_Area_11_5">#REF!</definedName>
    <definedName name="Excel_BuiltIn_Print_Area_11_6">#REF!</definedName>
    <definedName name="Excel_BuiltIn_Print_Area_11_7">#REF!</definedName>
    <definedName name="Excel_BuiltIn_Print_Area_11_8">#REF!</definedName>
    <definedName name="Excel_BuiltIn_Print_Area_12">#REF!</definedName>
    <definedName name="Excel_BuiltIn_Print_Area_12_2">#REF!</definedName>
    <definedName name="Excel_BuiltIn_Print_Area_13">#REF!</definedName>
    <definedName name="Excel_BuiltIn_Print_Area_13_2">#REF!</definedName>
    <definedName name="Excel_BuiltIn_Print_Area_14">#REF!</definedName>
    <definedName name="Excel_BuiltIn_Print_Area_14_1">#REF!</definedName>
    <definedName name="Excel_BuiltIn_Print_Area_14_2">#REF!</definedName>
    <definedName name="Excel_BuiltIn_Print_Area_15">#REF!</definedName>
    <definedName name="Excel_BuiltIn_Print_Area_15_2">#REF!</definedName>
    <definedName name="Excel_BuiltIn_Print_Area_16">#REF!</definedName>
    <definedName name="Excel_BuiltIn_Print_Area_16_2">#REF!</definedName>
    <definedName name="Excel_BuiltIn_Print_Area_17">#REF!</definedName>
    <definedName name="Excel_BuiltIn_Print_Area_17_1">#REF!</definedName>
    <definedName name="Excel_BuiltIn_Print_Area_17_2">#REF!</definedName>
    <definedName name="Excel_BuiltIn_Print_Area_18">#REF!</definedName>
    <definedName name="Excel_BuiltIn_Print_Area_18_2">#REF!</definedName>
    <definedName name="Excel_BuiltIn_Print_Area_19">#REF!</definedName>
    <definedName name="Excel_BuiltIn_Print_Area_19_2">#REF!</definedName>
    <definedName name="Excel_BuiltIn_Print_Area_2_1">#REF!</definedName>
    <definedName name="Excel_BuiltIn_Print_Area_2_1_1_1_1">#REF!</definedName>
    <definedName name="Excel_BuiltIn_Print_Area_2_1_1_2">#REF!</definedName>
    <definedName name="Excel_BuiltIn_Print_Area_2_1_2_2">#REF!</definedName>
    <definedName name="Excel_BuiltIn_Print_Area_2_1_4">#REF!</definedName>
    <definedName name="Excel_BuiltIn_Print_Area_2_1_5">#REF!</definedName>
    <definedName name="Excel_BuiltIn_Print_Area_2_1_6">#REF!</definedName>
    <definedName name="Excel_BuiltIn_Print_Area_2_1_7">#REF!</definedName>
    <definedName name="Excel_BuiltIn_Print_Area_2_1_8">#REF!</definedName>
    <definedName name="Excel_BuiltIn_Print_Area_2_2_2">#REF!</definedName>
    <definedName name="Excel_BuiltIn_Print_Area_2_4">#REF!</definedName>
    <definedName name="Excel_BuiltIn_Print_Area_2_5">#REF!</definedName>
    <definedName name="Excel_BuiltIn_Print_Area_2_6">#REF!</definedName>
    <definedName name="Excel_BuiltIn_Print_Area_2_7">#REF!</definedName>
    <definedName name="Excel_BuiltIn_Print_Area_2_8">#REF!</definedName>
    <definedName name="Excel_BuiltIn_Print_Area_20">#REF!</definedName>
    <definedName name="Excel_BuiltIn_Print_Area_20_2">#REF!</definedName>
    <definedName name="Excel_BuiltIn_Print_Area_21">#REF!</definedName>
    <definedName name="Excel_BuiltIn_Print_Area_21_2">#REF!</definedName>
    <definedName name="Excel_BuiltIn_Print_Area_22">#REF!</definedName>
    <definedName name="Excel_BuiltIn_Print_Area_22_2">#REF!</definedName>
    <definedName name="Excel_BuiltIn_Print_Area_23">#REF!</definedName>
    <definedName name="Excel_BuiltIn_Print_Area_23_2">#REF!</definedName>
    <definedName name="Excel_BuiltIn_Print_Area_24">#REF!</definedName>
    <definedName name="Excel_BuiltIn_Print_Area_24_2">#REF!</definedName>
    <definedName name="Excel_BuiltIn_Print_Area_25">#REF!</definedName>
    <definedName name="Excel_BuiltIn_Print_Area_25_2">#REF!</definedName>
    <definedName name="Excel_BuiltIn_Print_Area_26">#REF!</definedName>
    <definedName name="Excel_BuiltIn_Print_Area_26_2">#REF!</definedName>
    <definedName name="Excel_BuiltIn_Print_Area_27">#REF!</definedName>
    <definedName name="Excel_BuiltIn_Print_Area_27_2">#REF!</definedName>
    <definedName name="Excel_BuiltIn_Print_Area_28">#REF!</definedName>
    <definedName name="Excel_BuiltIn_Print_Area_28_2">#REF!</definedName>
    <definedName name="Excel_BuiltIn_Print_Area_29">#REF!</definedName>
    <definedName name="Excel_BuiltIn_Print_Area_29_2">#REF!</definedName>
    <definedName name="Excel_BuiltIn_Print_Area_3">#REF!</definedName>
    <definedName name="Excel_BuiltIn_Print_Area_3_1_1_1">#REF!</definedName>
    <definedName name="Excel_BuiltIn_Print_Area_3_1_1_2">#REF!</definedName>
    <definedName name="Excel_BuiltIn_Print_Area_3_1_2_2">#REF!</definedName>
    <definedName name="Excel_BuiltIn_Print_Area_3_1_3">#REF!</definedName>
    <definedName name="Excel_BuiltIn_Print_Area_3_1_4">#REF!</definedName>
    <definedName name="Excel_BuiltIn_Print_Area_3_1_5">#REF!</definedName>
    <definedName name="Excel_BuiltIn_Print_Area_3_1_6">#REF!</definedName>
    <definedName name="Excel_BuiltIn_Print_Area_3_1_7">#REF!</definedName>
    <definedName name="Excel_BuiltIn_Print_Area_3_1_8">#REF!</definedName>
    <definedName name="Excel_BuiltIn_Print_Area_3_2">#REF!</definedName>
    <definedName name="Excel_BuiltIn_Print_Area_3_2_2">#REF!</definedName>
    <definedName name="Excel_BuiltIn_Print_Area_3_3">#REF!</definedName>
    <definedName name="Excel_BuiltIn_Print_Area_3_4">#REF!</definedName>
    <definedName name="Excel_BuiltIn_Print_Area_3_5">#REF!</definedName>
    <definedName name="Excel_BuiltIn_Print_Area_3_6">#REF!</definedName>
    <definedName name="Excel_BuiltIn_Print_Area_3_7">#REF!</definedName>
    <definedName name="Excel_BuiltIn_Print_Area_3_8">#REF!</definedName>
    <definedName name="Excel_BuiltIn_Print_Area_30">#REF!</definedName>
    <definedName name="Excel_BuiltIn_Print_Area_30_2">#REF!</definedName>
    <definedName name="Excel_BuiltIn_Print_Area_31">#REF!</definedName>
    <definedName name="Excel_BuiltIn_Print_Area_31_2">#REF!</definedName>
    <definedName name="Excel_BuiltIn_Print_Area_32">#REF!</definedName>
    <definedName name="Excel_BuiltIn_Print_Area_32_2">#REF!</definedName>
    <definedName name="Excel_BuiltIn_Print_Area_33">#REF!</definedName>
    <definedName name="Excel_BuiltIn_Print_Area_33_2">#REF!</definedName>
    <definedName name="Excel_BuiltIn_Print_Area_34">#REF!</definedName>
    <definedName name="Excel_BuiltIn_Print_Area_34_2">#REF!</definedName>
    <definedName name="Excel_BuiltIn_Print_Area_35">#REF!</definedName>
    <definedName name="Excel_BuiltIn_Print_Area_35_2">#REF!</definedName>
    <definedName name="Excel_BuiltIn_Print_Area_38">#REF!</definedName>
    <definedName name="Excel_BuiltIn_Print_Area_38_2">#REF!</definedName>
    <definedName name="Excel_BuiltIn_Print_Area_4">#REF!</definedName>
    <definedName name="Excel_BuiltIn_Print_Area_4_1">#REF!</definedName>
    <definedName name="Excel_BuiltIn_Print_Area_4_1_1">#REF!</definedName>
    <definedName name="Excel_BuiltIn_Print_Area_4_1_1_2">#REF!</definedName>
    <definedName name="Excel_BuiltIn_Print_Area_4_1_2">#REF!</definedName>
    <definedName name="Excel_BuiltIn_Print_Area_4_1_3">#REF!</definedName>
    <definedName name="Excel_BuiltIn_Print_Area_4_1_4">#REF!</definedName>
    <definedName name="Excel_BuiltIn_Print_Area_4_1_5">#REF!</definedName>
    <definedName name="Excel_BuiltIn_Print_Area_4_1_6">#REF!</definedName>
    <definedName name="Excel_BuiltIn_Print_Area_4_1_7">#REF!</definedName>
    <definedName name="Excel_BuiltIn_Print_Area_43">#REF!</definedName>
    <definedName name="Excel_BuiltIn_Print_Area_43_2">#REF!</definedName>
    <definedName name="Excel_BuiltIn_Print_Area_5">#REF!</definedName>
    <definedName name="Excel_BuiltIn_Print_Area_5_2">#REF!</definedName>
    <definedName name="Excel_BuiltIn_Print_Area_6">#REF!</definedName>
    <definedName name="Excel_BuiltIn_Print_Area_7">#REF!</definedName>
    <definedName name="Excel_BuiltIn_Print_Area_7_1">#REF!</definedName>
    <definedName name="Excel_BuiltIn_Print_Area_7_1_1">#REF!</definedName>
    <definedName name="Excel_BuiltIn_Print_Area_8">#REF!</definedName>
    <definedName name="Excel_BuiltIn_Print_Area_9_1">#REF!</definedName>
    <definedName name="Excel_BuiltIn_Print_Titles">#REF!</definedName>
    <definedName name="Excel_BuiltIn_Print_Titles_1">#REF!</definedName>
    <definedName name="Excel_BuiltIn_Print_Titles_10">#REF!</definedName>
    <definedName name="Excel_BuiltIn_Print_Titles_10_1_1_2">#REF!</definedName>
    <definedName name="Excel_BuiltIn_Print_Titles_10_1_2_2">#REF!</definedName>
    <definedName name="Excel_BuiltIn_Print_Titles_10_1_4">#REF!</definedName>
    <definedName name="Excel_BuiltIn_Print_Titles_10_1_5">#REF!</definedName>
    <definedName name="Excel_BuiltIn_Print_Titles_10_1_6">#REF!</definedName>
    <definedName name="Excel_BuiltIn_Print_Titles_10_1_7">#REF!</definedName>
    <definedName name="Excel_BuiltIn_Print_Titles_10_1_8">#REF!</definedName>
    <definedName name="Excel_BuiltIn_Print_Titles_11">#REF!</definedName>
    <definedName name="Excel_BuiltIn_Print_Titles_12">#REF!</definedName>
    <definedName name="Excel_BuiltIn_Print_Titles_12_1">#REF!</definedName>
    <definedName name="Excel_BuiltIn_Print_Titles_12_2">#REF!</definedName>
    <definedName name="Excel_BuiltIn_Print_Titles_13">#REF!</definedName>
    <definedName name="Excel_BuiltIn_Print_Titles_13_2">#REF!</definedName>
    <definedName name="Excel_BuiltIn_Print_Titles_14">#REF!</definedName>
    <definedName name="Excel_BuiltIn_Print_Titles_14_2">#REF!</definedName>
    <definedName name="Excel_BuiltIn_Print_Titles_15">#REF!</definedName>
    <definedName name="Excel_BuiltIn_Print_Titles_15_2">#REF!</definedName>
    <definedName name="Excel_BuiltIn_Print_Titles_16">#REF!</definedName>
    <definedName name="Excel_BuiltIn_Print_Titles_16_2">#REF!</definedName>
    <definedName name="Excel_BuiltIn_Print_Titles_17">#REF!</definedName>
    <definedName name="Excel_BuiltIn_Print_Titles_17_2">#REF!</definedName>
    <definedName name="Excel_BuiltIn_Print_Titles_18">#REF!</definedName>
    <definedName name="Excel_BuiltIn_Print_Titles_18_2">#REF!</definedName>
    <definedName name="Excel_BuiltIn_Print_Titles_19">#REF!</definedName>
    <definedName name="Excel_BuiltIn_Print_Titles_19_2">#REF!</definedName>
    <definedName name="Excel_BuiltIn_Print_Titles_2">#REF!</definedName>
    <definedName name="Excel_BuiltIn_Print_Titles_2_1">#REF!</definedName>
    <definedName name="Excel_BuiltIn_Print_Titles_20">#REF!</definedName>
    <definedName name="Excel_BuiltIn_Print_Titles_20_2">#REF!</definedName>
    <definedName name="Excel_BuiltIn_Print_Titles_21">#REF!</definedName>
    <definedName name="Excel_BuiltIn_Print_Titles_21_2">#REF!</definedName>
    <definedName name="Excel_BuiltIn_Print_Titles_22">#REF!</definedName>
    <definedName name="Excel_BuiltIn_Print_Titles_22_2">#REF!</definedName>
    <definedName name="Excel_BuiltIn_Print_Titles_23">#REF!</definedName>
    <definedName name="Excel_BuiltIn_Print_Titles_23_2">#REF!</definedName>
    <definedName name="Excel_BuiltIn_Print_Titles_24">#REF!</definedName>
    <definedName name="Excel_BuiltIn_Print_Titles_24_2">#REF!</definedName>
    <definedName name="Excel_BuiltIn_Print_Titles_25">#REF!</definedName>
    <definedName name="Excel_BuiltIn_Print_Titles_25_2">#REF!</definedName>
    <definedName name="Excel_BuiltIn_Print_Titles_26">#REF!</definedName>
    <definedName name="Excel_BuiltIn_Print_Titles_26_2">#REF!</definedName>
    <definedName name="Excel_BuiltIn_Print_Titles_27">#REF!</definedName>
    <definedName name="Excel_BuiltIn_Print_Titles_27_2">#REF!</definedName>
    <definedName name="Excel_BuiltIn_Print_Titles_28">#REF!</definedName>
    <definedName name="Excel_BuiltIn_Print_Titles_28_2">#REF!</definedName>
    <definedName name="Excel_BuiltIn_Print_Titles_29">#REF!</definedName>
    <definedName name="Excel_BuiltIn_Print_Titles_29_2">#REF!</definedName>
    <definedName name="Excel_BuiltIn_Print_Titles_3_1_1">#REF!</definedName>
    <definedName name="Excel_BuiltIn_Print_Titles_3_1_2">#REF!</definedName>
    <definedName name="Excel_BuiltIn_Print_Titles_3_2_2">#REF!</definedName>
    <definedName name="Excel_BuiltIn_Print_Titles_3_3">#REF!</definedName>
    <definedName name="Excel_BuiltIn_Print_Titles_3_4">#REF!</definedName>
    <definedName name="Excel_BuiltIn_Print_Titles_3_5">#REF!</definedName>
    <definedName name="Excel_BuiltIn_Print_Titles_3_6">#REF!</definedName>
    <definedName name="Excel_BuiltIn_Print_Titles_3_7">#REF!</definedName>
    <definedName name="Excel_BuiltIn_Print_Titles_3_8">#REF!</definedName>
    <definedName name="Excel_BuiltIn_Print_Titles_30">#REF!</definedName>
    <definedName name="Excel_BuiltIn_Print_Titles_30_2">#REF!</definedName>
    <definedName name="Excel_BuiltIn_Print_Titles_31">#REF!</definedName>
    <definedName name="Excel_BuiltIn_Print_Titles_31_2">#REF!</definedName>
    <definedName name="Excel_BuiltIn_Print_Titles_32">#REF!</definedName>
    <definedName name="Excel_BuiltIn_Print_Titles_32_2">#REF!</definedName>
    <definedName name="Excel_BuiltIn_Print_Titles_33">#REF!</definedName>
    <definedName name="Excel_BuiltIn_Print_Titles_33_2">#REF!</definedName>
    <definedName name="Excel_BuiltIn_Print_Titles_34">#REF!</definedName>
    <definedName name="Excel_BuiltIn_Print_Titles_34_2">#REF!</definedName>
    <definedName name="Excel_BuiltIn_Print_Titles_35">#REF!</definedName>
    <definedName name="Excel_BuiltIn_Print_Titles_35_2">#REF!</definedName>
    <definedName name="Excel_BuiltIn_Print_Titles_38">#REF!</definedName>
    <definedName name="Excel_BuiltIn_Print_Titles_38_2">#REF!</definedName>
    <definedName name="Excel_BuiltIn_Print_Titles_4">#REF!</definedName>
    <definedName name="Excel_BuiltIn_Print_Titles_4_1">#REF!</definedName>
    <definedName name="Excel_BuiltIn_Print_Titles_4_1_1">#REF!</definedName>
    <definedName name="Excel_BuiltIn_Print_Titles_4_1_2">#REF!</definedName>
    <definedName name="Excel_BuiltIn_Print_Titles_43">#REF!</definedName>
    <definedName name="Excel_BuiltIn_Print_Titles_43_2">#REF!</definedName>
    <definedName name="Excel_BuiltIn_Print_Titles_5">#REF!</definedName>
    <definedName name="Excel_BuiltIn_Print_Titles_5_1_1">#REF!</definedName>
    <definedName name="Excel_BuiltIn_Print_Titles_5_1_2">#REF!</definedName>
    <definedName name="Excel_BuiltIn_Print_Titles_5_2">#REF!</definedName>
    <definedName name="Excel_BuiltIn_Print_Titles_5_3">#REF!</definedName>
    <definedName name="Excel_BuiltIn_Print_Titles_5_4">#REF!</definedName>
    <definedName name="Excel_BuiltIn_Print_Titles_5_5">#REF!</definedName>
    <definedName name="Excel_BuiltIn_Print_Titles_5_6">#REF!</definedName>
    <definedName name="Excel_BuiltIn_Print_Titles_5_7">#REF!</definedName>
    <definedName name="Excel_BuiltIn_Print_Titles_6">#REF!</definedName>
    <definedName name="Excel_BuiltIn_Print_Titles_7">#REF!</definedName>
    <definedName name="Excel_BuiltIn_Print_Titles_8">#REF!</definedName>
    <definedName name="exch">'[15]Capex-fixed'!#REF!</definedName>
    <definedName name="ExchangeRate">#REF!</definedName>
    <definedName name="ExpectedGrowthbysector">#REF!</definedName>
    <definedName name="ExpectedMarketSize">#REF!</definedName>
    <definedName name="_xlnm.Extract">#REF!</definedName>
    <definedName name="extrckcost">'[15]Capex-fixed'!#REF!</definedName>
    <definedName name="F_PAGE">#N/A</definedName>
    <definedName name="F_REMK">#N/A</definedName>
    <definedName name="F_SEQ">#N/A</definedName>
    <definedName name="FABRICATIONANDERECTION_REINFORCEMENT_MT">[14]Excavation!$Y$573</definedName>
    <definedName name="FABRICATIONANDERECTION_STRUCTURALSTEEL_MT">'[23]Structural Steel'!$Y$49</definedName>
    <definedName name="fac_hw">[24]factors!$C$6</definedName>
    <definedName name="fac_loc">[24]factors!$C$8</definedName>
    <definedName name="fac_sw">[24]factors!$C$7</definedName>
    <definedName name="fake">#REF!</definedName>
    <definedName name="fco">[35]fco!$B$1:$AF$1</definedName>
    <definedName name="fdfd" hidden="1">{#N/A,#N/A,FALSE,"COVER.XLS";#N/A,#N/A,FALSE,"RACT1.XLS";#N/A,#N/A,FALSE,"RACT2.XLS";#N/A,#N/A,FALSE,"ECCMP";#N/A,#N/A,FALSE,"WELDER.XLS"}</definedName>
    <definedName name="FF">#REF!</definedName>
    <definedName name="ffgf">'[15]Capex-fixed'!#REF!</definedName>
    <definedName name="fgff">'[15]Capex-fixed'!#REF!</definedName>
    <definedName name="fh">[17]Concreting!$AC$275</definedName>
    <definedName name="fhhhh" hidden="1">{#N/A,#N/A,FALSE,"str_title";#N/A,#N/A,FALSE,"SUM";#N/A,#N/A,FALSE,"Scope";#N/A,#N/A,FALSE,"PIE-Jn";#N/A,#N/A,FALSE,"PIE-Jn_Hz";#N/A,#N/A,FALSE,"Liq_Plan";#N/A,#N/A,FALSE,"S_Curve";#N/A,#N/A,FALSE,"Liq_Prof";#N/A,#N/A,FALSE,"Man_Pwr";#N/A,#N/A,FALSE,"Man_Prof"}</definedName>
    <definedName name="FILTERMATERIAL_CUM">'[23]Summary Rates'!$S$85</definedName>
    <definedName name="final_report">#REF!</definedName>
    <definedName name="final_report1">#REF!</definedName>
    <definedName name="ForexCapex">#REF!</definedName>
    <definedName name="ForexOpex">#REF!</definedName>
    <definedName name="Formula">#REF!</definedName>
    <definedName name="FREIGHT">#REF!</definedName>
    <definedName name="FSDFFF" hidden="1">{#N/A,#N/A,FALSE,"COVER1.XLS ";#N/A,#N/A,FALSE,"RACT1.XLS";#N/A,#N/A,FALSE,"RACT2.XLS";#N/A,#N/A,FALSE,"ECCMP";#N/A,#N/A,FALSE,"WELDER.XLS"}</definedName>
    <definedName name="fspsubscribersperE1">[1]Assmpns!#REF!</definedName>
    <definedName name="ftss" hidden="1">{"FTS",#N/A,FALSE,"E"}</definedName>
    <definedName name="FundShDebt">#REF!</definedName>
    <definedName name="FundShEquity">#REF!</definedName>
    <definedName name="FW_SPEC">[27]PIPING!$M$6:$M$105</definedName>
    <definedName name="G" localSheetId="0">#REF!</definedName>
    <definedName name="G">#REF!</definedName>
    <definedName name="GABIONS_CUM">'[23]Summary Rates'!$S$87</definedName>
    <definedName name="gde">#REF!</definedName>
    <definedName name="GDTubecost">'[15]Capex-fixed'!#REF!</definedName>
    <definedName name="genandadmin">#REF!</definedName>
    <definedName name="GEOMEMBRANEANDGEOTEXTILE_SQM">'[23]Summary Rates'!$S$78</definedName>
    <definedName name="gfff">'[36]Factors-overall'!#REF!</definedName>
    <definedName name="gfjh">'[15]Capex-fixed'!#REF!</definedName>
    <definedName name="ggfcgf">'[15]Capex-fixed'!#REF!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h">#REF!</definedName>
    <definedName name="Ghanshyam">#REF!</definedName>
    <definedName name="GhanshyamR">#REF!</definedName>
    <definedName name="ghghgh">'[15]Capex-fixed'!#REF!</definedName>
    <definedName name="ghjjkh">'[15]Capex-fixed'!#REF!</definedName>
    <definedName name="ghwkd">#REF!</definedName>
    <definedName name="GIpipecost">'[15]Capex-fixed'!#REF!</definedName>
    <definedName name="GIpipelength">'[15]Capex-fixed'!#REF!</definedName>
    <definedName name="gwkd">#REF!</definedName>
    <definedName name="hap" hidden="1">{#N/A,#N/A,FALSE,"COVER1.XLS ";#N/A,#N/A,FALSE,"RACT1.XLS";#N/A,#N/A,FALSE,"RACT2.XLS";#N/A,#N/A,FALSE,"ECCMP";#N/A,#N/A,FALSE,"WELDER.XLS"}</definedName>
    <definedName name="hardsurfacecutcost">'[15]Capex-fixed'!#REF!</definedName>
    <definedName name="HDPE40mmcost">'[15]Capex-fixed'!#REF!</definedName>
    <definedName name="hifac">'[28]Factor- cables'!$B$29</definedName>
    <definedName name="HIKNKLL">[7]A!#REF!</definedName>
    <definedName name="hjkbu">'[15]Capex-fixed'!#REF!</definedName>
    <definedName name="HJKHSDD">#REF!</definedName>
    <definedName name="hkbhi">'[15]Capex-fixed'!#REF!</definedName>
    <definedName name="HP">#REF!</definedName>
    <definedName name="HTML_CodePage" hidden="1">1252</definedName>
    <definedName name="HTML_Control" hidden="1">{"'Sheet1'!$A$4386:$N$4591"}</definedName>
    <definedName name="HTML_Description" hidden="1">""</definedName>
    <definedName name="HTML_Email" hidden="1">""</definedName>
    <definedName name="HTML_Header" hidden="1">"Sheet1"</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w_sh">[24]factors!$C$3</definedName>
    <definedName name="hwfac">[37]FACTORS!$B$5</definedName>
    <definedName name="IAfixed">'[15]Capex-fixed'!#REF!</definedName>
    <definedName name="idu_bs">'[36]Factors-overall'!$B$23</definedName>
    <definedName name="idu_ts">'[36]Factors-overall'!$B$24</definedName>
    <definedName name="ik">#REF!</definedName>
    <definedName name="ikjgvvdza">#REF!</definedName>
    <definedName name="increase_in_ospmaintenance">[13]Assmpns!#REF!</definedName>
    <definedName name="increaseinhousesalary">#REF!</definedName>
    <definedName name="increaseoutsourcedsalary">#REF!</definedName>
    <definedName name="IND">#REF!</definedName>
    <definedName name="InflationCapex">#REF!</definedName>
    <definedName name="InflationOpex">#REF!</definedName>
    <definedName name="inflind">[13]Assmpns!#REF!</definedName>
    <definedName name="inflUS">[13]Assmpns!#REF!</definedName>
    <definedName name="INFRASTRUCTURE_ENTRY">'[19]INPUT SHEET'!$B$993:$F$1018</definedName>
    <definedName name="inhousemanpowerph1a">[13]Assmpns!#REF!</definedName>
    <definedName name="inhousemanpowerph1b">[13]Assmpns!#REF!</definedName>
    <definedName name="inhousemanpowerph2">[13]Assmpns!#REF!</definedName>
    <definedName name="InputPO">#REF!</definedName>
    <definedName name="INR">#REF!</definedName>
    <definedName name="installationcost">'[15]Capex-fixed'!#REF!</definedName>
    <definedName name="Int">#REF!</definedName>
    <definedName name="integrated_cluste__link_MCN">#REF!</definedName>
    <definedName name="inter_bldng">#REF!</definedName>
    <definedName name="intracirclegrowth">[1]Assmpns!#REF!</definedName>
    <definedName name="IntRateCons">#REF!</definedName>
    <definedName name="INtRateOp">#REF!</definedName>
    <definedName name="intratetl">#REF!</definedName>
    <definedName name="intratewc">#REF!</definedName>
    <definedName name="iop">'[15]Capex-fixed'!#REF!</definedName>
    <definedName name="J">[7]A!#REF!</definedName>
    <definedName name="jgjgj" hidden="1">{#N/A,#N/A,FALSE,"COVER.XLS";#N/A,#N/A,FALSE,"RACT1.XLS";#N/A,#N/A,FALSE,"RACT2.XLS";#N/A,#N/A,FALSE,"ECCMP";#N/A,#N/A,FALSE,"WELDER.XLS"}</definedName>
    <definedName name="jh">'[15]Capex-fixed'!#REF!</definedName>
    <definedName name="JJJ" localSheetId="0">#REF!</definedName>
    <definedName name="JJJ">#REF!</definedName>
    <definedName name="jjkh">'[15]Capex-fixed'!#REF!</definedName>
    <definedName name="jkbk">'[15]Capex-fixed'!#REF!</definedName>
    <definedName name="jkbkhb">'[15]Capex-fixed'!#REF!</definedName>
    <definedName name="jkkb">'[15]Capex-fixed'!#REF!</definedName>
    <definedName name="job.no" hidden="1">[38]Database!$C$6:$C$26</definedName>
    <definedName name="JOINTFILLER_SQM">'[23]Summary Rates'!$S$98</definedName>
    <definedName name="JOINTSEALANT_M">'[23]Summary Rates'!$S$100</definedName>
    <definedName name="junctionboxcost">'[15]Capex-fixed'!#REF!</definedName>
    <definedName name="jvbjgv">'[15]Capex-fixed'!#REF!</definedName>
    <definedName name="jvjvg">'[15]Capex-fixed'!#REF!</definedName>
    <definedName name="jvkbgjhnkdjdjkfvvnbff">#REF!</definedName>
    <definedName name="k" localSheetId="0">#REF!</definedName>
    <definedName name="k">#REF!</definedName>
    <definedName name="khhj">'[15]Capex-fixed'!#REF!</definedName>
    <definedName name="KHKKOKOO">[7]A!#REF!</definedName>
    <definedName name="kjf">#REF!</definedName>
    <definedName name="kjvjg">'[15]Capex-fixed'!#REF!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 localSheetId="0">#REF!</definedName>
    <definedName name="kkk">#REF!</definedName>
    <definedName name="KONTCASH">#REF!</definedName>
    <definedName name="kskk" hidden="1">{#N/A,#N/A,FALSE,"COVER.XLS";#N/A,#N/A,FALSE,"RACT1.XLS";#N/A,#N/A,FALSE,"RACT2.XLS";#N/A,#N/A,FALSE,"ECCMP";#N/A,#N/A,FALSE,"WELDER.XLS"}</definedName>
    <definedName name="KUKULE_GANGA_HYDROPOWER_PROJECT" localSheetId="0">#REF!,#REF!,#REF!,#REF!,#REF!,#REF!,#REF!,#REF!,#REF!</definedName>
    <definedName name="KUKULE_GANGA_HYDROPOWER_PROJECT">#REF!,#REF!,#REF!,#REF!,#REF!,#REF!,#REF!,#REF!,#REF!</definedName>
    <definedName name="kvs" hidden="1">{#N/A,#N/A,FALSE,"COVER1.XLS ";#N/A,#N/A,FALSE,"RACT1.XLS";#N/A,#N/A,FALSE,"RACT2.XLS";#N/A,#N/A,FALSE,"ECCMP";#N/A,#N/A,FALSE,"WELDER.XLS"}</definedName>
    <definedName name="L" localSheetId="0">#REF!</definedName>
    <definedName name="L">#REF!</definedName>
    <definedName name="Lamba_per_year_Routemiles">#REF!</definedName>
    <definedName name="lambda">#REF!</definedName>
    <definedName name="launchexpense">[13]Assmpns!#REF!</definedName>
    <definedName name="lemu6">'[15]Capex-fixed'!#REF!</definedName>
    <definedName name="lesa8">'[15]Capex-fixed'!#REF!</definedName>
    <definedName name="linesprovidedperbldg">'[15]Capex-fixed'!#REF!</definedName>
    <definedName name="LinkRef">#REF!</definedName>
    <definedName name="LIQDPLAN">'[12]OVER ALL'!$C$3:$P$67</definedName>
    <definedName name="List_of_Material">#REF!</definedName>
    <definedName name="ListOfSuperCriticalEquipment">#REF!</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MPSUM">[39]R2!$G$87</definedName>
    <definedName name="LMPTOT">[39]R2!$C$5</definedName>
    <definedName name="lnjklbk">'[15]Capex-fixed'!#REF!</definedName>
    <definedName name="LoanTenure">#REF!</definedName>
    <definedName name="loc">'[36]Factors-overall'!#REF!</definedName>
    <definedName name="loca">[37]FACTORS!$B$14</definedName>
    <definedName name="local">#REF!</definedName>
    <definedName name="LOCAL_STAFF">#REF!</definedName>
    <definedName name="LOCAL_STAFF_ENTRY">'[19]INPUT SHEET'!$B$601:$B$625</definedName>
    <definedName name="lomif">'[15]Capex-fixed'!#REF!</definedName>
    <definedName name="lomifcable">'[15]Capex-fixed'!#REF!</definedName>
    <definedName name="lomifcard">'[15]Capex-fixed'!#REF!</definedName>
    <definedName name="lomifcble">'[15]Capex-fixed'!#REF!</definedName>
    <definedName name="m" localSheetId="0">#REF!</definedName>
    <definedName name="m">#REF!</definedName>
    <definedName name="MA_BTS_SUMMARY">#REF!</definedName>
    <definedName name="MA_Plng_Resp">#REF!</definedName>
    <definedName name="MACHINE_EQUIPMENT">#REF!</definedName>
    <definedName name="MACHINE_EQUIPMENT_ENTRY">'[19]INPUT SHEET'!$B$651:$B$675</definedName>
    <definedName name="mainrkcost">'[15]Capex-fixed'!#REF!</definedName>
    <definedName name="man">[40]oresreqsum!#REF!</definedName>
    <definedName name="man_power_sum">#REF!</definedName>
    <definedName name="MANOJ">#REF!</definedName>
    <definedName name="manpower_details">#REF!</definedName>
    <definedName name="Margin">#REF!</definedName>
    <definedName name="mat">#REF!</definedName>
    <definedName name="Material_rate_entry">'[19]INPUT SHEET'!$B$704:$D$729</definedName>
    <definedName name="MATL1">'[6]CODE-STR'!$A$3:$B$40</definedName>
    <definedName name="MAY03PH2">#REF!</definedName>
    <definedName name="mics3">'[2]18-misc'!#REF!</definedName>
    <definedName name="mile">[41]oresreqsum!#REF!</definedName>
    <definedName name="misc3">'[2]18-misc'!#REF!</definedName>
    <definedName name="mkl">'[15]Capex-fixed'!#REF!</definedName>
    <definedName name="mktcoveredph1a">[1]Assmpns!#REF!</definedName>
    <definedName name="mktcoveredph1b">[1]Assmpns!#REF!</definedName>
    <definedName name="mktcoveredph2">[1]Assmpns!#REF!</definedName>
    <definedName name="MLNVOL">#REF!</definedName>
    <definedName name="mmm">'[15]Capex-fixed'!#REF!</definedName>
    <definedName name="mmnnvvcbcbcxvdd">'[15]Capex-fixed'!#REF!</definedName>
    <definedName name="mn" localSheetId="0">#REF!</definedName>
    <definedName name="mn">#REF!</definedName>
    <definedName name="mnb">#REF!,#REF!,#REF!,#REF!,#REF!,#REF!,#REF!,#REF!,#REF!</definedName>
    <definedName name="mncrconv">#REF!</definedName>
    <definedName name="MONTH_CONDITION">#REF!</definedName>
    <definedName name="MONTH_DETAILS">#REF!</definedName>
    <definedName name="MOP" hidden="1">{"SUMMARY",#N/A,FALSE,"C"}</definedName>
    <definedName name="mpl">'[42]Master Price List'!$A$8:$M$87</definedName>
    <definedName name="mpwr">#REF!</definedName>
    <definedName name="msy5onwards">[1]Assmpns!#REF!</definedName>
    <definedName name="mu">#REF!</definedName>
    <definedName name="my">'[31]precast(2-3 MT)'!#REF!</definedName>
    <definedName name="N" localSheetId="0">#REF!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ew">#REF!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ldvoicegrowthyr1">[1]Assmpns!#REF!</definedName>
    <definedName name="nldvoicegrowthyr2">[1]Assmpns!#REF!</definedName>
    <definedName name="nldvoicegrowthyr3">[1]Assmpns!#REF!</definedName>
    <definedName name="nldvoicegrowthyr4">[1]Assmpns!#REF!</definedName>
    <definedName name="nldvoicegrowthyr5onwards">[1]Assmpns!#REF!</definedName>
    <definedName name="NMKLMLL">#REF!</definedName>
    <definedName name="nnn">'[15]Capex-fixed'!#REF!</definedName>
    <definedName name="noj">'[15]Capex-fixed'!#REF!</definedName>
    <definedName name="normalcapex">[13]Assmpns!#REF!</definedName>
    <definedName name="Nos">#REF!</definedName>
    <definedName name="NOV">#REF!</definedName>
    <definedName name="NPV">#REF!</definedName>
    <definedName name="NPV_Rate">#REF!</definedName>
    <definedName name="nss" hidden="1">{#N/A,#N/A,FALSE,"consu_cover";#N/A,#N/A,FALSE,"consu_strategy";#N/A,#N/A,FALSE,"consu_flow";#N/A,#N/A,FALSE,"Summary_reqmt";#N/A,#N/A,FALSE,"field_ppg";#N/A,#N/A,FALSE,"ppg_shop";#N/A,#N/A,FALSE,"strl";#N/A,#N/A,FALSE,"tankages";#N/A,#N/A,FALSE,"gases"}</definedName>
    <definedName name="o" localSheetId="0">#REF!</definedName>
    <definedName name="o">#REF!</definedName>
    <definedName name="O12SUM">[39]R2!$C$9</definedName>
    <definedName name="octroi">#REF!</definedName>
    <definedName name="OFFER">[43]DMS_Configurator!$B$4</definedName>
    <definedName name="Offtake">#REF!</definedName>
    <definedName name="Offtake_Days">#REF!</definedName>
    <definedName name="Offtake_per">#REF!</definedName>
    <definedName name="OH">#REF!</definedName>
    <definedName name="ok" hidden="1">{#N/A,#N/A,FALSE,"COVER1.XLS ";#N/A,#N/A,FALSE,"RACT1.XLS";#N/A,#N/A,FALSE,"RACT2.XLS";#N/A,#N/A,FALSE,"ECCMP";#N/A,#N/A,FALSE,"WELDER.XLS"}</definedName>
    <definedName name="OOLJNO">#REF!</definedName>
    <definedName name="OperationPeriod0">#REF!</definedName>
    <definedName name="OperationPeriod1">#REF!</definedName>
    <definedName name="Option">#REF!</definedName>
    <definedName name="optpatchcord">'[15]Capex-fixed'!#REF!</definedName>
    <definedName name="ospmaintenance">[13]Assmpns!#REF!</definedName>
    <definedName name="otherfinancialcharge">'[15]NLD - Assum'!#REF!</definedName>
    <definedName name="otherinterconnectperldca">[13]Assmpns!#REF!</definedName>
    <definedName name="othernwtfcy1">[1]Assmpns!#REF!</definedName>
    <definedName name="othernwtfcy2">[1]Assmpns!#REF!</definedName>
    <definedName name="othernwtfcy3">[1]Assmpns!#REF!</definedName>
    <definedName name="othernwtfcy4">[1]Assmpns!#REF!</definedName>
    <definedName name="othernwtfcy5onwards">[1]Assmpns!#REF!</definedName>
    <definedName name="Others" hidden="1">{#N/A,#N/A,FALSE,"COVER1.XLS ";#N/A,#N/A,FALSE,"RACT1.XLS";#N/A,#N/A,FALSE,"RACT2.XLS";#N/A,#N/A,FALSE,"ECCMP";#N/A,#N/A,FALSE,"WELDER.XLS"}</definedName>
    <definedName name="outsourcedmanpowerph1a">[13]Assmpns!#REF!</definedName>
    <definedName name="outsourcedmanpowerph1b">[13]Assmpns!#REF!</definedName>
    <definedName name="outsourcedmanpowerph2">[13]Assmpns!#REF!</definedName>
    <definedName name="OVER_HEADS_ENTRY">'[19]INPUT SHEET'!$B$676:$B$700</definedName>
    <definedName name="OVERHEADS">#REF!</definedName>
    <definedName name="P" localSheetId="0">#REF!</definedName>
    <definedName name="P">#REF!</definedName>
    <definedName name="P0">#REF!</definedName>
    <definedName name="PAD">#REF!</definedName>
    <definedName name="PAGE1">#REF!</definedName>
    <definedName name="PAGE2">#REF!</definedName>
    <definedName name="PAGE3">#REF!</definedName>
    <definedName name="pal">#REF!</definedName>
    <definedName name="Parameters">#REF!</definedName>
    <definedName name="PART_10_TOTAL" localSheetId="0">#REF!</definedName>
    <definedName name="PART_10_TOTAL">#REF!</definedName>
    <definedName name="PART_11_TOTAL" localSheetId="0">#REF!</definedName>
    <definedName name="PART_11_TOTAL">#REF!</definedName>
    <definedName name="PART_12_TOTAL" localSheetId="0">#REF!</definedName>
    <definedName name="PART_12_TOTAL">#REF!</definedName>
    <definedName name="PART_13_TOTAL" localSheetId="0">#REF!</definedName>
    <definedName name="PART_13_TOTAL">#REF!</definedName>
    <definedName name="PART_3_TOTAL" localSheetId="0">[44]C!#REF!</definedName>
    <definedName name="PART_3_TOTAL">[44]C!#REF!</definedName>
    <definedName name="PART_6_TOTAL" localSheetId="0">#REF!</definedName>
    <definedName name="PART_6_TOTAL">#REF!</definedName>
    <definedName name="PART_8_TOTAL" localSheetId="0">#REF!</definedName>
    <definedName name="PART_8_TOTAL">#REF!</definedName>
    <definedName name="PART_9_TOTAL" localSheetId="0">#REF!</definedName>
    <definedName name="PART_9_TOTAL">#REF!</definedName>
    <definedName name="PBinstalcost">'[15]Capex-fixed'!#REF!</definedName>
    <definedName name="PC">#REF!</definedName>
    <definedName name="pconv">'[15]Capex-fixed'!#REF!</definedName>
    <definedName name="pconvcable">'[15]Capex-fixed'!#REF!</definedName>
    <definedName name="PENSTOCKLINER_MT">[23]Penstock!$Y$51</definedName>
    <definedName name="percentagemarketcoveredph2">[1]Assmpns!#REF!</definedName>
    <definedName name="percentagemktcoveredph1a">[1]Assmpns!#REF!</definedName>
    <definedName name="percentagemktcoveredph1b">[1]Assmpns!#REF!</definedName>
    <definedName name="percentcables">[1]Assmpns!#REF!</definedName>
    <definedName name="percentcivil">[1]Assmpns!#REF!</definedName>
    <definedName name="percentducts">[1]Assmpns!#REF!</definedName>
    <definedName name="percentelectro">[1]Assmpns!#REF!</definedName>
    <definedName name="percentland">[1]Assmpns!#REF!</definedName>
    <definedName name="percentothers">[1]Assmpns!#REF!</definedName>
    <definedName name="percentrow">[1]Assmpns!#REF!</definedName>
    <definedName name="Pi" localSheetId="0">#REF!</definedName>
    <definedName name="Pi">#REF!</definedName>
    <definedName name="PIP">'[29]PIP&amp;EQPT'!$A$7:$R$54</definedName>
    <definedName name="pipe3">'[2]5-pipe'!#REF!</definedName>
    <definedName name="piu">'[15]Capex-fixed'!#REF!</definedName>
    <definedName name="pl" hidden="1">{"PLANT BREAKUP",#N/A,FALSE,"E"}</definedName>
    <definedName name="PL_Availability">#REF!</definedName>
    <definedName name="PoPno">'[45]Level 0'!#REF!</definedName>
    <definedName name="populationgrowthrate">[1]Assmpns!#REF!</definedName>
    <definedName name="pots30if">'[15]Capex-fixed'!#REF!</definedName>
    <definedName name="potscable">'[15]Capex-fixed'!#REF!</definedName>
    <definedName name="potsif">'[15]Capex-fixed'!#REF!</definedName>
    <definedName name="PP">#REF!</definedName>
    <definedName name="PRECASTLAGGING_CUM">'[23]Summary Rates'!$S$95</definedName>
    <definedName name="prepared.by" hidden="1">[38]Database!$D$6:$D$26</definedName>
    <definedName name="presentation">#REF!</definedName>
    <definedName name="price" localSheetId="0">#REF!</definedName>
    <definedName name="price">#REF!</definedName>
    <definedName name="_xlnm.Print_Area" localSheetId="0">BOQ!$A$1:$H$33</definedName>
    <definedName name="_xlnm.Print_Area" localSheetId="1">Summary!$A$1:$D$7</definedName>
    <definedName name="_xlnm.Print_Area">#REF!</definedName>
    <definedName name="PRINT_AREA_MI" localSheetId="0">#REF!</definedName>
    <definedName name="PRINT_AREA_MI">#REF!</definedName>
    <definedName name="_xlnm.Print_Titles">#N/A</definedName>
    <definedName name="ProfileOfTaggedInstruments___ByConstrMgr_Complex_Category">#REF!</definedName>
    <definedName name="ProjectSubtitle">'[46]Fill this out first...'!$D$9</definedName>
    <definedName name="PTA_Bulk">#REF!</definedName>
    <definedName name="PTA_ISBL">#REF!</definedName>
    <definedName name="pullingcost">'[15]Capex-fixed'!#REF!</definedName>
    <definedName name="PVCWATERSTOP_230MM_M">'[23]Summary Rates'!$S$81</definedName>
    <definedName name="Q" localSheetId="0">#REF!</definedName>
    <definedName name="Q">#REF!</definedName>
    <definedName name="qq" hidden="1">{#N/A,#N/A,FALSE,"COVER1.XLS ";#N/A,#N/A,FALSE,"RACT1.XLS";#N/A,#N/A,FALSE,"RACT2.XLS";#N/A,#N/A,FALSE,"ECCMP";#N/A,#N/A,FALSE,"WELDER.XLS"}</definedName>
    <definedName name="qryEqptOrdDelyETAProfile_byConstrMgr">#REF!</definedName>
    <definedName name="qryEqptOrdPODelProfile_ByConstrMgr">#REF!</definedName>
    <definedName name="qryForEqptProfTotalDelvdFdnErnIndImp">#REF!</definedName>
    <definedName name="qrySummROSDatesFromQuery">#REF!</definedName>
    <definedName name="qryUnitForecastUtils">#REF!</definedName>
    <definedName name="quarter_1">#REF!</definedName>
    <definedName name="quarter_2">#REF!</definedName>
    <definedName name="quarter_3">#REF!</definedName>
    <definedName name="quarter_4">#REF!</definedName>
    <definedName name="quarterly_report">#REF!</definedName>
    <definedName name="Query1">#REF!</definedName>
    <definedName name="qwe">'[15]Capex-fixed'!#REF!</definedName>
    <definedName name="R_">[7]A!#REF!</definedName>
    <definedName name="R_hyd" localSheetId="0">#REF!</definedName>
    <definedName name="R_hyd">#REF!</definedName>
    <definedName name="rad_dscnt">#REF!</definedName>
    <definedName name="range" hidden="1">[38]SCHEDULE!$AJ$10:$AJ$32</definedName>
    <definedName name="rate" localSheetId="0">#REF!</definedName>
    <definedName name="rate">#REF!</definedName>
    <definedName name="rate0">[47]SUMMARY!$A$3:$E$1159</definedName>
    <definedName name="RDN" hidden="1">{#N/A,#N/A,FALSE,"COVER.XLS";#N/A,#N/A,FALSE,"RACT1.XLS";#N/A,#N/A,FALSE,"RACT2.XLS";#N/A,#N/A,FALSE,"ECCMP";#N/A,#N/A,FALSE,"WELDER.XLS"}</definedName>
    <definedName name="re">#REF!</definedName>
    <definedName name="_xlnm.Recorder">#REF!</definedName>
    <definedName name="redep">[13]Assmpns!#REF!</definedName>
    <definedName name="Reductioningrowthrate">[1]Assmpns!#REF!</definedName>
    <definedName name="REGULAR_STAFF">#REF!</definedName>
    <definedName name="REGULAR_STAFF_ENTRY">'[19]INPUT SHEET'!$B$626:$B$650</definedName>
    <definedName name="Reinforcement" hidden="1">{#N/A,#N/A,FALSE,"consu_cover";#N/A,#N/A,FALSE,"consu_strategy";#N/A,#N/A,FALSE,"consu_flow";#N/A,#N/A,FALSE,"Summary_reqmt";#N/A,#N/A,FALSE,"field_ppg";#N/A,#N/A,FALSE,"ppg_shop";#N/A,#N/A,FALSE,"strl";#N/A,#N/A,FALSE,"tankages";#N/A,#N/A,FALSE,"gases"}</definedName>
    <definedName name="repayment">#REF!</definedName>
    <definedName name="REQ">#REF!</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storationcost">'[15]Capex-fixed'!#REF!</definedName>
    <definedName name="results1">#REF!</definedName>
    <definedName name="results2">#REF!</definedName>
    <definedName name="RESULTS3">#REF!</definedName>
    <definedName name="results4">#REF!</definedName>
    <definedName name="revloss1anoncolocation">[1]Assmpns!#REF!</definedName>
    <definedName name="revloss1bnoncolocation">[1]Assmpns!#REF!</definedName>
    <definedName name="revloss2noncolocation">[1]Assmpns!#REF!</definedName>
    <definedName name="Revq1">[1]Assmpns!#REF!</definedName>
    <definedName name="revq2">[1]Assmpns!#REF!</definedName>
    <definedName name="revq3">[1]Assmpns!#REF!</definedName>
    <definedName name="revq4">[1]Assmpns!#REF!</definedName>
    <definedName name="revshare">'[48]NLD - Assum'!#REF!</definedName>
    <definedName name="revsharebasis">'[48]NLD - Assum'!#REF!</definedName>
    <definedName name="revshareSDCAtfc">[1]Assmpns!#REF!</definedName>
    <definedName name="RF">[7]A!#REF!</definedName>
    <definedName name="rho">#REF!</definedName>
    <definedName name="rilmkt">#REF!</definedName>
    <definedName name="RIPRAP_CUM">'[23]Summary Rates'!$S$89</definedName>
    <definedName name="RNG300S">'[6]Valve Cl'!$A$266:$W$290</definedName>
    <definedName name="RNG400S">'[6]Valve Cl'!$A$294:$W$318</definedName>
    <definedName name="RNG4500S">'[6]Valve Cl'!$A$438:$W$462</definedName>
    <definedName name="RNG600S">'[6]Valve Cl'!$A$323:$W$347</definedName>
    <definedName name="RNG900S">'[6]Valve Cl'!$A$352:$W$376</definedName>
    <definedName name="ROADBASE_SQM">'[23]Summary Rates'!$S$104</definedName>
    <definedName name="ROADSUBGRADE_SQM">'[23]Summary Rates'!$S$102</definedName>
    <definedName name="ROCKBOLT_25MM_M">[23]Rockbolt!$Y$45</definedName>
    <definedName name="ROCKFILL_CUM">'[23]Summary Rates'!$S$83</definedName>
    <definedName name="rohi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r" hidden="1">{#N/A,#N/A,FALSE,"consu_cover";#N/A,#N/A,FALSE,"consu_strategy";#N/A,#N/A,FALSE,"consu_flow";#N/A,#N/A,FALSE,"Summary_reqmt";#N/A,#N/A,FALSE,"field_ppg";#N/A,#N/A,FALSE,"ppg_shop";#N/A,#N/A,FALSE,"strl";#N/A,#N/A,FALSE,"tankages";#N/A,#N/A,FALSE,"gases"}</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uraltitle">#REF!</definedName>
    <definedName name="rwere" hidden="1">{#N/A,#N/A,FALSE,"COVER1.XLS ";#N/A,#N/A,FALSE,"RACT1.XLS";#N/A,#N/A,FALSE,"RACT2.XLS";#N/A,#N/A,FALSE,"ECCMP";#N/A,#N/A,FALSE,"WELDER.XLS"}</definedName>
    <definedName name="S" localSheetId="0">#REF!</definedName>
    <definedName name="S">#REF!</definedName>
    <definedName name="SAD">#REF!</definedName>
    <definedName name="sag">[24]factors!$C$23</definedName>
    <definedName name="sagdhag" hidden="1">{#N/A,#N/A,FALSE,"COVER1.XLS ";#N/A,#N/A,FALSE,"RACT1.XLS";#N/A,#N/A,FALSE,"RACT2.XLS";#N/A,#N/A,FALSE,"ECCMP";#N/A,#N/A,FALSE,"WELDER.XLS"}</definedName>
    <definedName name="saghw">#REF!</definedName>
    <definedName name="sagsw">#REF!</definedName>
    <definedName name="salaryinhouse">[13]Assmpns!#REF!</definedName>
    <definedName name="salaryoutsourced">[13]Assmpns!#REF!</definedName>
    <definedName name="scaleupfactor">'[15]NLD - Assum'!#REF!</definedName>
    <definedName name="schedule.nos" hidden="1">'[38]schedule nos'!$A$1:$A$99</definedName>
    <definedName name="SCURVE">'[12]OVER ALL'!$F$75:$W$114</definedName>
    <definedName name="SD" hidden="1">{#N/A,#N/A,FALSE,"consu_cover";#N/A,#N/A,FALSE,"consu_strategy";#N/A,#N/A,FALSE,"consu_flow";#N/A,#N/A,FALSE,"Summary_reqmt";#N/A,#N/A,FALSE,"field_ppg";#N/A,#N/A,FALSE,"ppg_shop";#N/A,#N/A,FALSE,"strl";#N/A,#N/A,FALSE,"tankages";#N/A,#N/A,FALSE,"gases"}</definedName>
    <definedName name="sdcacarriagetfc1a">[1]Assmpns!#REF!</definedName>
    <definedName name="sdcacarriagetfc1b">[1]Assmpns!#REF!</definedName>
    <definedName name="sdcacarriagetfc2">[1]Assmpns!#REF!</definedName>
    <definedName name="sdf" hidden="1">{#N/A,#N/A,FALSE,"COVER.XLS";#N/A,#N/A,FALSE,"RACT1.XLS";#N/A,#N/A,FALSE,"RACT2.XLS";#N/A,#N/A,FALSE,"ECCMP";#N/A,#N/A,FALSE,"WELDER.XLS"}</definedName>
    <definedName name="sept">#REF!</definedName>
    <definedName name="service">#REF!</definedName>
    <definedName name="SFRS_100MM_SQM">[23]SFRS!$T$22</definedName>
    <definedName name="SFRS_150MM_SQM">[23]SFRS!$X$22</definedName>
    <definedName name="SFRS_50MM_SQM">[23]SFRS!$N$22</definedName>
    <definedName name="SFRS_75MM_SQM">[23]SFRS!$Q$22</definedName>
    <definedName name="sfsdgg" hidden="1">#REF!</definedName>
    <definedName name="Shapes">#REF!</definedName>
    <definedName name="sheet">#REF!</definedName>
    <definedName name="sheet1">'[49]Achievements_Highlights '!$B$3</definedName>
    <definedName name="sheet10">'[49]MTTR-Headend'!$A$1</definedName>
    <definedName name="sheet11">'[49]PM_Action '!$A$1</definedName>
    <definedName name="sheet12">#REF!</definedName>
    <definedName name="sheet13">'[49]Headend Provisioning Report'!#REF!</definedName>
    <definedName name="sheet14">#REF!</definedName>
    <definedName name="sheet15">'[49]PE Status'!$A$1</definedName>
    <definedName name="sheet16">[49]Inventory!$A$1</definedName>
    <definedName name="sheet17">#REF!</definedName>
    <definedName name="sheet18">#REF!</definedName>
    <definedName name="sheet19">#REF!</definedName>
    <definedName name="sheet2">'[49]Major Events '!$B$3</definedName>
    <definedName name="sheet3">'[49]Crtitical Issues'!$B$2</definedName>
    <definedName name="sheet4">[49]RIP!$A$2</definedName>
    <definedName name="sheet5">'[49]Fault Statistics'!$A$2</definedName>
    <definedName name="sheet6">#REF!</definedName>
    <definedName name="sheet7">'[49]SA faults-Headend '!#REF!</definedName>
    <definedName name="sheet8">'[49]Ageing_Pending_ CLeared'!$A$2</definedName>
    <definedName name="sheet9">'[49]Fault Cleared After 24Hrs'!$A$2</definedName>
    <definedName name="shelf_1_fixed">[50]Equipment!$F$41</definedName>
    <definedName name="shelf_1A_var">[50]Equipment!$F$54</definedName>
    <definedName name="shelf_1B_fixed">[50]Equipment!$F$61</definedName>
    <definedName name="shelf_1B_var">[50]Equipment!$F$74</definedName>
    <definedName name="shelf_1C_fixed">[50]Equipment!$F$81</definedName>
    <definedName name="shelf_1C_var">[50]Equipment!$F$94</definedName>
    <definedName name="shelf_1D_fixed">[50]Equipment!$F$101</definedName>
    <definedName name="shelf_1D_var">[50]Equipment!$F$114</definedName>
    <definedName name="shelf_1E_fixed">[50]Equipment!$F$121</definedName>
    <definedName name="shelf_1E_var">[50]Equipment!$F$134</definedName>
    <definedName name="shelf_IIA_fixed">'[15]Capex-fixed'!#REF!</definedName>
    <definedName name="shelf_IIIA_fixed">[50]Equipment!$F$249</definedName>
    <definedName name="shelf_IIIA_var">[50]Equipment!$F$262</definedName>
    <definedName name="shelf_IIIB_fixed">[50]Equipment!$F$269</definedName>
    <definedName name="shelf_IIIB_var">[50]Equipment!$F$282</definedName>
    <definedName name="shelf_IIIC_fixed">[50]Equipment!$F$289</definedName>
    <definedName name="shelf_IIIC_var">[50]Equipment!$F$302</definedName>
    <definedName name="shelf_IIID_fixed">[50]Equipment!$F$309</definedName>
    <definedName name="shelf_IIID_var">[50]Equipment!$F$322</definedName>
    <definedName name="shelf_IIIE_fixed">[50]Equipment!$F$329</definedName>
    <definedName name="shelf_IIIE_var">[50]Equipment!$F$342</definedName>
    <definedName name="shelf_IVA_fixed">[50]Equipment!$F$353</definedName>
    <definedName name="shelf_IVA_var">[50]Equipment!$F$366</definedName>
    <definedName name="shelf_IVB_fixed">[50]Equipment!$F$373</definedName>
    <definedName name="shelf_IVB_var">[50]Equipment!$F$386</definedName>
    <definedName name="shelf_IVC_fixed">[50]Equipment!$F$393</definedName>
    <definedName name="shelf_IVC_var">[50]Equipment!$F$406</definedName>
    <definedName name="shelf_IVD_fixed">[50]Equipment!$F$413</definedName>
    <definedName name="shelf_IVD_var">[50]Equipment!$F$426</definedName>
    <definedName name="shelf_IVE_fixed">[50]Equipment!$F$433</definedName>
    <definedName name="shelf_IVE_var">[50]Equipment!$F$446</definedName>
    <definedName name="short" hidden="1">{#N/A,#N/A,FALSE,"COVER1.XLS ";#N/A,#N/A,FALSE,"RACT1.XLS";#N/A,#N/A,FALSE,"RACT2.XLS";#N/A,#N/A,FALSE,"ECCMP";#N/A,#N/A,FALSE,"WELDER.XLS"}</definedName>
    <definedName name="SHOTCRETE_125MM_SQM">[23]Shotcrete!$Y$191</definedName>
    <definedName name="SHOTCRETE_50MM_SQM">[23]Shotcrete!$Y$50</definedName>
    <definedName name="SHOTCRETE_75MM_SQM">[23]Shotcrete!$Y$97</definedName>
    <definedName name="site.ref" hidden="1">[38]Database!$B$6:$B$26</definedName>
    <definedName name="SITECLEARANCE_SQM">'[14]Summary Rates'!$S$76</definedName>
    <definedName name="size05">[6]Tables!$C$37:$F$48</definedName>
    <definedName name="size075">[6]Tables!$C$49:$F$60</definedName>
    <definedName name="size1">[6]Tables!$C$61:$F$72</definedName>
    <definedName name="size10">[6]Tables!$C$197:$F$213</definedName>
    <definedName name="size12">[6]Tables!$C$214:$F$230</definedName>
    <definedName name="size125">[6]Tables!$C$74:$F$84</definedName>
    <definedName name="size14">[6]Tables!$C$231:$F$245</definedName>
    <definedName name="size15">[6]Tables!$C$85:$F$96</definedName>
    <definedName name="size16">[6]Tables!$C$246:$F$260</definedName>
    <definedName name="size18">[6]Tables!$C$261:$F$275</definedName>
    <definedName name="size2">[6]Tables!$C$97:$F$108</definedName>
    <definedName name="size20">[6]Tables!$C$276:$F$290</definedName>
    <definedName name="size22">[6]Tables!$C$291:$F$304</definedName>
    <definedName name="size24">[6]Tables!$C$305:$F$319</definedName>
    <definedName name="size25">[6]Tables!$C$109:$F$120</definedName>
    <definedName name="size26">[6]Tables!$C$320:$F$324</definedName>
    <definedName name="size28">[6]Tables!$C$325:$F$330</definedName>
    <definedName name="size3">[6]Tables!$C$121:$F$132</definedName>
    <definedName name="size30">[6]Tables!$C$331:$F$338</definedName>
    <definedName name="size32">[6]Tables!$C$339:$F$345</definedName>
    <definedName name="size34">[6]Tables!$C$346:$F$352</definedName>
    <definedName name="size35">[6]Tables!$C$133:$F$142</definedName>
    <definedName name="size36">[6]Tables!$C$353:$F$359</definedName>
    <definedName name="size38">[6]Tables!$C$360:$F$362</definedName>
    <definedName name="size4">[6]Tables!$C$143:$F$155</definedName>
    <definedName name="size40">[6]Tables!$C$363:$F$365</definedName>
    <definedName name="size42">[6]Tables!$C$366:$F$368</definedName>
    <definedName name="size44">[6]Tables!$C$369:$F$371</definedName>
    <definedName name="size46">[6]Tables!$C$372:$F$374</definedName>
    <definedName name="size48">[6]Tables!$C$375:$F$377</definedName>
    <definedName name="size5">[6]Tables!$C$156:$F$167</definedName>
    <definedName name="size6">[6]Tables!$C$168:$F$179</definedName>
    <definedName name="size8">[6]Tables!$C$180:$F$196</definedName>
    <definedName name="slmadditionalhead1">#REF!</definedName>
    <definedName name="slmadditionalhead2">#REF!</definedName>
    <definedName name="slmcivil">#REF!</definedName>
    <definedName name="slmduct">#REF!</definedName>
    <definedName name="slmelectro">#REF!</definedName>
    <definedName name="slmutilities">#REF!</definedName>
    <definedName name="slotreq_LEMU6">'[15]Capex-fixed'!#REF!</definedName>
    <definedName name="slotreq_LESA8">'[15]Capex-fixed'!#REF!</definedName>
    <definedName name="slotreq_LOMIF">'[15]Capex-fixed'!#REF!</definedName>
    <definedName name="slotreq_PCONV">'[15]Capex-fixed'!#REF!</definedName>
    <definedName name="slotreq_PHLC30">'[15]Capex-fixed'!#REF!</definedName>
    <definedName name="slotreq_PHLC60">'[15]Capex-fixed'!#REF!</definedName>
    <definedName name="SPEC_11">[26]GAS!$K$1:$K$65536</definedName>
    <definedName name="SPEC_12">[26]DEAE!$L$1:$L$65536</definedName>
    <definedName name="SPEC_2">[26]BLR2!$L$1:$L$65536</definedName>
    <definedName name="SPEC_3">[26]BLR3!$L$1:$L$65536</definedName>
    <definedName name="SPEC_4">[26]BLR4!$L$1:$L$65536</definedName>
    <definedName name="SPEC_5">[26]BLR5!$L$1:$L$65536</definedName>
    <definedName name="SPEC_6">[26]DEM!$K$1:$K$65536</definedName>
    <definedName name="SPEC_7">[26]SAM!$K$1:$K$65536</definedName>
    <definedName name="SPEC_8">[26]CHEM!$K$1:$K$65536</definedName>
    <definedName name="SPEC_9">[26]COP!$K$1:$K$65536</definedName>
    <definedName name="SPEC12">'[51]DB_ET200(R. A)'!$S$1:$S$65536</definedName>
    <definedName name="sr">#REF!</definedName>
    <definedName name="ss">#REF!</definedName>
    <definedName name="SS_ENER">'[52]SS ENERGISE'!$A$1:$AH$19</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v"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STONEPITCHING_CUM">'[23]Summary Rates'!$S$91</definedName>
    <definedName name="Sub_class1">[53]User!$D$9:$R$9</definedName>
    <definedName name="Sub_class10">[53]User!$D$18:$R$18</definedName>
    <definedName name="Sub_class11">[53]User!$D$19:$R$19</definedName>
    <definedName name="Sub_class12">[53]User!$D$20:$R$20</definedName>
    <definedName name="Sub_class13">[53]User!$D$21:$R$21</definedName>
    <definedName name="Sub_class14">[53]User!$D$22:$R$22</definedName>
    <definedName name="Sub_class15">[53]User!$D$23:$R$23</definedName>
    <definedName name="Sub_class2">[53]User!$D$10:$R$10</definedName>
    <definedName name="Sub_class3">[53]User!$D$11:$R$11</definedName>
    <definedName name="Sub_class4">[53]User!$D$12:$R$12</definedName>
    <definedName name="Sub_class5">[53]User!$D$13:$R$13</definedName>
    <definedName name="Sub_class6">[53]User!$D$14:$R$14</definedName>
    <definedName name="Sub_class7">[53]User!$D$15:$R$15</definedName>
    <definedName name="Sub_class8">[53]User!$D$16:$R$16</definedName>
    <definedName name="Sub_class9">[53]User!$D$17:$R$17</definedName>
    <definedName name="succ" hidden="1">{#N/A,#N/A,FALSE,"COVER1.XLS ";#N/A,#N/A,FALSE,"RACT1.XLS";#N/A,#N/A,FALSE,"RACT2.XLS";#N/A,#N/A,FALSE,"ECCMP";#N/A,#N/A,FALSE,"WELDER.XLS"}</definedName>
    <definedName name="sum">#REF!</definedName>
    <definedName name="sum_building">'[54]WPR-IV'!$BA$38</definedName>
    <definedName name="SUMMARY">[55]spool!#REF!</definedName>
    <definedName name="SUNIL">#REF!</definedName>
    <definedName name="SUNIL1">#REF!</definedName>
    <definedName name="SUNIL3">#REF!</definedName>
    <definedName name="sw_sh">[24]factors!$C$4</definedName>
    <definedName name="swgrossnet">[1]Assmpns!#REF!</definedName>
    <definedName name="switch">[56]Assmpns!#REF!</definedName>
    <definedName name="swphase">[1]Assmpns!#REF!</definedName>
    <definedName name="swphase1a">#REF!</definedName>
    <definedName name="swphase1b">#REF!</definedName>
    <definedName name="swphase2">#REF!</definedName>
    <definedName name="T" localSheetId="0">#REF!</definedName>
    <definedName name="T">#REF!</definedName>
    <definedName name="t.g.">#REF!</definedName>
    <definedName name="table">'[57]DETAIL SHEET'!$L$10:$BA$55</definedName>
    <definedName name="TABLE1">#REF!</definedName>
    <definedName name="Target">#REF!</definedName>
    <definedName name="Target1">#REF!</definedName>
    <definedName name="tariffgrowthyr1">[1]Assmpns!#REF!</definedName>
    <definedName name="tariffgrowthyr2">[1]Assmpns!#REF!</definedName>
    <definedName name="tariffgrowthyr3">[1]Assmpns!#REF!</definedName>
    <definedName name="tariffgrowthyr4">[1]Assmpns!#REF!</definedName>
    <definedName name="tariffgrowthyr5onwards">[1]Assmpns!#REF!</definedName>
    <definedName name="tem">'[31]precast(2-3 MT)'!#REF!</definedName>
    <definedName name="tfcq1">[1]Assmpns!#REF!</definedName>
    <definedName name="tfcq2">[1]Assmpns!#REF!</definedName>
    <definedName name="tfcq3">[1]Assmpns!#REF!</definedName>
    <definedName name="tfcq4">[1]Assmpns!#REF!</definedName>
    <definedName name="TG">#REF!</definedName>
    <definedName name="TOTAL_CONSUMPTION">#REF!</definedName>
    <definedName name="totalmiscecharge">'[15]Capex-fixed'!#REF!</definedName>
    <definedName name="totalthisbill">'[58]exp-ded-jan'' 06'!#REF!</definedName>
    <definedName name="totslot_ext">'[15]Capex-fixed'!#REF!</definedName>
    <definedName name="towin">#REF!</definedName>
    <definedName name="tr" hidden="1">{#N/A,#N/A,FALSE,"COVER.XLS";#N/A,#N/A,FALSE,"RACT1.XLS";#N/A,#N/A,FALSE,"RACT2.XLS";#N/A,#N/A,FALSE,"ECCMP";#N/A,#N/A,FALSE,"WELDER.XLS"}</definedName>
    <definedName name="trafficgrowthyr1">#REF!</definedName>
    <definedName name="trafficgrowthyr2">#REF!</definedName>
    <definedName name="trafficgrowthyr3">#REF!</definedName>
    <definedName name="trafficgrowthyr4">#REF!</definedName>
    <definedName name="trafficgrowthyr5onwards">#REF!</definedName>
    <definedName name="TransPrice_Customer">#REF!</definedName>
    <definedName name="TransThumbRule">#REF!</definedName>
    <definedName name="trenchingcost">'[15]Capex-fixed'!#REF!</definedName>
    <definedName name="Trianglelosspercent">[1]Assmpns!#REF!</definedName>
    <definedName name="ttl_dscnt">#REF!</definedName>
    <definedName name="tyu">'[15]Capex-fixed'!#REF!</definedName>
    <definedName name="U" localSheetId="0">#REF!</definedName>
    <definedName name="U">#REF!</definedName>
    <definedName name="ugt">#REF!</definedName>
    <definedName name="uio">'[15]Capex-fixed'!#REF!</definedName>
    <definedName name="UNITWT">#REF!</definedName>
    <definedName name="updown">#REF!</definedName>
    <definedName name="updown1">#REF!</definedName>
    <definedName name="Urbanpopulationpercentage">[1]Assmpns!#REF!</definedName>
    <definedName name="USD">#REF!</definedName>
    <definedName name="Validation">#REF!</definedName>
    <definedName name="vari">#REF!</definedName>
    <definedName name="vbnbn"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sasgfsghxas" hidden="1">{#N/A,#N/A,FALSE,"consu_cover";#N/A,#N/A,FALSE,"consu_strategy";#N/A,#N/A,FALSE,"consu_flow";#N/A,#N/A,FALSE,"Summary_reqmt";#N/A,#N/A,FALSE,"field_ppg";#N/A,#N/A,FALSE,"ppg_shop";#N/A,#N/A,FALSE,"strl";#N/A,#N/A,FALSE,"tankages";#N/A,#N/A,FALSE,"gases"}</definedName>
    <definedName name="VVVVV" hidden="1">{#N/A,#N/A,FALSE,"abs";#N/A,#N/A,FALSE,"Annex-I";#N/A,#N/A,FALSE,"Annex-II";#N/A,#N/A,FALSE,"Annex-III";#N/A,#N/A,FALSE,"Annex-IV";#N/A,#N/A,FALSE,"Annex-V";#N/A,#N/A,FALSE,"Annex-VI"}</definedName>
    <definedName name="vvvvv_222">#REF!</definedName>
    <definedName name="VVVVVVVVV_1">#REF!</definedName>
    <definedName name="w">#REF!</definedName>
    <definedName name="Waiting">"Picture 1"</definedName>
    <definedName name="wall025">[6]Tables!$E$19:$E$27</definedName>
    <definedName name="wall0375">[6]Tables!$E$28:$E$36</definedName>
    <definedName name="wall05">[6]Tables!$E$37:$E$48</definedName>
    <definedName name="wall075">[6]Tables!$E$49:$E$60</definedName>
    <definedName name="wall1">[6]Tables!$E$61:$E$72</definedName>
    <definedName name="wall10">[6]Tables!$E$197:$E$213</definedName>
    <definedName name="wall12">[6]Tables!$E$214:$E$230</definedName>
    <definedName name="wall125">[6]Tables!$E$73:$E$84</definedName>
    <definedName name="wall14">[6]Tables!$E$231:$E$245</definedName>
    <definedName name="wall15">[6]Tables!$E$85:$E$96</definedName>
    <definedName name="wall16">[6]Tables!$E$246:$E$260</definedName>
    <definedName name="wall18">[6]Tables!$E$261:$E$275</definedName>
    <definedName name="wall2">[6]Tables!$E$97:$E$108</definedName>
    <definedName name="wall20">[6]Tables!$E$276:$E$290</definedName>
    <definedName name="wall22">[6]Tables!$E$291:$E$304</definedName>
    <definedName name="wall24">[6]Tables!$E$305:$E$319</definedName>
    <definedName name="wall25">[6]Tables!$E$109:$E$120</definedName>
    <definedName name="wall26">[6]Tables!$E$320:$E$324</definedName>
    <definedName name="wall28">[6]Tables!$E$325:$E$330</definedName>
    <definedName name="wall3">[6]Tables!$E$121:$E$132</definedName>
    <definedName name="wall30">[6]Tables!$E$331:$E$338</definedName>
    <definedName name="wall32">[6]Tables!$E$339:$E$345</definedName>
    <definedName name="wall34">[6]Tables!$E$346:$E$352</definedName>
    <definedName name="wall35">[6]Tables!$E$133:$E$142</definedName>
    <definedName name="wall36">[6]Tables!$E$353:$E$359</definedName>
    <definedName name="wall38">[6]Tables!$E$360:$E$362</definedName>
    <definedName name="wall4">[6]Tables!$E$143:$E$155</definedName>
    <definedName name="wall40">[6]Tables!$E$363:$E$365</definedName>
    <definedName name="wall42">[6]Tables!$E$366:$E$368</definedName>
    <definedName name="wall44">[6]Tables!$E$369:$E$371</definedName>
    <definedName name="wall46">[6]Tables!$E$372:$E$374</definedName>
    <definedName name="wall48">[6]Tables!$E$375:$E$377</definedName>
    <definedName name="wall5">[6]Tables!$E$156:$E$167</definedName>
    <definedName name="wall6">[6]Tables!$E$168:$E$179</definedName>
    <definedName name="wall8">[6]Tables!$E$180:$E$196</definedName>
    <definedName name="WBM_SQM">'[23]Summary Rates'!$S$106</definedName>
    <definedName name="wdvadditionalhead1">#REF!</definedName>
    <definedName name="wdvadditionalhead2">#REF!</definedName>
    <definedName name="wdvcivil">#REF!</definedName>
    <definedName name="wdvduct">#REF!</definedName>
    <definedName name="wdvelectro">#REF!</definedName>
    <definedName name="wdvutilities">#REF!</definedName>
    <definedName name="WELDERS">[4]COMPLEXALL!#REF!</definedName>
    <definedName name="wer">'[15]Capex-fixed'!#REF!</definedName>
    <definedName name="wih">#REF!</definedName>
    <definedName name="wip" hidden="1">{"'Sheet1'!$A$4386:$N$4591"}</definedName>
    <definedName name="wipmajor">#REF!</definedName>
    <definedName name="wipn" hidden="1">{"'Sheet1'!$A$4386:$N$4591"}</definedName>
    <definedName name="wipnorth">#REF!</definedName>
    <definedName name="wipsouth">#REF!</definedName>
    <definedName name="wipsum">#REF!</definedName>
    <definedName name="wipthcm">#REF!</definedName>
    <definedName name="wipwater">#REF!</definedName>
    <definedName name="WKD">[7]A!#REF!</definedName>
    <definedName name="wkd_this">#REF!</definedName>
    <definedName name="wkd_this_civil">#REF!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CASH._.FLOW." hidden="1">{"CASH FLOW",#N/A,FALSE,"A"}</definedName>
    <definedName name="wrn.consumable." hidden="1">{#N/A,#N/A,FALSE,"consu_cover";#N/A,#N/A,FALSE,"consu_strategy";#N/A,#N/A,FALSE,"consu_flow";#N/A,#N/A,FALSE,"Summary_reqmt";#N/A,#N/A,FALSE,"field_ppg";#N/A,#N/A,FALSE,"ppg_shop";#N/A,#N/A,FALSE,"strl";#N/A,#N/A,FALSE,"tankages";#N/A,#N/A,FALSE,"gases"}</definedName>
    <definedName name="wrn.cost." localSheetId="0" hidden="1">{#N/A,#N/A,FALSE,"abs";#N/A,#N/A,FALSE,"Annex-I";#N/A,#N/A,FALSE,"Annex-II";#N/A,#N/A,FALSE,"Annex-III";#N/A,#N/A,FALSE,"Annex-IV";#N/A,#N/A,FALSE,"Annex-V";#N/A,#N/A,FALSE,"Annex-VI"}</definedName>
    <definedName name="wrn.cost." localSheetId="1" hidden="1">{#N/A,#N/A,FALSE,"abs";#N/A,#N/A,FALSE,"Annex-I";#N/A,#N/A,FALSE,"Annex-II";#N/A,#N/A,FALSE,"Annex-III";#N/A,#N/A,FALSE,"Annex-IV";#N/A,#N/A,FALSE,"Annex-V";#N/A,#N/A,FALSE,"Annex-VI"}</definedName>
    <definedName name="wrn.cost." hidden="1">{#N/A,#N/A,FALSE,"abs";#N/A,#N/A,FALSE,"Annex-I";#N/A,#N/A,FALSE,"Annex-II";#N/A,#N/A,FALSE,"Annex-III";#N/A,#N/A,FALSE,"Annex-IV";#N/A,#N/A,FALSE,"Annex-V";#N/A,#N/A,FALSE,"Annex-VI"}</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TS." hidden="1">{"FTS",#N/A,FALSE,"E"}</definedName>
    <definedName name="wrn.FTS._.PLANT._.BREAKUP." hidden="1">{"PLANT BREAKUP",#N/A,FALSE,"E"}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ANNING." hidden="1">{"PLANNING",#N/A,FALSE,"A"}</definedName>
    <definedName name="wrn.RCC."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0" hidden="1">{#N/A,#N/A,FALSE,"COVER1.XLS ";#N/A,#N/A,FALSE,"RACT1.XLS";#N/A,#N/A,FALSE,"RACT2.XLS";#N/A,#N/A,FALSE,"ECCMP";#N/A,#N/A,FALSE,"WELDER.XLS"}</definedName>
    <definedName name="wsgz" hidden="1">{#N/A,#N/A,FALSE,"COVER1.XLS ";#N/A,#N/A,FALSE,"RACT1.XLS";#N/A,#N/A,FALSE,"RACT2.XLS";#N/A,#N/A,FALSE,"ECCMP";#N/A,#N/A,FALSE,"WELDER.XLS"}</definedName>
    <definedName name="WT">#REF!</definedName>
    <definedName name="w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w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WWW" hidden="1">{#N/A,#N/A,FALSE,"COVER.XLS";#N/A,#N/A,FALSE,"RACT1.XLS";#N/A,#N/A,FALSE,"RACT2.XLS";#N/A,#N/A,FALSE,"ECCMP";#N/A,#N/A,FALSE,"WELDER.XLS"}</definedName>
    <definedName name="X" hidden="1">{#N/A,#N/A,FALSE,"COVER1.XLS ";#N/A,#N/A,FALSE,"RACT1.XLS";#N/A,#N/A,FALSE,"RACT2.XLS";#N/A,#N/A,FALSE,"ECCMP";#N/A,#N/A,FALSE,"WELDER.XLS"}</definedName>
    <definedName name="xt">#REF!</definedName>
    <definedName name="xuudxixixxdunnxc">#REF!</definedName>
    <definedName name="xxx">#REF!</definedName>
    <definedName name="xyz" hidden="1">{#N/A,#N/A,FALSE,"consu_cover";#N/A,#N/A,FALSE,"consu_strategy";#N/A,#N/A,FALSE,"consu_flow";#N/A,#N/A,FALSE,"Summary_reqmt";#N/A,#N/A,FALSE,"field_ppg";#N/A,#N/A,FALSE,"ppg_shop";#N/A,#N/A,FALSE,"strl";#N/A,#N/A,FALSE,"tankages";#N/A,#N/A,FALSE,"gases"}</definedName>
    <definedName name="xyz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xyz3"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xyz4"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Yr1_Months_of_opn">'[15]NLD - Assum'!$B$11</definedName>
    <definedName name="yui">'[15]Capex-fixed'!#REF!</definedName>
    <definedName name="Z">[7]A!#REF!</definedName>
    <definedName name="Z.">[7]A!#REF!</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workbook>
</file>

<file path=xl/calcChain.xml><?xml version="1.0" encoding="utf-8"?>
<calcChain xmlns="http://schemas.openxmlformats.org/spreadsheetml/2006/main">
  <c r="I8" i="23" l="1"/>
  <c r="E15" i="19" l="1"/>
  <c r="H10" i="23"/>
  <c r="H8" i="23"/>
  <c r="H9" i="23"/>
  <c r="F25" i="27" l="1"/>
  <c r="F20" i="27"/>
  <c r="G20" i="27" s="1"/>
  <c r="F19" i="27"/>
  <c r="G19" i="27" s="1"/>
  <c r="F13" i="27"/>
  <c r="F11" i="27"/>
  <c r="E28" i="27"/>
  <c r="F28" i="27" s="1"/>
  <c r="G28" i="27" s="1"/>
  <c r="E27" i="27"/>
  <c r="E30" i="27" s="1"/>
  <c r="E21" i="27"/>
  <c r="E25" i="27" s="1"/>
  <c r="E20" i="27"/>
  <c r="E24" i="27" s="1"/>
  <c r="F24" i="27" s="1"/>
  <c r="E19" i="27"/>
  <c r="E23" i="27" s="1"/>
  <c r="F23" i="27" s="1"/>
  <c r="E15" i="27"/>
  <c r="E17" i="27" s="1"/>
  <c r="E13" i="27"/>
  <c r="E14" i="27" s="1"/>
  <c r="F14" i="27" s="1"/>
  <c r="E11" i="27"/>
  <c r="E12" i="27" s="1"/>
  <c r="F12" i="27" s="1"/>
  <c r="E9" i="27"/>
  <c r="E10" i="27" l="1"/>
  <c r="F10" i="27" s="1"/>
  <c r="G10" i="27" s="1"/>
  <c r="F9" i="27"/>
  <c r="E31" i="27"/>
  <c r="F31" i="27" s="1"/>
  <c r="F21" i="27"/>
  <c r="G21" i="27" s="1"/>
  <c r="D4" i="19"/>
  <c r="F27" i="27"/>
  <c r="G27" i="27" s="1"/>
  <c r="F15" i="27"/>
  <c r="G15" i="27" s="1"/>
  <c r="F30" i="27"/>
  <c r="G30" i="27" s="1"/>
  <c r="G31" i="27"/>
  <c r="G25" i="27"/>
  <c r="F17" i="27"/>
  <c r="G17" i="27" s="1"/>
  <c r="G12" i="27"/>
  <c r="G14" i="27"/>
  <c r="G13" i="27"/>
  <c r="G24" i="27"/>
  <c r="G23" i="27"/>
  <c r="G9" i="27"/>
  <c r="E16" i="27"/>
  <c r="G11" i="27"/>
  <c r="F16" i="27" l="1"/>
  <c r="G16" i="27" s="1"/>
  <c r="E15" i="23"/>
  <c r="G5" i="27" l="1"/>
  <c r="G32" i="27"/>
  <c r="H32" i="27"/>
  <c r="D5" i="22"/>
  <c r="D7" i="19" l="1"/>
  <c r="D9" i="19" s="1"/>
</calcChain>
</file>

<file path=xl/sharedStrings.xml><?xml version="1.0" encoding="utf-8"?>
<sst xmlns="http://schemas.openxmlformats.org/spreadsheetml/2006/main" count="109" uniqueCount="72">
  <si>
    <t>a</t>
  </si>
  <si>
    <t>CUM</t>
  </si>
  <si>
    <t>b</t>
  </si>
  <si>
    <t>c</t>
  </si>
  <si>
    <t>ST NO</t>
  </si>
  <si>
    <t>M 25 Grade</t>
  </si>
  <si>
    <t>M30</t>
  </si>
  <si>
    <t>UNIT</t>
  </si>
  <si>
    <t>Item Description</t>
  </si>
  <si>
    <t>Cum</t>
  </si>
  <si>
    <t>Description</t>
  </si>
  <si>
    <t>MONTH</t>
  </si>
  <si>
    <t>2x660MW NTPC Talcher TPS- Stage-III</t>
  </si>
  <si>
    <t>S.No.</t>
  </si>
  <si>
    <t>Amount</t>
  </si>
  <si>
    <t>Weightage (%)</t>
  </si>
  <si>
    <t>Total Amount (Rs)</t>
  </si>
  <si>
    <t>S.no</t>
  </si>
  <si>
    <t>unit</t>
  </si>
  <si>
    <t>Quantity</t>
  </si>
  <si>
    <t>Remark</t>
  </si>
  <si>
    <t>RCC</t>
  </si>
  <si>
    <t>TOTAL CONTRACT PERIOD</t>
  </si>
  <si>
    <t>Yearly requirement</t>
  </si>
  <si>
    <t xml:space="preserve"> </t>
  </si>
  <si>
    <t>NOTE:</t>
  </si>
  <si>
    <t>Rate</t>
  </si>
  <si>
    <t>Value</t>
  </si>
  <si>
    <t>Qty</t>
  </si>
  <si>
    <t>80% Yearly requirement (As per common PQR)</t>
  </si>
  <si>
    <t>M 35 Grade</t>
  </si>
  <si>
    <t xml:space="preserve">PQR FOR Civil and Architecture Works of 400kV Switchyard, 33kV Switch Gear &amp; Control Room, GIS Building, AHU Building, Leveling &amp; Grading, Roads &amp; Drains and Other Miscellaneous Foundations/ Structures etc. at 2x660 MW NTPC Talcher
</t>
  </si>
  <si>
    <t>Summary of RMC Package</t>
  </si>
  <si>
    <t>Hiring of RMC Agency for Installation of Batching Plant, Production of Required Grade of Concrete, including Aggregate, Sand, Sand Bottom Ash Mixture, Mixing of Fly Ash, etc. as per Scope of Work.  at 2x660 MW NTPC Talcher</t>
  </si>
  <si>
    <t>Weighatage in %</t>
  </si>
  <si>
    <t>AA201</t>
  </si>
  <si>
    <t>B201</t>
  </si>
  <si>
    <t>Extra over item no. AA201 for using Concrete  of grade M7.5 (1 part cement, 4 part sand, 8 parts of 40 mm graded aggregate by volume)  in place of  Design Mix Concrete of grade M7.5 (with maximum replacement of river sand up to 50% quantity by mass with coarse bottom ash).
(Cement shall be issued by BHEL free of cost as per TCC).</t>
  </si>
  <si>
    <t>AA202</t>
  </si>
  <si>
    <t>B202</t>
  </si>
  <si>
    <t>Extra over item no. AA202 for using Concrete  of grade M10 (1 part cement, 3part sand, 6 parts of 40 mm graded aggregate by volume) /  Design Mix Concrete of grade M10 in place of   (with maximum replacement of river sand up to 50% quantity by mass with coarse bottom ash).
(Cement shall be issued by BHEL free of cost as per TCC).</t>
  </si>
  <si>
    <t>AA203</t>
  </si>
  <si>
    <t>B203</t>
  </si>
  <si>
    <t>Extra over item no. AA203 for using Concrete  of grade M15 (1 part cement, 2 part sand, 4 parts of 40 mm graded aggregate by volume) in place of Design Mix Concrete  of grade M7.5 (with maximum replacement of river sand up to 50% quantity by mass with coarse bottom ash).
(Cement shall be issued by BHEL free of cost as per TCC.</t>
  </si>
  <si>
    <t>AA204</t>
  </si>
  <si>
    <t>B204</t>
  </si>
  <si>
    <t>Extra over item no. AA204 for using Concrete of grade M20 (1 part cement, 1.5 part sand, 3 parts of 20 mm graded aggregate by volume) in place of Design Mix Concrete of grade M 20 (with maximum replacement of river sand up to 50% quantity by mass with coarse bottom ash).
(Cement shall be issued by BHEL free of cost as per TCC.</t>
  </si>
  <si>
    <t>C204</t>
  </si>
  <si>
    <t>Extra over item no. AA204 for using Design Mix Concrete of grade M20 with coarse sand  and graded hard stone aggregate of 12mm nominal size in place of Design Mix Concrete  of grade M20 with coarse sand (with maximum replacement of river sand up to 50% quantity by mass with coarse bottom ash) and graded hard stone aggregate of 20mm nominal size.</t>
  </si>
  <si>
    <t>AA205</t>
  </si>
  <si>
    <t>M 30 Grade</t>
  </si>
  <si>
    <t>B205</t>
  </si>
  <si>
    <t>Extra over item No. AA205 for using OPC-43 grade &amp; Fly ash as maximum 25% weight of total cementitious material shall be replaced by Fly ash conforming to IS-3812, Part-1, 2013 (or latest) in the design mix cement concrete.
(Cement shall be issued by BHEL free of cost as per TCC. Fly Ash shall be obtained from TSTPP Kaniha at nominal charge of Rs. 1 per MT and its transportation from TSTPP Kaniha to NTPC Talcher project site shall be in the scope of bidder)</t>
  </si>
  <si>
    <t>M25</t>
  </si>
  <si>
    <t>A214</t>
  </si>
  <si>
    <t>Extra over item No. 214 for using OPC-43 grade &amp; Fly ash as maximum 25% weight of total cementitious material shall be replaced by Fly ash conforming to IS-3812, Part-1, 2013 (or latest) in the design mix cement concrete.
(Cement shall be issued by BHEL free of cost as per TCC. Fly Ash shall be obtained from TSTPP Kaniha at nominal charge of Rs. 1 per MT and its transportation from TSTPP Kaniha to NTPC Talcher project site shall be in the scope of bidder)</t>
  </si>
  <si>
    <t>CONCRETE WORK:  Providing concrete work including cost of  labour, materials  (unless otherwise specified in BOQ/contract specification)  and equipment for  handling, transportation, batching, mixing, with mechanised equipments like batching plant, specifications and as per direction of engineer in charge for the following. (Cement shall be provided by BHEL free of cost however, Fly Ash shall be collected with a nominal charge of Rs. 1 per MT from TSTPP Kaniha).</t>
  </si>
  <si>
    <r>
      <t xml:space="preserve">Design Mix Concrete  of grade M7.5 (with maximum replacement of river sand up to 50% quantity by mass with coarse bottom ash) </t>
    </r>
    <r>
      <rPr>
        <sz val="16"/>
        <color theme="1"/>
        <rFont val="Cambria"/>
        <family val="1"/>
        <scheme val="major"/>
      </rPr>
      <t>(Cement shall be issued by BHEL free of cost as per TCC. Bottom Ash shall be obtained from TSTPP Kaniha at nominal charge of Rs. 1 per MT and its transportation from TSTPP Kaniha to NTPC Talcher project site shall be in bidder scope)</t>
    </r>
  </si>
  <si>
    <r>
      <t>Design Mix Concrete of grade M10 (with maximum replacement of river sand up to 50% quantity by mass with coarse bottom ash)</t>
    </r>
    <r>
      <rPr>
        <sz val="16"/>
        <color theme="1"/>
        <rFont val="Cambria"/>
        <family val="1"/>
        <scheme val="major"/>
      </rPr>
      <t xml:space="preserve">
(Cement shall be issued by BHEL free of cost as per TCC. Bottom Ash shall be obtained from TSTPP Kaniha at nominal charge of Rs. 1 per MT and its transportation from TSTPP Kaniha to NTPC Talcher project site shall be in the scope of bidder)</t>
    </r>
  </si>
  <si>
    <t>Design Mix Concrete of grade M15 (with maximum replacement of river sand up to 50% quantity by mass with coarse bottom ash).
(Cement shall be issued by BHEL free of cost as per TCC. Bottom Ash shall be obtained from TSTPP Kaniha at nominal charge of Rs. 1 per MT and its transportation from TSTPP Kaniha to NTPC Talcher project site shall be in the scope of bidder)</t>
  </si>
  <si>
    <t>Design Mix Concrete of grade M20 with coarse sand (with maximum replacement of river sand up to 50% quantity by mass with coarse bottom ash) and graded hard stone aggregate of 20mm nominal size.
(Cement shall be issued by BHEL free of cost as per TCC. Bottom Ash shall be obtained from TSTPP Kaniha at nominal charge of Rs. 1 per MT and its transportation from TSTPP Kaniha to NTPC Talcher project site shall be in the scope of bidder)</t>
  </si>
  <si>
    <r>
      <rPr>
        <strike/>
        <sz val="16"/>
        <color theme="1"/>
        <rFont val="Cambria"/>
        <family val="1"/>
        <scheme val="major"/>
      </rPr>
      <t>Providing and laying</t>
    </r>
    <r>
      <rPr>
        <sz val="16"/>
        <color theme="1"/>
        <rFont val="Cambria"/>
        <family val="1"/>
        <scheme val="major"/>
      </rPr>
      <t xml:space="preserve"> Design Mix cement concrete conforming to IS:456 &amp; IS 10262-2009 for reinforced concrete works with coarse sand  and graded hard stone aggregate of 20mm nominal size </t>
    </r>
    <r>
      <rPr>
        <sz val="16"/>
        <color theme="1"/>
        <rFont val="Cambria"/>
        <family val="1"/>
        <scheme val="major"/>
      </rPr>
      <t>including use with high performance PCE-based BIS approved water reducing admixture of Type-G as per ASTMC-494 of approved make FOSROC/SIKA/BASF or Equivalent having minimum water reduction capability of 30% to achieve required slump in concrete all complete as per specification &amp; drawing for the  following.
(Cement shall be issued by BHEL free of cost as per TCC)</t>
    </r>
  </si>
  <si>
    <t>Design Mix cement concrete as per IS:456, IS 3370 &amp; IS 10262-2009 for reinforced concrete works using graded aggregate for Concrete in water retaining/conveying structures with high performance PCE-based water reducing admixture of Type-G as per ASTMC-494 of approved make FOSROC/SIKA/BASF or Equivalent having minimum water reduction capability of 30% cum water proofing cement additives to achieve a slump more than 125 mm in concrete as per manufacturers recommendation and conforming to limits of permeability as per IS 2545 and specification with 20 mm nominal size graded aggregate for following grades. Watertightness is to be ensured including structural grouting if required.
(Cement shall be issued by BHEL free of cost as per TCC)</t>
  </si>
  <si>
    <t>ST NO (AA205a,b,c, 214a,b)</t>
  </si>
  <si>
    <t>PART B of Vol-II Price Bid: % weightage for amount of individual items of Schedule of quantity w.r.t. the total quoted price</t>
  </si>
  <si>
    <t>For the convenience of bidders, BHEL has issued this excel sheet with all requisite formulae as detailed above. However this excel sheet shall not form part of contract document.</t>
  </si>
  <si>
    <t>Total Lumpsum Price for the scope of work Quoted by Bidder (in INR)</t>
  </si>
  <si>
    <t>E-Tender Specification No: PW/NGP/PUR/2206117</t>
  </si>
  <si>
    <t>For the convenience of bidders, BHEL has issued this excel sheet with all requisite formulae as detailed below. However this excel sheet shall not form part of contract document.</t>
  </si>
  <si>
    <t>Total  Value</t>
  </si>
  <si>
    <r>
      <rPr>
        <b/>
        <u/>
        <sz val="16"/>
        <rFont val="Cambria"/>
        <family val="1"/>
      </rPr>
      <t xml:space="preserve">SCOPE OF WORK: </t>
    </r>
    <r>
      <rPr>
        <b/>
        <sz val="16"/>
        <rFont val="Cambria"/>
        <family val="1"/>
      </rPr>
      <t>Hiring of RMC Agency for Installation of Batching Plant, Production of Required Grade of Concrete, including Aggregate, Sand, Sand Bottom Ash Mixture, Mixing of Fly Ash, etc. as per Scope of Work.  at 2x660 MW NTPC Talcher</t>
    </r>
  </si>
  <si>
    <t>Bidder has to quote Total Amount at Item Sl. No. 1 in Volume-II Price Bid at e-procurement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</si>
</sst>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_)"/>
    <numFmt numFmtId="166" formatCode="&quot;$&quot;#,##0.00"/>
    <numFmt numFmtId="167" formatCode="0.0000000000"/>
  </numFmts>
  <fonts count="24">
    <font>
      <sz val="11"/>
      <color theme="1"/>
      <name val="Calibri"/>
      <family val="2"/>
      <scheme val="minor"/>
    </font>
    <font>
      <sz val="11"/>
      <color theme="1"/>
      <name val="Calibri"/>
      <family val="2"/>
      <scheme val="minor"/>
    </font>
    <font>
      <sz val="10"/>
      <name val="Arial"/>
      <family val="2"/>
    </font>
    <font>
      <sz val="11"/>
      <color indexed="8"/>
      <name val="Calibri"/>
      <family val="2"/>
      <charset val="1"/>
    </font>
    <font>
      <sz val="8"/>
      <name val="Arial"/>
      <family val="2"/>
    </font>
    <font>
      <b/>
      <sz val="11"/>
      <color indexed="8"/>
      <name val="Arial"/>
      <family val="2"/>
    </font>
    <font>
      <b/>
      <i/>
      <sz val="16"/>
      <name val="Helv"/>
    </font>
    <font>
      <sz val="10"/>
      <color indexed="8"/>
      <name val="MS Sans Serif"/>
      <family val="2"/>
    </font>
    <font>
      <sz val="10"/>
      <name val="Courier"/>
      <family val="3"/>
    </font>
    <font>
      <sz val="10"/>
      <name val="Helv"/>
      <charset val="204"/>
    </font>
    <font>
      <b/>
      <sz val="11"/>
      <color theme="1"/>
      <name val="Calibri"/>
      <family val="2"/>
      <scheme val="minor"/>
    </font>
    <font>
      <b/>
      <sz val="14"/>
      <color theme="1"/>
      <name val="Calibri"/>
      <family val="2"/>
      <scheme val="minor"/>
    </font>
    <font>
      <u/>
      <sz val="10"/>
      <color indexed="12"/>
      <name val="Arial"/>
      <family val="2"/>
    </font>
    <font>
      <sz val="16"/>
      <color theme="1"/>
      <name val="Cambria"/>
      <family val="1"/>
      <scheme val="major"/>
    </font>
    <font>
      <b/>
      <sz val="16"/>
      <color theme="1"/>
      <name val="Cambria"/>
      <family val="1"/>
      <scheme val="major"/>
    </font>
    <font>
      <sz val="16"/>
      <color theme="1"/>
      <name val="Calibri"/>
      <family val="2"/>
      <scheme val="minor"/>
    </font>
    <font>
      <b/>
      <sz val="16"/>
      <color theme="1"/>
      <name val="Calibri"/>
      <family val="2"/>
      <scheme val="minor"/>
    </font>
    <font>
      <strike/>
      <sz val="16"/>
      <color theme="1"/>
      <name val="Cambria"/>
      <family val="1"/>
      <scheme val="major"/>
    </font>
    <font>
      <b/>
      <sz val="14"/>
      <color theme="1"/>
      <name val="Cambria"/>
      <family val="1"/>
    </font>
    <font>
      <sz val="12"/>
      <name val="Arial"/>
      <family val="2"/>
    </font>
    <font>
      <b/>
      <sz val="18"/>
      <color rgb="FFFF0000"/>
      <name val="Cambria"/>
      <family val="1"/>
    </font>
    <font>
      <b/>
      <sz val="20"/>
      <color rgb="FFFF0000"/>
      <name val="Calibri"/>
      <family val="2"/>
      <scheme val="minor"/>
    </font>
    <font>
      <b/>
      <sz val="16"/>
      <name val="Cambria"/>
      <family val="1"/>
    </font>
    <font>
      <b/>
      <u/>
      <sz val="16"/>
      <name val="Cambria"/>
      <family val="1"/>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medium">
        <color indexed="8"/>
      </top>
      <bottom/>
      <diagonal/>
    </border>
    <border>
      <left/>
      <right/>
      <top/>
      <bottom style="thin">
        <color indexed="64"/>
      </bottom>
      <diagonal/>
    </border>
    <border>
      <left style="thin">
        <color indexed="64"/>
      </left>
      <right style="thin">
        <color indexed="64"/>
      </right>
      <top/>
      <bottom style="thin">
        <color indexed="64"/>
      </bottom>
      <diagonal/>
    </border>
  </borders>
  <cellStyleXfs count="147">
    <xf numFmtId="0" fontId="0"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0" borderId="0"/>
    <xf numFmtId="38" fontId="4" fillId="2" borderId="0" applyNumberFormat="0" applyBorder="0" applyAlignment="0" applyProtection="0"/>
    <xf numFmtId="10" fontId="4" fillId="3" borderId="1" applyNumberFormat="0" applyBorder="0" applyAlignment="0" applyProtection="0"/>
    <xf numFmtId="0" fontId="5" fillId="0" borderId="5">
      <alignment horizontal="centerContinuous"/>
    </xf>
    <xf numFmtId="165" fontId="6"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8" fillId="0" borderId="0"/>
    <xf numFmtId="166" fontId="8" fillId="0" borderId="0"/>
    <xf numFmtId="166" fontId="8" fillId="0" borderId="0"/>
    <xf numFmtId="166" fontId="8" fillId="0" borderId="0"/>
    <xf numFmtId="166" fontId="8" fillId="0" borderId="0"/>
    <xf numFmtId="166" fontId="8" fillId="0" borderId="0"/>
    <xf numFmtId="166"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6" fontId="8" fillId="0" borderId="0"/>
    <xf numFmtId="166" fontId="8" fillId="0" borderId="0"/>
    <xf numFmtId="166" fontId="8" fillId="0" borderId="0"/>
    <xf numFmtId="166" fontId="8" fillId="0" borderId="0"/>
    <xf numFmtId="166" fontId="8" fillId="0" borderId="0"/>
    <xf numFmtId="166" fontId="8" fillId="0" borderId="0"/>
    <xf numFmtId="166" fontId="8" fillId="0" borderId="0"/>
    <xf numFmtId="0" fontId="2" fillId="0" borderId="0"/>
    <xf numFmtId="166" fontId="8" fillId="0" borderId="0"/>
    <xf numFmtId="0" fontId="1" fillId="0" borderId="0"/>
    <xf numFmtId="0" fontId="2"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2" fillId="0" borderId="0"/>
    <xf numFmtId="0" fontId="2" fillId="0" borderId="0"/>
    <xf numFmtId="0" fontId="2" fillId="0" borderId="0"/>
    <xf numFmtId="0" fontId="1" fillId="0" borderId="0"/>
  </cellStyleXfs>
  <cellXfs count="56">
    <xf numFmtId="0" fontId="0" fillId="0" borderId="0" xfId="0"/>
    <xf numFmtId="0" fontId="0" fillId="0" borderId="1" xfId="0" applyBorder="1" applyAlignment="1">
      <alignment horizontal="center" vertical="center"/>
    </xf>
    <xf numFmtId="10" fontId="0" fillId="0" borderId="1" xfId="141" applyNumberFormat="1" applyFont="1" applyBorder="1" applyAlignment="1">
      <alignment horizontal="center" vertical="center"/>
    </xf>
    <xf numFmtId="0" fontId="10" fillId="0" borderId="1" xfId="0" applyFont="1" applyBorder="1" applyAlignment="1">
      <alignment horizontal="center" vertical="center"/>
    </xf>
    <xf numFmtId="10" fontId="10" fillId="0" borderId="1" xfId="141" applyNumberFormat="1" applyFont="1" applyBorder="1" applyAlignment="1">
      <alignment horizontal="center" vertical="center"/>
    </xf>
    <xf numFmtId="0" fontId="0" fillId="0" borderId="0" xfId="0" applyAlignment="1">
      <alignment vertical="top"/>
    </xf>
    <xf numFmtId="0" fontId="10" fillId="0" borderId="1" xfId="0" applyFont="1" applyBorder="1" applyAlignment="1">
      <alignment horizontal="center" vertical="top"/>
    </xf>
    <xf numFmtId="0" fontId="10"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vertical="top"/>
    </xf>
    <xf numFmtId="3" fontId="0" fillId="0" borderId="0" xfId="0" applyNumberFormat="1" applyAlignment="1">
      <alignment horizontal="center" vertical="top"/>
    </xf>
    <xf numFmtId="2" fontId="10" fillId="0" borderId="1" xfId="0" applyNumberFormat="1" applyFont="1" applyBorder="1" applyAlignment="1">
      <alignment horizontal="center" vertical="top" wrapText="1"/>
    </xf>
    <xf numFmtId="0" fontId="0" fillId="0" borderId="0" xfId="0" applyAlignment="1">
      <alignment horizontal="center" vertical="top"/>
    </xf>
    <xf numFmtId="1" fontId="0" fillId="0" borderId="0" xfId="0" applyNumberFormat="1" applyAlignment="1">
      <alignment horizontal="center" vertical="top"/>
    </xf>
    <xf numFmtId="1" fontId="0" fillId="0" borderId="1" xfId="0" applyNumberFormat="1" applyBorder="1" applyAlignment="1">
      <alignment horizontal="center" vertical="top"/>
    </xf>
    <xf numFmtId="0" fontId="0" fillId="0" borderId="0" xfId="0" applyAlignment="1">
      <alignment horizontal="center" vertical="center"/>
    </xf>
    <xf numFmtId="1" fontId="0" fillId="4" borderId="1" xfId="0" applyNumberFormat="1" applyFill="1" applyBorder="1" applyAlignment="1">
      <alignment horizontal="center" vertical="center"/>
    </xf>
    <xf numFmtId="1" fontId="10" fillId="0" borderId="1" xfId="0" applyNumberFormat="1" applyFont="1" applyBorder="1" applyAlignment="1">
      <alignment horizontal="center" vertical="center"/>
    </xf>
    <xf numFmtId="1" fontId="0" fillId="0" borderId="0" xfId="0" applyNumberFormat="1"/>
    <xf numFmtId="0" fontId="13" fillId="0" borderId="1" xfId="0" applyFont="1" applyBorder="1" applyAlignment="1">
      <alignment horizontal="center" vertical="top"/>
    </xf>
    <xf numFmtId="0" fontId="13" fillId="0" borderId="1" xfId="0" applyFont="1" applyBorder="1" applyAlignment="1">
      <alignment horizontal="justify" vertical="top"/>
    </xf>
    <xf numFmtId="0" fontId="13" fillId="0" borderId="1" xfId="0" applyFont="1" applyBorder="1" applyAlignment="1">
      <alignment horizontal="right" vertical="top"/>
    </xf>
    <xf numFmtId="0" fontId="14" fillId="0" borderId="1" xfId="0" applyFont="1" applyBorder="1" applyAlignment="1">
      <alignment horizontal="center" vertical="center"/>
    </xf>
    <xf numFmtId="1" fontId="13" fillId="0" borderId="1" xfId="0" applyNumberFormat="1" applyFont="1" applyBorder="1" applyAlignment="1">
      <alignment horizontal="right" vertical="top"/>
    </xf>
    <xf numFmtId="0" fontId="15" fillId="0" borderId="0" xfId="0" applyFont="1" applyAlignment="1">
      <alignment vertical="top"/>
    </xf>
    <xf numFmtId="0" fontId="15" fillId="0" borderId="0" xfId="0" applyFont="1" applyAlignment="1">
      <alignment horizontal="right" vertical="top"/>
    </xf>
    <xf numFmtId="0" fontId="14" fillId="0" borderId="1" xfId="0" applyFont="1" applyBorder="1" applyAlignment="1">
      <alignment horizontal="center" vertical="top"/>
    </xf>
    <xf numFmtId="0" fontId="14" fillId="0" borderId="1" xfId="0" applyFont="1" applyBorder="1" applyAlignment="1">
      <alignment horizontal="justify" vertical="top"/>
    </xf>
    <xf numFmtId="167" fontId="13" fillId="0" borderId="1" xfId="0" applyNumberFormat="1" applyFont="1" applyBorder="1" applyAlignment="1">
      <alignment horizontal="right" vertical="top"/>
    </xf>
    <xf numFmtId="0" fontId="13" fillId="0" borderId="1" xfId="0" applyFont="1" applyBorder="1" applyAlignment="1">
      <alignment horizontal="justify" vertical="top" wrapText="1"/>
    </xf>
    <xf numFmtId="1" fontId="14" fillId="0" borderId="1" xfId="0" applyNumberFormat="1" applyFont="1" applyBorder="1" applyAlignment="1">
      <alignment horizontal="right" vertical="center"/>
    </xf>
    <xf numFmtId="0" fontId="14" fillId="0" borderId="1" xfId="0" applyFont="1" applyBorder="1" applyAlignment="1">
      <alignment horizontal="right" vertical="center"/>
    </xf>
    <xf numFmtId="0" fontId="16" fillId="0" borderId="0" xfId="0" applyFont="1" applyAlignment="1">
      <alignment horizontal="center" vertical="center"/>
    </xf>
    <xf numFmtId="0" fontId="19" fillId="0" borderId="0" xfId="114" applyFont="1" applyFill="1" applyBorder="1"/>
    <xf numFmtId="0" fontId="14" fillId="0" borderId="7" xfId="0" applyFont="1" applyBorder="1" applyAlignment="1">
      <alignment horizontal="center" vertical="top"/>
    </xf>
    <xf numFmtId="0" fontId="14" fillId="0" borderId="7" xfId="0" applyFont="1" applyBorder="1" applyAlignment="1">
      <alignment horizontal="center" vertical="top" wrapText="1"/>
    </xf>
    <xf numFmtId="0" fontId="15" fillId="0" borderId="1" xfId="0" applyFont="1" applyBorder="1" applyAlignment="1">
      <alignment vertical="top"/>
    </xf>
    <xf numFmtId="1" fontId="16" fillId="0" borderId="1" xfId="0" applyNumberFormat="1" applyFont="1" applyBorder="1" applyAlignment="1">
      <alignment horizontal="right" vertical="center"/>
    </xf>
    <xf numFmtId="1" fontId="16" fillId="4" borderId="1" xfId="0" applyNumberFormat="1" applyFont="1" applyFill="1" applyBorder="1" applyAlignment="1">
      <alignment horizontal="right" vertical="center"/>
    </xf>
    <xf numFmtId="0" fontId="10" fillId="0" borderId="1" xfId="0" applyFont="1" applyBorder="1" applyAlignment="1">
      <alignment horizontal="justify" vertical="center" wrapText="1"/>
    </xf>
    <xf numFmtId="0" fontId="15" fillId="0" borderId="1" xfId="0" applyFont="1" applyBorder="1" applyAlignment="1">
      <alignment horizontal="center" vertical="top"/>
    </xf>
    <xf numFmtId="0" fontId="18" fillId="0" borderId="1" xfId="0" applyFont="1" applyBorder="1" applyAlignment="1">
      <alignment horizontal="center" vertical="center"/>
    </xf>
    <xf numFmtId="0" fontId="16" fillId="0" borderId="2"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top"/>
    </xf>
    <xf numFmtId="0" fontId="10" fillId="0" borderId="1" xfId="0" applyFont="1" applyBorder="1" applyAlignment="1">
      <alignment horizontal="center"/>
    </xf>
    <xf numFmtId="0" fontId="0" fillId="0" borderId="1" xfId="0" applyBorder="1" applyAlignment="1">
      <alignment horizontal="left" vertical="top" wrapText="1"/>
    </xf>
    <xf numFmtId="0" fontId="11" fillId="0" borderId="0" xfId="0" applyFont="1" applyAlignment="1">
      <alignment horizontal="center" vertical="top"/>
    </xf>
    <xf numFmtId="0" fontId="0" fillId="0" borderId="6"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1" fillId="0" borderId="1" xfId="0" applyFont="1" applyBorder="1" applyAlignment="1">
      <alignment horizontal="left" vertical="top" wrapText="1"/>
    </xf>
    <xf numFmtId="0" fontId="22" fillId="5" borderId="1" xfId="0" applyFont="1" applyFill="1" applyBorder="1" applyAlignment="1">
      <alignment horizontal="left" vertical="center" wrapText="1"/>
    </xf>
  </cellXfs>
  <cellStyles count="147">
    <cellStyle name="Comma 2" xfId="19"/>
    <cellStyle name="Comma 2 10" xfId="20"/>
    <cellStyle name="Comma 2 11" xfId="21"/>
    <cellStyle name="Comma 2 12" xfId="22"/>
    <cellStyle name="Comma 2 13" xfId="23"/>
    <cellStyle name="Comma 2 14" xfId="24"/>
    <cellStyle name="Comma 2 15" xfId="25"/>
    <cellStyle name="Comma 2 16" xfId="26"/>
    <cellStyle name="Comma 2 2" xfId="27"/>
    <cellStyle name="Comma 2 3" xfId="28"/>
    <cellStyle name="Comma 2 4" xfId="29"/>
    <cellStyle name="Comma 2 5" xfId="30"/>
    <cellStyle name="Comma 2 6" xfId="31"/>
    <cellStyle name="Comma 2 7" xfId="32"/>
    <cellStyle name="Comma 2 8" xfId="33"/>
    <cellStyle name="Comma 2 9" xfId="34"/>
    <cellStyle name="Comma 3" xfId="35"/>
    <cellStyle name="Comma 4" xfId="36"/>
    <cellStyle name="Excel Built-in Normal" xfId="37"/>
    <cellStyle name="Grey" xfId="38"/>
    <cellStyle name="Hyperlink 3" xfId="142"/>
    <cellStyle name="Input [yellow]" xfId="39"/>
    <cellStyle name="new1" xfId="40"/>
    <cellStyle name="Normal" xfId="0" builtinId="0"/>
    <cellStyle name="Normal - Style1" xfId="41"/>
    <cellStyle name="Normal 10" xfId="17"/>
    <cellStyle name="Normal 10 2" xfId="42"/>
    <cellStyle name="Normal 10 2 2" xfId="143"/>
    <cellStyle name="Normal 11" xfId="16"/>
    <cellStyle name="Normal 11 3" xfId="144"/>
    <cellStyle name="Normal 12" xfId="43"/>
    <cellStyle name="Normal 13" xfId="44"/>
    <cellStyle name="Normal 14" xfId="45"/>
    <cellStyle name="Normal 2" xfId="1"/>
    <cellStyle name="Normal 2 10" xfId="14"/>
    <cellStyle name="Normal 2 11" xfId="46"/>
    <cellStyle name="Normal 2 12" xfId="47"/>
    <cellStyle name="Normal 2 13" xfId="48"/>
    <cellStyle name="Normal 2 14" xfId="49"/>
    <cellStyle name="Normal 2 15" xfId="50"/>
    <cellStyle name="Normal 2 16" xfId="51"/>
    <cellStyle name="Normal 2 17" xfId="52"/>
    <cellStyle name="Normal 2 18" xfId="53"/>
    <cellStyle name="Normal 2 19" xfId="54"/>
    <cellStyle name="Normal 2 2" xfId="7"/>
    <cellStyle name="Normal 2 2 2" xfId="55"/>
    <cellStyle name="Normal 2 2 2 2" xfId="145"/>
    <cellStyle name="Normal 2 20" xfId="56"/>
    <cellStyle name="Normal 2 21" xfId="57"/>
    <cellStyle name="Normal 2 22" xfId="58"/>
    <cellStyle name="Normal 2 23" xfId="59"/>
    <cellStyle name="Normal 2 24" xfId="60"/>
    <cellStyle name="Normal 2 25" xfId="146"/>
    <cellStyle name="Normal 2 3" xfId="8"/>
    <cellStyle name="Normal 2 3 10" xfId="61"/>
    <cellStyle name="Normal 2 3 11" xfId="62"/>
    <cellStyle name="Normal 2 3 12" xfId="63"/>
    <cellStyle name="Normal 2 3 13" xfId="64"/>
    <cellStyle name="Normal 2 3 14" xfId="65"/>
    <cellStyle name="Normal 2 3 15" xfId="66"/>
    <cellStyle name="Normal 2 3 16" xfId="67"/>
    <cellStyle name="Normal 2 3 2" xfId="68"/>
    <cellStyle name="Normal 2 3 3" xfId="69"/>
    <cellStyle name="Normal 2 3 4" xfId="70"/>
    <cellStyle name="Normal 2 3 5" xfId="71"/>
    <cellStyle name="Normal 2 3 6" xfId="72"/>
    <cellStyle name="Normal 2 3 7" xfId="73"/>
    <cellStyle name="Normal 2 3 8" xfId="74"/>
    <cellStyle name="Normal 2 3 9" xfId="75"/>
    <cellStyle name="Normal 2 4" xfId="6"/>
    <cellStyle name="Normal 2 5" xfId="15"/>
    <cellStyle name="Normal 2 6" xfId="76"/>
    <cellStyle name="Normal 2 7" xfId="77"/>
    <cellStyle name="Normal 2 8" xfId="78"/>
    <cellStyle name="Normal 2 9" xfId="79"/>
    <cellStyle name="Normal 3" xfId="9"/>
    <cellStyle name="Normal 3 2" xfId="2"/>
    <cellStyle name="Normal 3 2 2" xfId="10"/>
    <cellStyle name="Normal 3 2 3" xfId="80"/>
    <cellStyle name="Normal 3 3" xfId="3"/>
    <cellStyle name="Normal 3 4" xfId="11"/>
    <cellStyle name="Normal 4" xfId="4"/>
    <cellStyle name="Normal 4 2" xfId="12"/>
    <cellStyle name="Normal 4 3" xfId="81"/>
    <cellStyle name="Normal 5" xfId="13"/>
    <cellStyle name="Normal 5 10" xfId="82"/>
    <cellStyle name="Normal 5 11" xfId="83"/>
    <cellStyle name="Normal 5 12" xfId="84"/>
    <cellStyle name="Normal 5 13" xfId="85"/>
    <cellStyle name="Normal 5 14" xfId="86"/>
    <cellStyle name="Normal 5 15" xfId="87"/>
    <cellStyle name="Normal 5 16" xfId="88"/>
    <cellStyle name="Normal 5 2" xfId="89"/>
    <cellStyle name="Normal 5 2 10" xfId="90"/>
    <cellStyle name="Normal 5 2 11" xfId="91"/>
    <cellStyle name="Normal 5 2 12" xfId="92"/>
    <cellStyle name="Normal 5 2 13" xfId="93"/>
    <cellStyle name="Normal 5 2 14" xfId="94"/>
    <cellStyle name="Normal 5 2 15" xfId="95"/>
    <cellStyle name="Normal 5 2 16" xfId="96"/>
    <cellStyle name="Normal 5 2 2" xfId="97"/>
    <cellStyle name="Normal 5 2 3" xfId="98"/>
    <cellStyle name="Normal 5 2 4" xfId="99"/>
    <cellStyle name="Normal 5 2 5" xfId="100"/>
    <cellStyle name="Normal 5 2 6" xfId="101"/>
    <cellStyle name="Normal 5 2 7" xfId="102"/>
    <cellStyle name="Normal 5 2 8" xfId="103"/>
    <cellStyle name="Normal 5 2 9" xfId="104"/>
    <cellStyle name="Normal 5 3" xfId="105"/>
    <cellStyle name="Normal 5 4" xfId="106"/>
    <cellStyle name="Normal 5 5" xfId="107"/>
    <cellStyle name="Normal 5 6" xfId="108"/>
    <cellStyle name="Normal 5 7" xfId="109"/>
    <cellStyle name="Normal 5 8" xfId="110"/>
    <cellStyle name="Normal 5 9" xfId="111"/>
    <cellStyle name="Normal 6" xfId="5"/>
    <cellStyle name="Normal 6 2" xfId="112"/>
    <cellStyle name="Normal 6 3" xfId="113"/>
    <cellStyle name="Normal 7" xfId="18"/>
    <cellStyle name="Normal 8" xfId="114"/>
    <cellStyle name="Normal 9" xfId="115"/>
    <cellStyle name="Percent" xfId="141" builtinId="5"/>
    <cellStyle name="Percent [2]" xfId="116"/>
    <cellStyle name="Percent 2" xfId="117"/>
    <cellStyle name="Percent 2 10" xfId="118"/>
    <cellStyle name="Percent 2 11" xfId="119"/>
    <cellStyle name="Percent 2 12" xfId="120"/>
    <cellStyle name="Percent 2 13" xfId="121"/>
    <cellStyle name="Percent 2 14" xfId="122"/>
    <cellStyle name="Percent 2 15" xfId="123"/>
    <cellStyle name="Percent 2 16" xfId="124"/>
    <cellStyle name="Percent 2 2" xfId="125"/>
    <cellStyle name="Percent 2 3" xfId="126"/>
    <cellStyle name="Percent 2 4" xfId="127"/>
    <cellStyle name="Percent 2 5" xfId="128"/>
    <cellStyle name="Percent 2 6" xfId="129"/>
    <cellStyle name="Percent 2 7" xfId="130"/>
    <cellStyle name="Percent 2 8" xfId="131"/>
    <cellStyle name="Percent 2 9" xfId="132"/>
    <cellStyle name="Percent 3" xfId="133"/>
    <cellStyle name="Percent 4" xfId="134"/>
    <cellStyle name="Percent 5" xfId="135"/>
    <cellStyle name="Style 1" xfId="136"/>
    <cellStyle name="t" xfId="137"/>
    <cellStyle name="t_Hourly use Rate &amp; Principal Items rate analysis-final submitted on 10 06 07" xfId="138"/>
    <cellStyle name="t_Rate-Analysis" xfId="139"/>
    <cellStyle name="t_Rates&amp;HUR" xfId="1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sharedStrings" Target="sharedStrings.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theme" Target="theme/theme1.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calcChain" Target="calcChain.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git0120590\arom\harsh\com%20q\The%20Revenue%20Model%20for%20Qualcomm-April%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841DE6BF\PPG_MOB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lanning\RA%20BILLS\ALKM\Excel\RA\oral-mdf\summ.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Startup" Target="Complex%20reports/Wkly-11-09/_Weekly/WReport/Elect%20Dist/WINDOWS/TEMP/MTFSCURV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git0120590\arom\Ballabh\NLDO\Nortel%20NLD%20biz%20plan\Model%20-April%2027,%202001-with%20elasticity%20build%20u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Documents%20and%20Settings\BurtonIW\Local%20Settings\Temporary%20Internet%20Files\OLKE1\BNP%20BOQ%20on%20PMP%20basi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BHUSAWAL\Customer%20Bills\RAB-01\Certified\Engineer%20Certificate\PMPL%20JUNE%202018%20BILL\CERTIFIED\BHEL%20RA%20Bill\ENGINEER%20CERTIFICATES\DNGDOC~1\MSQUIO~1\est-FF-00-0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Users\Meenakshi\Desktop\MSR\delh-fs-01\Water\EXTERNAL%20PROJECT\ALAKNANDA%20HEP%20(WH%20-%20AHPP)\Engineer's%20Estimate\AlaknandaBOQ_Analysisofrates-12Nov2006%20(Marked%20U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THIS%20PC\Desktop\Pen%20Drive%2007.04.2019\B%20&amp;%20R\RA%20bills%2050957%20BHEL%20-%20OPaL%20site\27th%20R.A\bhowmik\Dahaej%20Docoment\B%20AND%20R\RA%20BILL\Certifyed\Bill\RA%20Bills\9th%20R.A\RA%20bills\2nd%20R.A\NSS\MOB\MOBPLAN\STR_PLA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illing\d\nilesh%20computer\nilesh\nilesh\Budget\final-bud\mul-tender-bud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ks\c\ALKM\Excel\RA\ra2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ttp:\172.22.237.200\WINDOWS\TEMP\WINDOWS\TEMP\q1%202004%20forecast%20i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Soma\Hydro\Alaknanda\New%20Study\From%20IWB\Alaknanda_BOQ_Analysisofrates_July%2020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WIN98\TEMP\Walkair_mode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8.102.247\y%202004\DOCUME~1\ADMINI~1\LOCALS~1\Temp\C.Lotus.Notes.Data\LMDS_COMPLETE_04.03.03.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Startup" Target="Complex%20reports/Wkly-11-09/_Weekly/WReport/Elect%20Dist/WINDOWS/TEMP/MADPR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ks\c\nilesh\nilesh\Budget\final-bud\plan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git0120590\7%20-%20project%20control\Ballabh\NLDO\Nortel%20NLD%20biz%20plan\Model%20-April%2027,%202001-with%20elasticity%20build%20u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bm123\My%20Documents\Documents%20and%20Settings\IBM4\My%20Documents\MEASUREMENT%20%20(5814)\PIPE%20SLEEP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D\Documents%20and%20Settings\Administrator\Desktop\NADEEM%20AHMED%20HALCROW\BNP%20Civil%20BOQ%20&amp;%20Analysis%20of%20rates_decreased%2023JAN%20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J:\Documents%20and%20Settings\Compaq\Desktop\Simplex%20(V%20&amp;%20VI)%20RA%20Bill%20No.%2044%20R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My%20Documents\ra48\Documents%20and%20Settings\Compaq\Desktop\Simplex%20(V%20&amp;%20VI)%20RA%20Bill%20No.%2044%20R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git0120590\arom\Chirag\TEMP\weekly-rpt-la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8.102.247\y%202004\Offers_2002\Reliance%20LMDS\offer%2009.01.03\Offer_09.01.03_4%20configurations_revised%20offer_interface%20cards_5k-25kLinks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Sivaprasad\AppData\Local\Temp\Temp1_BBS_Format_2003.zip\My%20Documents\Barsched%208666.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git0120590\arom\00_TCT_VMP2_JAMNAGAR_PROJECT\0_Infrastruture_Enabling%20Works\REV_03\Jamnagar%20Project%20Close%20Out%20Report\3.%20Crude\BothTrains\6Construction\NSS\MOB\MOBPLAN\PPG_MOB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izard\c$\NSS\MOB\MOBPLAN\PPG_MOB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06D5E549\01-Master_Price_List_1-1-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D\Project\H.E.Project\Cost%20Estimate%20Finalised\Alaknanda\As_Cleared\Alaknanda%20Estimated%20Cos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577635F0\BUDGET.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DLA%20Standard%20Cost%20Report1"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git0120590\arom\WINDOWS\TEMP\c.notes.data\RCL_dec2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Jgit0120590\arom\Documents%20and%20Settings\Prachi.S.Joshi\Local%20Settings\Temp\Weekly%20Headend%20Status%20Report%20-%2011th%20Nov%202004%20to%2017th%20Nov%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BHUSAWAL\Customer%20Bills\RAB-01\Certified\Engineer%20Certificate\PMPL%20JUNE%202018%20BILL\CERTIFIED\BHEL%20RA%20Bill\ENGINEER%20CERTIFICATES\UmmAlNar\&#44396;&#47588;&#44288;&#47144;\&#49444;&#52824;&#51088;&#51116;\cable\OrderBM(Power).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Startup" Target="Complex%20reports/Wkly-11-09/U_g_ed0404.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BHUSAWAL\Customer%20Bills\RAB-01\Certified\DNGDOC~1\MSQUIO~1\est-FF-00-00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Billing\d\Maruti\Mis%20Maruti\Dec'%2005\MIS-Dec'%200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KCDC04\Groups\NSS\MISC\Total_weld.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The%20Revenue%20Model-Presentation%20March%202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lanning\RA%20BILLS\DOCUME~1\pritesh\LOCALS~1\Temp\1a\Temporary%20Directory%201%20for%20MIS%20Jan'%2006.zip\MIS%20Jan'%20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2X660%20MW%20NTPC%20TALCHER\321_TALCHER%20-%20SUB-CONTRACTOR\RMC\RMC-Quantify%20and%20estima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ks\c\ALKM\Excel\RA\oral-mdf\sum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git0120590\arom\WINDOWS\TEMP\&#49373;&#49328;&#51648;&#50896;(&#44592;&#54925;)\&#52636;&#54616;\98&#49373;&#49328;(&#50896;&#48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Market"/>
      <sheetName val="Sheet3"/>
      <sheetName val="Oum"/>
      <sheetName val="inter cir"/>
      <sheetName val="intra cir"/>
      <sheetName val="BW Sale"/>
      <sheetName val="P&amp;L"/>
      <sheetName val="Fund requirement"/>
      <sheetName val="Cash Flow"/>
      <sheetName val="Balance Sheet"/>
      <sheetName val="IRR"/>
      <sheetName val="Capex"/>
      <sheetName val="Opex"/>
      <sheetName val="Tax"/>
      <sheetName val="Billing &amp; GA"/>
      <sheetName val="Debt schedule"/>
      <sheetName val="TRAI Tariffs"/>
      <sheetName val="MCUs"/>
      <sheetName val="Working Capital"/>
      <sheetName val="Depn  SLM"/>
      <sheetName val="Depn WDV"/>
      <sheetName val="FSP+CSP BW"/>
      <sheetName val="Data BW sale"/>
      <sheetName val="Ca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sreqsum"/>
      <sheetName val="Assmpns"/>
      <sheetName val="T.G. DECK REINF.-12 TH RA"/>
    </sheetNames>
    <sheetDataSet>
      <sheetData sheetId="0"/>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05-02-2K1"/>
      <sheetName val="01-03-2K1"/>
      <sheetName val="16-03-2K1"/>
      <sheetName val="fnl"/>
      <sheetName val="fnl (2)"/>
      <sheetName val="Input"/>
      <sheetName val="oresreqsum"/>
      <sheetName val="NLD - Assum"/>
      <sheetName val="Capex-fixed"/>
      <sheetName val="I D FAN DECK-LHS-REINF.-17TH R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 ALL"/>
      <sheetName val="A G PIPING"/>
      <sheetName val="factors"/>
      <sheetName val="A"/>
      <sheetName val="oresreqsum"/>
      <sheetName val="Civil 2"/>
      <sheetName val="Civil 3"/>
      <sheetName val="Site 1"/>
      <sheetName val="Site 2"/>
      <sheetName val="Site 3"/>
      <sheetName val="Site Faci"/>
      <sheetName val="Risk-Anal"/>
      <sheetName val="COMPLEXALL"/>
      <sheetName val="월별"/>
      <sheetName val="Cash2"/>
    </sheetNames>
    <sheetDataSet>
      <sheetData sheetId="0">
        <row r="3">
          <cell r="C3" t="str">
            <v xml:space="preserve"> LIQUIDATATION PLAN FOR  MTF AREA</v>
          </cell>
        </row>
        <row r="5">
          <cell r="C5" t="str">
            <v>SR NO</v>
          </cell>
          <cell r="D5" t="str">
            <v>ACTIVITY</v>
          </cell>
          <cell r="E5" t="str">
            <v>UNIT</v>
          </cell>
          <cell r="F5" t="str">
            <v>SCOPE</v>
          </cell>
          <cell r="G5" t="str">
            <v>%WT</v>
          </cell>
          <cell r="H5" t="str">
            <v>TILL DEC</v>
          </cell>
          <cell r="I5">
            <v>35796</v>
          </cell>
          <cell r="J5">
            <v>35827</v>
          </cell>
          <cell r="K5">
            <v>35855</v>
          </cell>
          <cell r="L5">
            <v>35886</v>
          </cell>
          <cell r="M5">
            <v>35916</v>
          </cell>
          <cell r="N5">
            <v>35947</v>
          </cell>
          <cell r="O5">
            <v>35977</v>
          </cell>
          <cell r="P5">
            <v>36008</v>
          </cell>
        </row>
        <row r="8">
          <cell r="C8">
            <v>0</v>
          </cell>
          <cell r="D8" t="str">
            <v>GRADING</v>
          </cell>
          <cell r="F8">
            <v>100</v>
          </cell>
          <cell r="G8">
            <v>0.03</v>
          </cell>
          <cell r="H8">
            <v>0.95502888352812609</v>
          </cell>
          <cell r="I8">
            <v>2.8999530383071528E-2</v>
          </cell>
          <cell r="J8">
            <v>1.8281615485907909E-2</v>
          </cell>
          <cell r="K8">
            <v>1.8030235471876668E-2</v>
          </cell>
          <cell r="L8">
            <v>0</v>
          </cell>
          <cell r="M8">
            <v>0</v>
          </cell>
          <cell r="N8">
            <v>0</v>
          </cell>
          <cell r="O8">
            <v>0</v>
          </cell>
          <cell r="P8">
            <v>0</v>
          </cell>
        </row>
        <row r="9">
          <cell r="H9">
            <v>2.8650866505843781E-2</v>
          </cell>
          <cell r="I9">
            <v>8.6998591149214564E-4</v>
          </cell>
          <cell r="J9">
            <v>5.4844846457723724E-4</v>
          </cell>
          <cell r="K9">
            <v>5.4090706415630004E-4</v>
          </cell>
          <cell r="M9">
            <v>8.1276698758342837E-4</v>
          </cell>
          <cell r="N9">
            <v>5.3636650657279124E-4</v>
          </cell>
        </row>
        <row r="11">
          <cell r="C11" t="str">
            <v>AA</v>
          </cell>
          <cell r="D11" t="str">
            <v>ROADS</v>
          </cell>
          <cell r="F11">
            <v>100</v>
          </cell>
          <cell r="G11">
            <v>0.03</v>
          </cell>
          <cell r="H11">
            <v>0</v>
          </cell>
          <cell r="I11">
            <v>5.405405405405405E-2</v>
          </cell>
          <cell r="J11">
            <v>5.8702702702702697E-2</v>
          </cell>
          <cell r="K11">
            <v>4.9427027027027032E-2</v>
          </cell>
          <cell r="L11">
            <v>6.7023277726547328E-2</v>
          </cell>
          <cell r="M11">
            <v>0.22291265443086655</v>
          </cell>
          <cell r="N11">
            <v>0.20773189321987709</v>
          </cell>
          <cell r="O11">
            <v>0.18700388339186724</v>
          </cell>
          <cell r="P11">
            <v>9.00038196805759E-2</v>
          </cell>
        </row>
        <row r="12">
          <cell r="H12">
            <v>0</v>
          </cell>
          <cell r="I12">
            <v>1.6216216216216215E-3</v>
          </cell>
          <cell r="J12">
            <v>1.7610810810810809E-3</v>
          </cell>
          <cell r="K12">
            <v>1.4828108108108108E-3</v>
          </cell>
          <cell r="L12">
            <v>2.0106983317964198E-3</v>
          </cell>
          <cell r="M12">
            <v>6.6873796329259966E-3</v>
          </cell>
          <cell r="N12">
            <v>6.2319567965963127E-3</v>
          </cell>
          <cell r="O12">
            <v>5.610116501756017E-3</v>
          </cell>
          <cell r="P12">
            <v>2.7001145904172767E-3</v>
          </cell>
        </row>
        <row r="14">
          <cell r="C14" t="str">
            <v>BB</v>
          </cell>
          <cell r="D14" t="str">
            <v xml:space="preserve">DRAINS </v>
          </cell>
          <cell r="F14">
            <v>100</v>
          </cell>
          <cell r="G14">
            <v>0.03</v>
          </cell>
          <cell r="H14">
            <v>0</v>
          </cell>
          <cell r="I14">
            <v>0</v>
          </cell>
          <cell r="J14">
            <v>0</v>
          </cell>
          <cell r="K14">
            <v>0</v>
          </cell>
          <cell r="L14">
            <v>1.6E-2</v>
          </cell>
          <cell r="M14">
            <v>8.4000000000000005E-2</v>
          </cell>
          <cell r="N14">
            <v>0.1</v>
          </cell>
          <cell r="O14">
            <v>0.1</v>
          </cell>
          <cell r="P14">
            <v>0.18981132075471696</v>
          </cell>
        </row>
        <row r="15">
          <cell r="H15">
            <v>0</v>
          </cell>
          <cell r="I15">
            <v>0</v>
          </cell>
          <cell r="J15">
            <v>0</v>
          </cell>
          <cell r="K15">
            <v>0</v>
          </cell>
          <cell r="L15">
            <v>4.8000000000000001E-4</v>
          </cell>
          <cell r="M15">
            <v>2.5200000000000001E-3</v>
          </cell>
          <cell r="N15">
            <v>3.0000000000000001E-3</v>
          </cell>
          <cell r="O15">
            <v>3.0000000000000001E-3</v>
          </cell>
          <cell r="P15">
            <v>5.6943396226415083E-3</v>
          </cell>
        </row>
        <row r="17">
          <cell r="C17" t="str">
            <v>CC</v>
          </cell>
          <cell r="D17" t="str">
            <v>CULVERTS &amp; CABLE DUCTS</v>
          </cell>
          <cell r="F17">
            <v>100</v>
          </cell>
          <cell r="G17">
            <v>0.01</v>
          </cell>
          <cell r="I17">
            <v>0.13325542816295072</v>
          </cell>
          <cell r="J17">
            <v>0.25898020015592826</v>
          </cell>
          <cell r="K17">
            <v>0.29368152720153567</v>
          </cell>
          <cell r="L17">
            <v>0.20585782681789716</v>
          </cell>
          <cell r="M17">
            <v>0.10824742268041239</v>
          </cell>
          <cell r="N17">
            <v>0</v>
          </cell>
          <cell r="O17">
            <v>0</v>
          </cell>
          <cell r="P17">
            <v>0</v>
          </cell>
        </row>
        <row r="18">
          <cell r="I18">
            <v>1.3325542816295074E-3</v>
          </cell>
          <cell r="J18">
            <v>2.5898020015592831E-3</v>
          </cell>
          <cell r="K18">
            <v>2.9368152720153575E-3</v>
          </cell>
          <cell r="L18">
            <v>2.0585782681789718E-3</v>
          </cell>
          <cell r="M18">
            <v>1.082474226804124E-3</v>
          </cell>
          <cell r="N18">
            <v>0</v>
          </cell>
          <cell r="O18">
            <v>0</v>
          </cell>
          <cell r="P18">
            <v>0</v>
          </cell>
        </row>
        <row r="20">
          <cell r="C20" t="str">
            <v>DD</v>
          </cell>
          <cell r="D20" t="str">
            <v>CONCRETING</v>
          </cell>
          <cell r="F20">
            <v>100</v>
          </cell>
          <cell r="G20">
            <v>0.12</v>
          </cell>
          <cell r="H20">
            <v>0.28656040132696819</v>
          </cell>
          <cell r="I20">
            <v>0.1691075329719233</v>
          </cell>
          <cell r="J20">
            <v>0.19016101626345175</v>
          </cell>
          <cell r="K20">
            <v>0.17168055667934298</v>
          </cell>
          <cell r="L20">
            <v>8.5443806133182296E-2</v>
          </cell>
          <cell r="M20">
            <v>5.8694069099441699E-2</v>
          </cell>
          <cell r="N20">
            <v>2.0551824581276801E-2</v>
          </cell>
          <cell r="O20">
            <v>1.0518650376244033E-2</v>
          </cell>
          <cell r="P20">
            <v>7.282142568168946E-3</v>
          </cell>
        </row>
        <row r="21">
          <cell r="H21">
            <v>3.4387248159236182E-2</v>
          </cell>
          <cell r="I21">
            <v>2.0292903956630793E-2</v>
          </cell>
          <cell r="J21">
            <v>2.2819321951614208E-2</v>
          </cell>
          <cell r="K21">
            <v>2.0601666801521156E-2</v>
          </cell>
          <cell r="L21">
            <v>1.0253256735981875E-2</v>
          </cell>
          <cell r="M21">
            <v>7.0432882919330038E-3</v>
          </cell>
          <cell r="N21">
            <v>2.4662189497532158E-3</v>
          </cell>
          <cell r="O21">
            <v>1.262238045149284E-3</v>
          </cell>
          <cell r="P21">
            <v>8.7385710818027346E-4</v>
          </cell>
        </row>
        <row r="23">
          <cell r="C23" t="str">
            <v>EE</v>
          </cell>
          <cell r="D23" t="str">
            <v>PROCESS BUILDINGS</v>
          </cell>
          <cell r="F23">
            <v>100</v>
          </cell>
          <cell r="G23">
            <v>0.03</v>
          </cell>
          <cell r="H23">
            <v>0.16607589180089655</v>
          </cell>
          <cell r="I23">
            <v>0.17437093265039624</v>
          </cell>
          <cell r="J23">
            <v>0.23587993988008121</v>
          </cell>
          <cell r="K23">
            <v>0.22413600308526116</v>
          </cell>
          <cell r="L23">
            <v>0.15221873161408592</v>
          </cell>
          <cell r="M23">
            <v>4.7300000000000002E-2</v>
          </cell>
          <cell r="N23">
            <v>0</v>
          </cell>
          <cell r="O23">
            <v>0</v>
          </cell>
          <cell r="P23">
            <v>0</v>
          </cell>
        </row>
        <row r="24">
          <cell r="H24">
            <v>4.9822767540268955E-3</v>
          </cell>
          <cell r="I24">
            <v>5.2311279795118869E-3</v>
          </cell>
          <cell r="J24">
            <v>7.0763981964024371E-3</v>
          </cell>
          <cell r="K24">
            <v>6.724080092557835E-3</v>
          </cell>
          <cell r="L24">
            <v>4.5665619484225768E-3</v>
          </cell>
          <cell r="M24">
            <v>1.4189999999999999E-3</v>
          </cell>
          <cell r="N24">
            <v>0</v>
          </cell>
          <cell r="O24">
            <v>0</v>
          </cell>
          <cell r="P24">
            <v>0</v>
          </cell>
        </row>
        <row r="26">
          <cell r="C26" t="str">
            <v>FF</v>
          </cell>
          <cell r="D26" t="str">
            <v>NON PROCESS BUILDINGS</v>
          </cell>
          <cell r="F26">
            <v>100</v>
          </cell>
          <cell r="G26">
            <v>0.02</v>
          </cell>
          <cell r="H26">
            <v>0.28184965574485743</v>
          </cell>
          <cell r="I26">
            <v>0.14626640133658259</v>
          </cell>
          <cell r="J26">
            <v>0.17237853522185922</v>
          </cell>
          <cell r="K26">
            <v>0.17725318804028192</v>
          </cell>
          <cell r="L26">
            <v>0.12503857573081056</v>
          </cell>
          <cell r="M26">
            <v>7.9104688325831021E-2</v>
          </cell>
          <cell r="N26">
            <v>1.8108955599777238E-2</v>
          </cell>
          <cell r="O26">
            <v>0</v>
          </cell>
          <cell r="P26">
            <v>0</v>
          </cell>
        </row>
        <row r="27">
          <cell r="H27">
            <v>5.636993114897149E-3</v>
          </cell>
          <cell r="I27">
            <v>2.9253280267316517E-3</v>
          </cell>
          <cell r="J27">
            <v>3.4475707044371844E-3</v>
          </cell>
          <cell r="K27">
            <v>3.5450637608056383E-3</v>
          </cell>
          <cell r="L27">
            <v>2.5007715146162113E-3</v>
          </cell>
          <cell r="M27">
            <v>1.5820937665166205E-3</v>
          </cell>
          <cell r="N27">
            <v>3.6217911199554474E-4</v>
          </cell>
          <cell r="O27">
            <v>0</v>
          </cell>
          <cell r="P27">
            <v>0</v>
          </cell>
        </row>
        <row r="29">
          <cell r="C29" t="str">
            <v>GG</v>
          </cell>
          <cell r="D29" t="str">
            <v>STRUCTURAL</v>
          </cell>
          <cell r="F29">
            <v>100</v>
          </cell>
          <cell r="G29">
            <v>0.02</v>
          </cell>
          <cell r="H29">
            <v>0</v>
          </cell>
          <cell r="I29">
            <v>0</v>
          </cell>
          <cell r="J29">
            <v>0</v>
          </cell>
          <cell r="K29">
            <v>0.05</v>
          </cell>
          <cell r="L29">
            <v>0.15</v>
          </cell>
          <cell r="M29">
            <v>0.15</v>
          </cell>
          <cell r="N29">
            <v>0.2</v>
          </cell>
          <cell r="O29">
            <v>0.15</v>
          </cell>
          <cell r="P29">
            <v>0.15</v>
          </cell>
        </row>
        <row r="30">
          <cell r="H30">
            <v>0</v>
          </cell>
          <cell r="I30">
            <v>0</v>
          </cell>
          <cell r="J30">
            <v>0</v>
          </cell>
          <cell r="K30">
            <v>1E-3</v>
          </cell>
          <cell r="L30">
            <v>3.0000000000000001E-3</v>
          </cell>
          <cell r="M30">
            <v>3.0000000000000001E-3</v>
          </cell>
          <cell r="N30">
            <v>4.0000000000000001E-3</v>
          </cell>
          <cell r="O30">
            <v>3.0000000000000001E-3</v>
          </cell>
          <cell r="P30">
            <v>3.0000000000000001E-3</v>
          </cell>
        </row>
        <row r="32">
          <cell r="C32" t="str">
            <v>HH</v>
          </cell>
          <cell r="D32" t="str">
            <v>TANKAGE</v>
          </cell>
          <cell r="F32">
            <v>100</v>
          </cell>
          <cell r="G32">
            <v>0.3</v>
          </cell>
          <cell r="H32">
            <v>0.36837170466272628</v>
          </cell>
          <cell r="I32">
            <v>0.12648466084998594</v>
          </cell>
          <cell r="J32">
            <v>0.17687644244300593</v>
          </cell>
          <cell r="K32">
            <v>0.12657022234731213</v>
          </cell>
          <cell r="L32">
            <v>7.8271132376395533E-2</v>
          </cell>
          <cell r="M32">
            <v>6.6874003189792669E-2</v>
          </cell>
          <cell r="N32">
            <v>3.5586452762923347E-2</v>
          </cell>
          <cell r="O32">
            <v>2.0965381367858145E-2</v>
          </cell>
          <cell r="P32">
            <v>0</v>
          </cell>
        </row>
        <row r="33">
          <cell r="H33">
            <v>0.11051151139881789</v>
          </cell>
          <cell r="I33">
            <v>3.7945398254995787E-2</v>
          </cell>
          <cell r="J33">
            <v>5.3062932732901781E-2</v>
          </cell>
          <cell r="K33">
            <v>3.7971066704193639E-2</v>
          </cell>
          <cell r="L33">
            <v>2.3481339712918659E-2</v>
          </cell>
          <cell r="M33">
            <v>2.0062200956937799E-2</v>
          </cell>
          <cell r="N33">
            <v>1.0675935828877003E-2</v>
          </cell>
          <cell r="O33">
            <v>6.289614410357444E-3</v>
          </cell>
          <cell r="P33">
            <v>0</v>
          </cell>
        </row>
        <row r="35">
          <cell r="C35" t="str">
            <v>II</v>
          </cell>
          <cell r="D35" t="str">
            <v>U/G PIPING</v>
          </cell>
          <cell r="F35">
            <v>100</v>
          </cell>
          <cell r="G35">
            <v>0.03</v>
          </cell>
          <cell r="H35">
            <v>3.4200000000000001E-2</v>
          </cell>
          <cell r="I35">
            <v>0.1484</v>
          </cell>
          <cell r="J35">
            <v>0.2404</v>
          </cell>
          <cell r="K35">
            <v>0.2467</v>
          </cell>
          <cell r="L35">
            <v>0.2157</v>
          </cell>
          <cell r="M35">
            <v>0.11459999999999999</v>
          </cell>
          <cell r="N35">
            <v>0</v>
          </cell>
          <cell r="O35">
            <v>0</v>
          </cell>
          <cell r="P35">
            <v>0</v>
          </cell>
        </row>
        <row r="36">
          <cell r="H36">
            <v>1.026E-3</v>
          </cell>
          <cell r="I36">
            <v>4.4520000000000002E-3</v>
          </cell>
          <cell r="J36">
            <v>7.2119999999999997E-3</v>
          </cell>
          <cell r="K36">
            <v>7.4009999999999996E-3</v>
          </cell>
          <cell r="L36">
            <v>6.4710000000000002E-3</v>
          </cell>
          <cell r="M36">
            <v>3.4379999999999997E-3</v>
          </cell>
          <cell r="N36">
            <v>0</v>
          </cell>
          <cell r="O36">
            <v>0</v>
          </cell>
          <cell r="P36">
            <v>0</v>
          </cell>
        </row>
        <row r="38">
          <cell r="C38" t="str">
            <v>JJ</v>
          </cell>
          <cell r="D38" t="str">
            <v>A/G PIPING</v>
          </cell>
          <cell r="F38">
            <v>100</v>
          </cell>
          <cell r="G38">
            <v>0.21</v>
          </cell>
          <cell r="H38">
            <v>0</v>
          </cell>
          <cell r="I38">
            <v>8.8999999999999999E-3</v>
          </cell>
          <cell r="J38">
            <v>3.4299999999999997E-2</v>
          </cell>
          <cell r="K38">
            <v>6.7100000000000007E-2</v>
          </cell>
          <cell r="L38">
            <v>0.16489999999999999</v>
          </cell>
          <cell r="M38">
            <v>0.18709999999999999</v>
          </cell>
          <cell r="N38">
            <v>0.18579999999999999</v>
          </cell>
          <cell r="O38">
            <v>0.16839999999999999</v>
          </cell>
          <cell r="P38">
            <v>0.1153</v>
          </cell>
        </row>
        <row r="39">
          <cell r="H39">
            <v>0</v>
          </cell>
          <cell r="I39">
            <v>1.869E-3</v>
          </cell>
          <cell r="J39">
            <v>7.2029999999999993E-3</v>
          </cell>
          <cell r="K39">
            <v>1.4091000000000001E-2</v>
          </cell>
          <cell r="L39">
            <v>3.4629E-2</v>
          </cell>
          <cell r="M39">
            <v>3.9291E-2</v>
          </cell>
          <cell r="N39">
            <v>3.9017999999999997E-2</v>
          </cell>
          <cell r="O39">
            <v>3.5364E-2</v>
          </cell>
          <cell r="P39">
            <v>2.4212999999999998E-2</v>
          </cell>
        </row>
        <row r="41">
          <cell r="C41" t="str">
            <v>KK</v>
          </cell>
          <cell r="D41" t="str">
            <v>EQUIPMENTS</v>
          </cell>
          <cell r="F41">
            <v>100</v>
          </cell>
          <cell r="G41">
            <v>0.02</v>
          </cell>
          <cell r="H41">
            <v>0</v>
          </cell>
          <cell r="I41">
            <v>0</v>
          </cell>
          <cell r="J41">
            <v>0.02</v>
          </cell>
          <cell r="K41">
            <v>0.08</v>
          </cell>
          <cell r="L41">
            <v>0.1</v>
          </cell>
          <cell r="M41">
            <v>0.15</v>
          </cell>
          <cell r="N41">
            <v>0.2</v>
          </cell>
          <cell r="O41">
            <v>0.15</v>
          </cell>
          <cell r="P41">
            <v>0.15</v>
          </cell>
        </row>
        <row r="42">
          <cell r="H42">
            <v>0</v>
          </cell>
          <cell r="I42">
            <v>0</v>
          </cell>
          <cell r="J42">
            <v>4.0000000000000002E-4</v>
          </cell>
          <cell r="K42">
            <v>1.6000000000000001E-3</v>
          </cell>
          <cell r="L42">
            <v>2E-3</v>
          </cell>
          <cell r="M42">
            <v>3.0000000000000001E-3</v>
          </cell>
          <cell r="N42">
            <v>4.0000000000000001E-3</v>
          </cell>
          <cell r="O42">
            <v>3.0000000000000001E-3</v>
          </cell>
          <cell r="P42">
            <v>3.0000000000000001E-3</v>
          </cell>
        </row>
        <row r="44">
          <cell r="C44" t="str">
            <v>LL</v>
          </cell>
          <cell r="D44" t="str">
            <v>ELECTRICAL &amp; CP</v>
          </cell>
          <cell r="E44" t="str">
            <v>LOT</v>
          </cell>
          <cell r="F44">
            <v>100</v>
          </cell>
          <cell r="G44">
            <v>0.06</v>
          </cell>
          <cell r="H44">
            <v>0</v>
          </cell>
          <cell r="I44">
            <v>0</v>
          </cell>
          <cell r="J44">
            <v>0.01</v>
          </cell>
          <cell r="K44">
            <v>0.04</v>
          </cell>
          <cell r="L44">
            <v>0.12</v>
          </cell>
          <cell r="M44">
            <v>0.15</v>
          </cell>
          <cell r="N44">
            <v>0.2</v>
          </cell>
          <cell r="O44">
            <v>0.2</v>
          </cell>
          <cell r="P44">
            <v>0.15</v>
          </cell>
        </row>
        <row r="45">
          <cell r="H45">
            <v>0</v>
          </cell>
          <cell r="I45">
            <v>0</v>
          </cell>
          <cell r="J45">
            <v>5.9999999999999995E-4</v>
          </cell>
          <cell r="K45">
            <v>2.3999999999999998E-3</v>
          </cell>
          <cell r="L45">
            <v>7.1999999999999998E-3</v>
          </cell>
          <cell r="M45">
            <v>8.9999999999999993E-3</v>
          </cell>
          <cell r="N45">
            <v>1.2E-2</v>
          </cell>
          <cell r="O45">
            <v>1.2E-2</v>
          </cell>
          <cell r="P45">
            <v>8.9999999999999993E-3</v>
          </cell>
        </row>
        <row r="47">
          <cell r="C47" t="str">
            <v>MM</v>
          </cell>
          <cell r="D47" t="str">
            <v>INSTRUMENTATION</v>
          </cell>
          <cell r="E47" t="str">
            <v>LOT</v>
          </cell>
          <cell r="F47">
            <v>100</v>
          </cell>
          <cell r="G47">
            <v>0.04</v>
          </cell>
          <cell r="H47">
            <v>0</v>
          </cell>
          <cell r="I47">
            <v>0</v>
          </cell>
          <cell r="J47">
            <v>0</v>
          </cell>
          <cell r="K47">
            <v>5</v>
          </cell>
          <cell r="L47">
            <v>10</v>
          </cell>
          <cell r="M47">
            <v>15</v>
          </cell>
          <cell r="N47">
            <v>15</v>
          </cell>
          <cell r="O47">
            <v>15</v>
          </cell>
          <cell r="P47">
            <v>15</v>
          </cell>
        </row>
        <row r="48">
          <cell r="H48">
            <v>0</v>
          </cell>
          <cell r="I48">
            <v>0</v>
          </cell>
          <cell r="J48">
            <v>0</v>
          </cell>
          <cell r="K48">
            <v>2E-3</v>
          </cell>
          <cell r="L48">
            <v>4.0000000000000001E-3</v>
          </cell>
          <cell r="M48">
            <v>6.0000000000000001E-3</v>
          </cell>
          <cell r="N48">
            <v>6.0000000000000001E-3</v>
          </cell>
          <cell r="O48">
            <v>6.0000000000000001E-3</v>
          </cell>
          <cell r="P48">
            <v>6.0000000000000001E-3</v>
          </cell>
        </row>
        <row r="50">
          <cell r="C50" t="str">
            <v>NN</v>
          </cell>
          <cell r="D50" t="str">
            <v>SAFTY SYSTEMS</v>
          </cell>
          <cell r="E50" t="str">
            <v>LOT</v>
          </cell>
          <cell r="F50">
            <v>100</v>
          </cell>
          <cell r="G50">
            <v>0.02</v>
          </cell>
          <cell r="H50">
            <v>0</v>
          </cell>
          <cell r="I50">
            <v>0</v>
          </cell>
          <cell r="J50">
            <v>0</v>
          </cell>
          <cell r="K50">
            <v>0</v>
          </cell>
          <cell r="L50">
            <v>5</v>
          </cell>
          <cell r="M50">
            <v>15</v>
          </cell>
          <cell r="N50">
            <v>15</v>
          </cell>
          <cell r="O50">
            <v>15</v>
          </cell>
          <cell r="P50">
            <v>20</v>
          </cell>
        </row>
        <row r="51">
          <cell r="H51">
            <v>0</v>
          </cell>
          <cell r="I51">
            <v>0</v>
          </cell>
          <cell r="J51">
            <v>0</v>
          </cell>
          <cell r="K51">
            <v>0</v>
          </cell>
          <cell r="L51">
            <v>1E-3</v>
          </cell>
          <cell r="M51">
            <v>3.0000000000000001E-3</v>
          </cell>
          <cell r="N51">
            <v>3.0000000000000001E-3</v>
          </cell>
          <cell r="O51">
            <v>3.0000000000000001E-3</v>
          </cell>
          <cell r="P51">
            <v>4.0000000000000001E-3</v>
          </cell>
        </row>
        <row r="53">
          <cell r="C53" t="str">
            <v>OO</v>
          </cell>
          <cell r="D53" t="str">
            <v>INSULATION/PAINTING</v>
          </cell>
          <cell r="E53" t="str">
            <v>LOT</v>
          </cell>
          <cell r="F53">
            <v>100</v>
          </cell>
          <cell r="G53">
            <v>0.01</v>
          </cell>
          <cell r="H53">
            <v>0</v>
          </cell>
          <cell r="I53">
            <v>0</v>
          </cell>
          <cell r="J53">
            <v>0</v>
          </cell>
          <cell r="K53">
            <v>0</v>
          </cell>
          <cell r="L53">
            <v>0</v>
          </cell>
          <cell r="M53">
            <v>10</v>
          </cell>
          <cell r="N53">
            <v>15</v>
          </cell>
          <cell r="O53">
            <v>20</v>
          </cell>
          <cell r="P53">
            <v>20</v>
          </cell>
        </row>
        <row r="54">
          <cell r="D54" t="str">
            <v>(TANK &amp; PIPES)</v>
          </cell>
          <cell r="H54">
            <v>0</v>
          </cell>
          <cell r="I54">
            <v>0</v>
          </cell>
          <cell r="J54">
            <v>0</v>
          </cell>
          <cell r="K54">
            <v>0</v>
          </cell>
          <cell r="L54">
            <v>0</v>
          </cell>
          <cell r="M54">
            <v>1E-3</v>
          </cell>
          <cell r="N54">
            <v>1.5E-3</v>
          </cell>
          <cell r="O54">
            <v>2E-3</v>
          </cell>
          <cell r="P54">
            <v>2E-3</v>
          </cell>
        </row>
        <row r="56">
          <cell r="C56" t="str">
            <v>PP</v>
          </cell>
          <cell r="D56" t="str">
            <v>PACKAGE UNITS</v>
          </cell>
        </row>
        <row r="59">
          <cell r="D59" t="str">
            <v>ETP</v>
          </cell>
          <cell r="E59" t="str">
            <v>LOT</v>
          </cell>
          <cell r="F59">
            <v>100</v>
          </cell>
          <cell r="G59">
            <v>0.02</v>
          </cell>
          <cell r="H59">
            <v>0</v>
          </cell>
          <cell r="I59">
            <v>0.05</v>
          </cell>
          <cell r="J59">
            <v>0.05</v>
          </cell>
          <cell r="K59">
            <v>0.15</v>
          </cell>
          <cell r="L59">
            <v>0.25</v>
          </cell>
          <cell r="M59">
            <v>0.25</v>
          </cell>
          <cell r="N59">
            <v>0.25</v>
          </cell>
          <cell r="O59">
            <v>22.5</v>
          </cell>
          <cell r="P59">
            <v>19.5</v>
          </cell>
        </row>
        <row r="60">
          <cell r="H60">
            <v>0</v>
          </cell>
          <cell r="I60">
            <v>1E-3</v>
          </cell>
          <cell r="J60">
            <v>1E-3</v>
          </cell>
          <cell r="K60">
            <v>3.0000000000000001E-3</v>
          </cell>
          <cell r="L60">
            <v>5.0000000000000001E-3</v>
          </cell>
          <cell r="M60">
            <v>5.0000000000000001E-3</v>
          </cell>
          <cell r="N60">
            <v>5.0000000000000001E-3</v>
          </cell>
          <cell r="O60">
            <v>4.5000000000000005E-3</v>
          </cell>
          <cell r="P60">
            <v>3.9000000000000003E-3</v>
          </cell>
        </row>
        <row r="66">
          <cell r="D66" t="str">
            <v>TOTAL</v>
          </cell>
          <cell r="F66">
            <v>100</v>
          </cell>
          <cell r="G66">
            <v>1</v>
          </cell>
          <cell r="H66">
            <v>0.1851948959328219</v>
          </cell>
          <cell r="I66">
            <v>7.7539920032613396E-2</v>
          </cell>
          <cell r="J66">
            <v>0.10772055513257321</v>
          </cell>
          <cell r="K66">
            <v>0.10529441050606075</v>
          </cell>
          <cell r="L66">
            <v>0.10865120651191472</v>
          </cell>
          <cell r="M66">
            <v>0.11312543687511753</v>
          </cell>
          <cell r="N66">
            <v>9.7254290687222092E-2</v>
          </cell>
          <cell r="O66">
            <v>8.0525968957262758E-2</v>
          </cell>
          <cell r="P66">
            <v>6.0481311321239059E-2</v>
          </cell>
        </row>
      </sheetData>
      <sheetData sheetId="1">
        <row r="1">
          <cell r="A1" t="str">
            <v>MARINE TANK FARM</v>
          </cell>
        </row>
        <row r="2">
          <cell r="A2" t="str">
            <v>LIQUIDATION  PLAN OF A G PIPING WORKS</v>
          </cell>
        </row>
        <row r="4">
          <cell r="A4" t="str">
            <v>S.NO.</v>
          </cell>
          <cell r="B4" t="str">
            <v>DESCRIPTION</v>
          </cell>
          <cell r="C4" t="str">
            <v>WTG %</v>
          </cell>
          <cell r="D4" t="str">
            <v>UNIT</v>
          </cell>
          <cell r="E4" t="str">
            <v>SCOPE</v>
          </cell>
          <cell r="F4" t="str">
            <v>COMPL.</v>
          </cell>
          <cell r="G4" t="str">
            <v>BALANCE</v>
          </cell>
          <cell r="H4" t="str">
            <v>START</v>
          </cell>
          <cell r="I4" t="str">
            <v>FRONT</v>
          </cell>
          <cell r="J4" t="str">
            <v>FORCAST</v>
          </cell>
          <cell r="K4" t="str">
            <v>PLAN</v>
          </cell>
        </row>
        <row r="5">
          <cell r="I5" t="str">
            <v>AVAIL</v>
          </cell>
          <cell r="J5" t="str">
            <v xml:space="preserve"> COMPL.</v>
          </cell>
          <cell r="K5">
            <v>35765</v>
          </cell>
          <cell r="L5">
            <v>35796</v>
          </cell>
          <cell r="M5" t="str">
            <v>Feb..98</v>
          </cell>
          <cell r="N5" t="str">
            <v>March.98</v>
          </cell>
          <cell r="O5" t="str">
            <v>April.98</v>
          </cell>
          <cell r="P5" t="str">
            <v>May.98</v>
          </cell>
          <cell r="Q5" t="str">
            <v>June.98</v>
          </cell>
          <cell r="R5" t="str">
            <v>July.98</v>
          </cell>
          <cell r="S5" t="str">
            <v>Aug.98</v>
          </cell>
          <cell r="T5">
            <v>36039</v>
          </cell>
        </row>
        <row r="7">
          <cell r="A7" t="str">
            <v>AA</v>
          </cell>
          <cell r="B7" t="str">
            <v>AG PIPING (EXCL. FIRE WATER)</v>
          </cell>
        </row>
        <row r="9">
          <cell r="A9">
            <v>1</v>
          </cell>
          <cell r="B9" t="str">
            <v>DODSAL</v>
          </cell>
        </row>
        <row r="10">
          <cell r="B10" t="str">
            <v>FABRICATION</v>
          </cell>
          <cell r="C10">
            <v>0.4</v>
          </cell>
          <cell r="D10" t="str">
            <v>ID</v>
          </cell>
          <cell r="E10">
            <v>134100</v>
          </cell>
          <cell r="F10">
            <v>1594</v>
          </cell>
          <cell r="G10">
            <v>132506</v>
          </cell>
          <cell r="L10">
            <v>3000</v>
          </cell>
          <cell r="M10">
            <v>10000</v>
          </cell>
          <cell r="N10">
            <v>15000</v>
          </cell>
          <cell r="O10">
            <v>35000</v>
          </cell>
          <cell r="P10">
            <v>30000</v>
          </cell>
          <cell r="Q10">
            <v>20000</v>
          </cell>
          <cell r="R10">
            <v>11100</v>
          </cell>
          <cell r="S10">
            <v>10000</v>
          </cell>
        </row>
        <row r="11">
          <cell r="E11">
            <v>0.4</v>
          </cell>
          <cell r="L11">
            <v>8.9485458612975407E-3</v>
          </cell>
          <cell r="M11">
            <v>2.9828486204325134E-2</v>
          </cell>
          <cell r="N11">
            <v>4.4742729306487698E-2</v>
          </cell>
          <cell r="O11">
            <v>0.10439970171513796</v>
          </cell>
          <cell r="P11">
            <v>8.9485458612975396E-2</v>
          </cell>
          <cell r="Q11">
            <v>5.9656972408650269E-2</v>
          </cell>
          <cell r="R11">
            <v>3.3109619686800894E-2</v>
          </cell>
          <cell r="S11">
            <v>2.9828486204325134E-2</v>
          </cell>
        </row>
        <row r="12">
          <cell r="B12" t="str">
            <v>ERECTION</v>
          </cell>
          <cell r="C12">
            <v>0.4</v>
          </cell>
          <cell r="D12" t="str">
            <v>ID</v>
          </cell>
          <cell r="E12">
            <v>89390</v>
          </cell>
          <cell r="F12">
            <v>0</v>
          </cell>
          <cell r="G12">
            <v>89390</v>
          </cell>
          <cell r="M12">
            <v>1000</v>
          </cell>
          <cell r="N12">
            <v>5000</v>
          </cell>
          <cell r="O12">
            <v>10000</v>
          </cell>
          <cell r="P12">
            <v>15000</v>
          </cell>
          <cell r="Q12">
            <v>20000</v>
          </cell>
          <cell r="R12">
            <v>20000</v>
          </cell>
          <cell r="S12">
            <v>10000</v>
          </cell>
          <cell r="T12">
            <v>8390</v>
          </cell>
        </row>
        <row r="13">
          <cell r="E13">
            <v>0.4</v>
          </cell>
          <cell r="M13">
            <v>4.4747734645933547E-3</v>
          </cell>
          <cell r="N13">
            <v>2.2373867322966777E-2</v>
          </cell>
          <cell r="O13">
            <v>4.4747734645933554E-2</v>
          </cell>
          <cell r="P13">
            <v>6.7121601968900324E-2</v>
          </cell>
          <cell r="Q13">
            <v>8.9495469291867108E-2</v>
          </cell>
          <cell r="R13">
            <v>8.9495469291867108E-2</v>
          </cell>
          <cell r="S13">
            <v>4.4747734645933554E-2</v>
          </cell>
          <cell r="T13">
            <v>3.7543349367938253E-2</v>
          </cell>
        </row>
        <row r="14">
          <cell r="B14" t="str">
            <v>SUPPORTS</v>
          </cell>
          <cell r="C14">
            <v>0.15</v>
          </cell>
          <cell r="D14" t="str">
            <v>IM</v>
          </cell>
          <cell r="E14">
            <v>2458000</v>
          </cell>
          <cell r="F14">
            <v>0</v>
          </cell>
          <cell r="G14">
            <v>2458000</v>
          </cell>
          <cell r="N14">
            <v>0</v>
          </cell>
          <cell r="O14">
            <v>258000</v>
          </cell>
          <cell r="P14">
            <v>500000</v>
          </cell>
          <cell r="Q14">
            <v>500000</v>
          </cell>
          <cell r="R14">
            <v>500000</v>
          </cell>
          <cell r="S14">
            <v>400000</v>
          </cell>
          <cell r="T14">
            <v>200000</v>
          </cell>
        </row>
        <row r="15">
          <cell r="E15">
            <v>0.15</v>
          </cell>
          <cell r="N15">
            <v>0</v>
          </cell>
          <cell r="O15">
            <v>1.5744507729861676E-2</v>
          </cell>
          <cell r="P15">
            <v>3.0512611879576892E-2</v>
          </cell>
          <cell r="Q15">
            <v>3.0512611879576892E-2</v>
          </cell>
          <cell r="R15">
            <v>3.0512611879576892E-2</v>
          </cell>
          <cell r="S15">
            <v>2.4410089503661511E-2</v>
          </cell>
          <cell r="T15">
            <v>1.2205044751830756E-2</v>
          </cell>
        </row>
        <row r="16">
          <cell r="B16" t="str">
            <v>HYDROTEST</v>
          </cell>
          <cell r="C16">
            <v>0.05</v>
          </cell>
          <cell r="D16" t="str">
            <v>IM</v>
          </cell>
          <cell r="E16">
            <v>2458000</v>
          </cell>
          <cell r="F16">
            <v>0</v>
          </cell>
          <cell r="G16">
            <v>2458000</v>
          </cell>
          <cell r="Q16">
            <v>300000</v>
          </cell>
          <cell r="R16">
            <v>750000</v>
          </cell>
          <cell r="S16">
            <v>800000</v>
          </cell>
          <cell r="T16">
            <v>458000</v>
          </cell>
        </row>
        <row r="17">
          <cell r="E17">
            <v>0.05</v>
          </cell>
          <cell r="Q17">
            <v>6.1025223759153787E-3</v>
          </cell>
          <cell r="R17">
            <v>1.5256305939788446E-2</v>
          </cell>
          <cell r="S17">
            <v>1.627339300244101E-2</v>
          </cell>
          <cell r="T17">
            <v>9.3165174938974783E-3</v>
          </cell>
        </row>
        <row r="18">
          <cell r="B18" t="str">
            <v>BOX UP</v>
          </cell>
        </row>
        <row r="21">
          <cell r="B21" t="str">
            <v>TOTAL</v>
          </cell>
          <cell r="E21">
            <v>1</v>
          </cell>
          <cell r="L21">
            <v>8.9485458612975407E-3</v>
          </cell>
          <cell r="M21">
            <v>3.4303259668918493E-2</v>
          </cell>
          <cell r="N21">
            <v>6.7116596629454475E-2</v>
          </cell>
          <cell r="O21">
            <v>0.16489194409093319</v>
          </cell>
          <cell r="P21">
            <v>0.18711967246145261</v>
          </cell>
          <cell r="Q21">
            <v>0.18576757595600962</v>
          </cell>
          <cell r="R21">
            <v>0.16837400679803335</v>
          </cell>
          <cell r="S21">
            <v>0.11525970335636121</v>
          </cell>
          <cell r="T21">
            <v>5.906491161366649E-2</v>
          </cell>
        </row>
        <row r="24">
          <cell r="A24">
            <v>2</v>
          </cell>
          <cell r="B24" t="str">
            <v>RIIL</v>
          </cell>
        </row>
        <row r="25">
          <cell r="B25" t="str">
            <v>FABRICATION</v>
          </cell>
          <cell r="C25">
            <v>0.4</v>
          </cell>
          <cell r="D25" t="str">
            <v>ID</v>
          </cell>
          <cell r="E25">
            <v>134100</v>
          </cell>
          <cell r="F25">
            <v>837</v>
          </cell>
          <cell r="G25">
            <v>133263</v>
          </cell>
          <cell r="L25">
            <v>3000</v>
          </cell>
          <cell r="M25">
            <v>10000</v>
          </cell>
          <cell r="N25">
            <v>15000</v>
          </cell>
          <cell r="O25">
            <v>35000</v>
          </cell>
          <cell r="P25">
            <v>30000</v>
          </cell>
          <cell r="Q25">
            <v>20000</v>
          </cell>
          <cell r="R25">
            <v>11100</v>
          </cell>
          <cell r="S25">
            <v>10000</v>
          </cell>
        </row>
        <row r="26">
          <cell r="E26">
            <v>0.4</v>
          </cell>
          <cell r="L26">
            <v>8.9485458612975407E-3</v>
          </cell>
          <cell r="M26">
            <v>2.9828486204325134E-2</v>
          </cell>
          <cell r="N26">
            <v>4.4742729306487698E-2</v>
          </cell>
          <cell r="O26">
            <v>0.10439970171513796</v>
          </cell>
          <cell r="P26">
            <v>8.9485458612975396E-2</v>
          </cell>
          <cell r="Q26">
            <v>5.9656972408650269E-2</v>
          </cell>
          <cell r="R26">
            <v>3.3109619686800894E-2</v>
          </cell>
          <cell r="S26">
            <v>2.9828486204325134E-2</v>
          </cell>
        </row>
        <row r="27">
          <cell r="B27" t="str">
            <v>ERECTION</v>
          </cell>
          <cell r="C27">
            <v>0.4</v>
          </cell>
          <cell r="D27" t="str">
            <v>ID</v>
          </cell>
          <cell r="E27">
            <v>89390</v>
          </cell>
          <cell r="F27">
            <v>0</v>
          </cell>
          <cell r="G27">
            <v>89390</v>
          </cell>
          <cell r="M27">
            <v>1000</v>
          </cell>
          <cell r="N27">
            <v>5000</v>
          </cell>
          <cell r="O27">
            <v>10000</v>
          </cell>
          <cell r="P27">
            <v>15000</v>
          </cell>
          <cell r="Q27">
            <v>20000</v>
          </cell>
          <cell r="R27">
            <v>20000</v>
          </cell>
          <cell r="S27">
            <v>10000</v>
          </cell>
          <cell r="T27">
            <v>8390</v>
          </cell>
        </row>
        <row r="28">
          <cell r="E28">
            <v>0.4</v>
          </cell>
          <cell r="M28">
            <v>4.4747734645933547E-3</v>
          </cell>
          <cell r="N28">
            <v>2.2373867322966777E-2</v>
          </cell>
          <cell r="O28">
            <v>4.4747734645933554E-2</v>
          </cell>
          <cell r="P28">
            <v>6.7121601968900324E-2</v>
          </cell>
          <cell r="Q28">
            <v>8.9495469291867108E-2</v>
          </cell>
          <cell r="R28">
            <v>8.9495469291867108E-2</v>
          </cell>
          <cell r="S28">
            <v>4.4747734645933554E-2</v>
          </cell>
          <cell r="T28">
            <v>3.7543349367938253E-2</v>
          </cell>
        </row>
        <row r="29">
          <cell r="B29" t="str">
            <v>SUPPORTS</v>
          </cell>
          <cell r="C29">
            <v>0.15</v>
          </cell>
          <cell r="D29" t="str">
            <v>IM</v>
          </cell>
          <cell r="E29">
            <v>2458000</v>
          </cell>
          <cell r="F29">
            <v>0</v>
          </cell>
          <cell r="G29">
            <v>2458000</v>
          </cell>
          <cell r="N29">
            <v>0</v>
          </cell>
          <cell r="O29">
            <v>258000</v>
          </cell>
          <cell r="P29">
            <v>500000</v>
          </cell>
          <cell r="Q29">
            <v>500000</v>
          </cell>
          <cell r="R29">
            <v>500000</v>
          </cell>
          <cell r="S29">
            <v>400000</v>
          </cell>
          <cell r="T29">
            <v>200000</v>
          </cell>
        </row>
        <row r="30">
          <cell r="E30">
            <v>0.15</v>
          </cell>
          <cell r="N30">
            <v>0</v>
          </cell>
          <cell r="O30">
            <v>1.5744507729861676E-2</v>
          </cell>
          <cell r="P30">
            <v>3.0512611879576892E-2</v>
          </cell>
          <cell r="Q30">
            <v>3.0512611879576892E-2</v>
          </cell>
          <cell r="R30">
            <v>3.0512611879576892E-2</v>
          </cell>
          <cell r="S30">
            <v>2.4410089503661511E-2</v>
          </cell>
          <cell r="T30">
            <v>1.2205044751830756E-2</v>
          </cell>
        </row>
        <row r="31">
          <cell r="B31" t="str">
            <v>HYDROTEST</v>
          </cell>
          <cell r="C31">
            <v>0.05</v>
          </cell>
          <cell r="D31" t="str">
            <v>IM</v>
          </cell>
          <cell r="E31">
            <v>2458000</v>
          </cell>
          <cell r="F31">
            <v>0</v>
          </cell>
          <cell r="G31">
            <v>2458000</v>
          </cell>
          <cell r="Q31">
            <v>300000</v>
          </cell>
          <cell r="R31">
            <v>750000</v>
          </cell>
          <cell r="S31">
            <v>800000</v>
          </cell>
          <cell r="T31">
            <v>458000</v>
          </cell>
        </row>
        <row r="32">
          <cell r="E32">
            <v>0.05</v>
          </cell>
          <cell r="Q32">
            <v>6.1025223759153787E-3</v>
          </cell>
          <cell r="R32">
            <v>1.5256305939788446E-2</v>
          </cell>
          <cell r="S32">
            <v>1.627339300244101E-2</v>
          </cell>
          <cell r="T32">
            <v>9.3165174938974783E-3</v>
          </cell>
        </row>
        <row r="33">
          <cell r="B33" t="str">
            <v>BOX UP</v>
          </cell>
        </row>
        <row r="36">
          <cell r="B36" t="str">
            <v>TOTAL</v>
          </cell>
          <cell r="E36">
            <v>1</v>
          </cell>
          <cell r="L36">
            <v>8.9485458612975407E-3</v>
          </cell>
          <cell r="M36">
            <v>3.4303259668918493E-2</v>
          </cell>
          <cell r="N36">
            <v>6.7116596629454475E-2</v>
          </cell>
          <cell r="O36">
            <v>0.16489194409093322</v>
          </cell>
          <cell r="P36">
            <v>0.18711967246145261</v>
          </cell>
          <cell r="Q36">
            <v>0.18576757595600965</v>
          </cell>
          <cell r="R36">
            <v>0.16837400679803333</v>
          </cell>
          <cell r="S36">
            <v>0.11525970335636121</v>
          </cell>
          <cell r="T36">
            <v>5.906491161366649E-2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 val="八幡"/>
      <sheetName val="A G PIPING"/>
      <sheetName val="OVER ALL"/>
      <sheetName val="oresreqsum"/>
      <sheetName val="Basic"/>
      <sheetName val="월별"/>
      <sheetName val="schedule1"/>
      <sheetName val="NLD - Assum"/>
      <sheetName val="Capex-fixed"/>
    </sheetNames>
    <sheetDataSet>
      <sheetData sheetId="0">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Q"/>
      <sheetName val="BOQ"/>
      <sheetName val="Summary Rates"/>
      <sheetName val="Basic Rates"/>
      <sheetName val="Material"/>
      <sheetName val="Excavation"/>
      <sheetName val="Tunnel Excavation"/>
      <sheetName val="Concreting"/>
      <sheetName val="Stone Masonry"/>
      <sheetName val="Brick work IC"/>
      <sheetName val="Steel Reinforcement"/>
      <sheetName val="Structural Steel"/>
      <sheetName val="Trash Racks"/>
      <sheetName val="Penstock"/>
      <sheetName val="Shotcrete"/>
      <sheetName val="SFRS"/>
      <sheetName val="Shotcrete with wiremesh"/>
      <sheetName val="Rockbolt"/>
    </sheetNames>
    <sheetDataSet>
      <sheetData sheetId="0" refreshError="1"/>
      <sheetData sheetId="1" refreshError="1"/>
      <sheetData sheetId="2" refreshError="1">
        <row r="13">
          <cell r="S13">
            <v>80</v>
          </cell>
        </row>
        <row r="76">
          <cell r="S76">
            <v>30</v>
          </cell>
        </row>
      </sheetData>
      <sheetData sheetId="3" refreshError="1"/>
      <sheetData sheetId="4" refreshError="1"/>
      <sheetData sheetId="5" refreshError="1">
        <row r="68">
          <cell r="Y68">
            <v>118.60592860555593</v>
          </cell>
        </row>
        <row r="159">
          <cell r="Y159">
            <v>248.55555555555554</v>
          </cell>
        </row>
        <row r="532">
          <cell r="Y532">
            <v>3260.5121621571429</v>
          </cell>
        </row>
        <row r="536">
          <cell r="Y536">
            <v>4722.5177586</v>
          </cell>
        </row>
        <row r="573">
          <cell r="Y573">
            <v>57876.434366399997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DEAE"/>
      <sheetName val="BLR2"/>
      <sheetName val="BLR3"/>
      <sheetName val="BLR4"/>
      <sheetName val="BLR5"/>
      <sheetName val="DEM"/>
      <sheetName val="SAM"/>
      <sheetName val="CHEM"/>
      <sheetName val="COP"/>
      <sheetName val="GAS"/>
      <sheetName val="Assmpns"/>
      <sheetName val="oresreqsum"/>
      <sheetName val="Basic"/>
      <sheetName val="A G PIPING"/>
      <sheetName val="OVER ALL"/>
      <sheetName val="INPUT SHEET"/>
      <sheetName val="schedule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sheetData sheetId="19" refreshError="1"/>
      <sheetData sheetId="20" refreshError="1"/>
      <sheetData sheetId="21" refreshError="1"/>
      <sheetData sheetId="22"/>
      <sheetData sheetId="23"/>
      <sheetData sheetId="24"/>
      <sheetData sheetId="25"/>
      <sheetData sheetId="26"/>
      <sheetData sheetId="27" refreshError="1">
        <row r="11">
          <cell r="B11">
            <v>0</v>
          </cell>
        </row>
      </sheetData>
      <sheetData sheetId="28"/>
      <sheetData sheetId="29" refreshError="1"/>
      <sheetData sheetId="30" refreshError="1"/>
      <sheetData sheetId="31"/>
      <sheetData sheetId="32"/>
      <sheetData sheetId="33" refreshError="1"/>
      <sheetData sheetId="34" refreshError="1"/>
      <sheetData sheetId="35"/>
      <sheetData sheetId="36" refreshError="1"/>
      <sheetData sheetId="37" refreshError="1"/>
      <sheetData sheetId="38" refreshError="1"/>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 val="schedule1"/>
      <sheetName val="Assumptions"/>
      <sheetName va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reting"/>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1"/>
      <sheetName val="Civil 2"/>
      <sheetName val="Civil 3"/>
      <sheetName val="Site 1"/>
      <sheetName val="Site 2"/>
      <sheetName val="Site 3"/>
      <sheetName val="Site Faci"/>
      <sheetName val="Risk-Anal"/>
      <sheetName val="Factor -local"/>
      <sheetName val="Factor- cables"/>
      <sheetName val="appendix 2.5 final accounts"/>
      <sheetName val="A G PIPING"/>
      <sheetName val="OVER AL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RENT"/>
      <sheetName val="PLANNING"/>
      <sheetName val="INPUT SHEET"/>
      <sheetName val="Sheet2"/>
      <sheetName val="RES-PLANNING"/>
      <sheetName val="RA "/>
      <sheetName val="ACHIEVED"/>
      <sheetName val="plan-achieved"/>
      <sheetName val="SUMMARY"/>
      <sheetName val="Sheet1"/>
      <sheetName val="BO-material-details"/>
      <sheetName val="p&amp;l-support"/>
      <sheetName val="P&amp;L-BUD"/>
      <sheetName val="Module1"/>
      <sheetName val="PROCTOR"/>
      <sheetName val="Staff Acco."/>
      <sheetName val="PIP&amp;EQPT"/>
      <sheetName val="schedule1"/>
      <sheetName val="Input"/>
      <sheetName val="Assmpns"/>
    </sheetNames>
    <sheetDataSet>
      <sheetData sheetId="0" refreshError="1"/>
      <sheetData sheetId="1" refreshError="1"/>
      <sheetData sheetId="2" refreshError="1">
        <row r="601">
          <cell r="B601" t="str">
            <v>LOCAL STAFF</v>
          </cell>
        </row>
        <row r="602">
          <cell r="B602" t="str">
            <v>Local &amp; Card Holder</v>
          </cell>
        </row>
        <row r="625">
          <cell r="B625">
            <v>1</v>
          </cell>
        </row>
        <row r="626">
          <cell r="B626" t="str">
            <v>REGULAR STAFF</v>
          </cell>
        </row>
        <row r="627">
          <cell r="B627" t="str">
            <v>REGULAR STAFF</v>
          </cell>
        </row>
        <row r="650">
          <cell r="B650">
            <v>1</v>
          </cell>
        </row>
        <row r="651">
          <cell r="B651" t="str">
            <v>Company's own Machiery rent</v>
          </cell>
        </row>
        <row r="656">
          <cell r="B656" t="str">
            <v>total amount</v>
          </cell>
        </row>
        <row r="675">
          <cell r="B675">
            <v>1</v>
          </cell>
        </row>
        <row r="676">
          <cell r="B676" t="str">
            <v>OVER HEADS</v>
          </cell>
        </row>
        <row r="677">
          <cell r="B677" t="str">
            <v>STAFF WELFARE EXPENSES.</v>
          </cell>
        </row>
        <row r="678">
          <cell r="B678" t="str">
            <v>Machinery Repair and Maintenance</v>
          </cell>
        </row>
        <row r="679">
          <cell r="B679" t="str">
            <v>Heavy Vehicle Maintenance Charges</v>
          </cell>
        </row>
        <row r="680">
          <cell r="B680" t="str">
            <v>Diesel Expenses</v>
          </cell>
        </row>
        <row r="681">
          <cell r="B681" t="str">
            <v>Electric Charges</v>
          </cell>
        </row>
        <row r="682">
          <cell r="B682" t="str">
            <v>Equipment and Machine Rent</v>
          </cell>
        </row>
        <row r="683">
          <cell r="B683" t="str">
            <v>Water Charges</v>
          </cell>
        </row>
        <row r="684">
          <cell r="B684" t="str">
            <v>Site Expenses</v>
          </cell>
        </row>
        <row r="685">
          <cell r="B685" t="str">
            <v>General Repairs and Maintenance</v>
          </cell>
        </row>
        <row r="686">
          <cell r="B686" t="str">
            <v>Vehicles Maintenance Charges</v>
          </cell>
        </row>
        <row r="687">
          <cell r="B687" t="str">
            <v>Travelling Expenses</v>
          </cell>
        </row>
        <row r="688">
          <cell r="B688" t="str">
            <v>Security Expenses</v>
          </cell>
        </row>
        <row r="689">
          <cell r="B689" t="str">
            <v>Printing and Stationary</v>
          </cell>
        </row>
        <row r="690">
          <cell r="B690" t="str">
            <v>Postage and Telephone Charges</v>
          </cell>
        </row>
        <row r="691">
          <cell r="B691" t="str">
            <v>Professional and Legal Charges</v>
          </cell>
        </row>
        <row r="692">
          <cell r="B692" t="str">
            <v>Rates and Taxes</v>
          </cell>
        </row>
        <row r="693">
          <cell r="B693" t="str">
            <v>Business Development Charges</v>
          </cell>
        </row>
        <row r="694">
          <cell r="B694" t="str">
            <v>Bank Guarantee Charges</v>
          </cell>
        </row>
        <row r="695">
          <cell r="B695" t="str">
            <v>Interest and Financial Charges</v>
          </cell>
        </row>
        <row r="696">
          <cell r="B696" t="str">
            <v>Insurance Charges</v>
          </cell>
        </row>
        <row r="697">
          <cell r="B697" t="str">
            <v>Sundry Expenses</v>
          </cell>
        </row>
        <row r="698">
          <cell r="B698" t="str">
            <v>Guest House and Other Rent</v>
          </cell>
        </row>
        <row r="700">
          <cell r="B700">
            <v>1</v>
          </cell>
        </row>
        <row r="704">
          <cell r="B704" t="str">
            <v>Material</v>
          </cell>
          <cell r="C704" t="str">
            <v>Unit</v>
          </cell>
          <cell r="D704" t="str">
            <v>Rate</v>
          </cell>
        </row>
        <row r="705">
          <cell r="B705" t="str">
            <v>Cement</v>
          </cell>
          <cell r="C705" t="str">
            <v>bag</v>
          </cell>
          <cell r="D705">
            <v>142</v>
          </cell>
        </row>
        <row r="706">
          <cell r="B706" t="str">
            <v>Sand</v>
          </cell>
          <cell r="C706" t="str">
            <v>cmt</v>
          </cell>
          <cell r="D706">
            <v>371.02473498233212</v>
          </cell>
        </row>
        <row r="707">
          <cell r="B707" t="str">
            <v>Grit</v>
          </cell>
          <cell r="C707" t="str">
            <v>cmt</v>
          </cell>
          <cell r="D707">
            <v>512.36749116607768</v>
          </cell>
        </row>
        <row r="708">
          <cell r="B708" t="str">
            <v>Kapchi</v>
          </cell>
          <cell r="C708" t="str">
            <v>cmt</v>
          </cell>
          <cell r="D708">
            <v>512.36749116607768</v>
          </cell>
        </row>
        <row r="709">
          <cell r="B709" t="str">
            <v>Bricks</v>
          </cell>
          <cell r="C709" t="str">
            <v>nos</v>
          </cell>
          <cell r="D709">
            <v>2.1</v>
          </cell>
        </row>
        <row r="710">
          <cell r="B710" t="str">
            <v>Filling sand</v>
          </cell>
          <cell r="C710" t="str">
            <v>cmt</v>
          </cell>
          <cell r="D710">
            <v>247.34982332155477</v>
          </cell>
        </row>
        <row r="711">
          <cell r="B711" t="str">
            <v>RMC-10</v>
          </cell>
          <cell r="C711" t="str">
            <v>cmt</v>
          </cell>
          <cell r="D711">
            <v>1750</v>
          </cell>
        </row>
        <row r="712">
          <cell r="B712" t="str">
            <v>RMC-15</v>
          </cell>
          <cell r="C712" t="str">
            <v>cmt</v>
          </cell>
          <cell r="D712">
            <v>1950</v>
          </cell>
        </row>
        <row r="713">
          <cell r="B713" t="str">
            <v>RMC-20</v>
          </cell>
          <cell r="C713" t="str">
            <v>cmt</v>
          </cell>
          <cell r="D713">
            <v>2032</v>
          </cell>
        </row>
        <row r="714">
          <cell r="B714" t="str">
            <v>RMC-25</v>
          </cell>
          <cell r="C714" t="str">
            <v>cmt</v>
          </cell>
          <cell r="D714">
            <v>2100</v>
          </cell>
        </row>
        <row r="715">
          <cell r="B715" t="str">
            <v xml:space="preserve">St.Steel </v>
          </cell>
          <cell r="C715" t="str">
            <v>Mt</v>
          </cell>
          <cell r="D715">
            <v>34.15</v>
          </cell>
        </row>
        <row r="716">
          <cell r="B716" t="str">
            <v>Reinforcement Steel</v>
          </cell>
          <cell r="C716" t="str">
            <v>Mt</v>
          </cell>
          <cell r="D716">
            <v>28.15</v>
          </cell>
        </row>
        <row r="717">
          <cell r="B717" t="str">
            <v>Earth</v>
          </cell>
          <cell r="C717" t="str">
            <v>cmt</v>
          </cell>
          <cell r="D717">
            <v>350</v>
          </cell>
        </row>
        <row r="718">
          <cell r="B718" t="str">
            <v>Plant &amp; Machinery</v>
          </cell>
          <cell r="C718" t="str">
            <v>LS</v>
          </cell>
          <cell r="D718">
            <v>75</v>
          </cell>
        </row>
        <row r="719">
          <cell r="B719" t="str">
            <v>Wooden shuttering &amp; consumable</v>
          </cell>
          <cell r="C719" t="str">
            <v>LS</v>
          </cell>
          <cell r="D719">
            <v>65</v>
          </cell>
        </row>
        <row r="729">
          <cell r="A729" t="str">
            <v>Category</v>
          </cell>
          <cell r="B729" t="str">
            <v>Description</v>
          </cell>
        </row>
        <row r="730">
          <cell r="A730" t="str">
            <v>AAA</v>
          </cell>
          <cell r="B730" t="str">
            <v>Profit more than 50 %</v>
          </cell>
        </row>
        <row r="731">
          <cell r="A731" t="str">
            <v>AA</v>
          </cell>
          <cell r="B731" t="str">
            <v>Profit between 50 to 40 %</v>
          </cell>
        </row>
        <row r="732">
          <cell r="A732" t="str">
            <v>A</v>
          </cell>
          <cell r="B732" t="str">
            <v>Profit between 40 to 25 %</v>
          </cell>
        </row>
        <row r="733">
          <cell r="A733" t="str">
            <v>B</v>
          </cell>
          <cell r="B733" t="str">
            <v>Profit between 25 to 15 %</v>
          </cell>
        </row>
        <row r="734">
          <cell r="A734" t="str">
            <v>C</v>
          </cell>
          <cell r="B734" t="str">
            <v>Profit between 15 to 5 %</v>
          </cell>
        </row>
        <row r="735">
          <cell r="A735" t="str">
            <v>D</v>
          </cell>
          <cell r="B735" t="str">
            <v>Profit between 5 to 0 %</v>
          </cell>
        </row>
        <row r="736">
          <cell r="A736" t="str">
            <v>E</v>
          </cell>
          <cell r="B736" t="str">
            <v>Profit less than 0 %</v>
          </cell>
        </row>
        <row r="993">
          <cell r="B993" t="str">
            <v>INFRASTRUCTURE_ENTRY</v>
          </cell>
        </row>
        <row r="994">
          <cell r="B994" t="str">
            <v>STRUCTURE</v>
          </cell>
          <cell r="C994" t="str">
            <v>AREA/NO.</v>
          </cell>
          <cell r="D994" t="str">
            <v>UNIT</v>
          </cell>
          <cell r="E994" t="str">
            <v>RATE</v>
          </cell>
          <cell r="F994" t="str">
            <v>AMOUNT</v>
          </cell>
        </row>
        <row r="995">
          <cell r="B995" t="str">
            <v>total infra-structure Cost</v>
          </cell>
          <cell r="C995">
            <v>1</v>
          </cell>
          <cell r="D995">
            <v>1</v>
          </cell>
          <cell r="E995">
            <v>1700000</v>
          </cell>
          <cell r="F995">
            <v>1700000</v>
          </cell>
        </row>
        <row r="996">
          <cell r="B996" t="str">
            <v>OFFICE BUILDING</v>
          </cell>
          <cell r="F996">
            <v>0</v>
          </cell>
        </row>
        <row r="997">
          <cell r="B997" t="str">
            <v>WATER TANK</v>
          </cell>
          <cell r="F997">
            <v>0</v>
          </cell>
        </row>
        <row r="998">
          <cell r="B998" t="str">
            <v>CEMENT GODOWN</v>
          </cell>
          <cell r="F998">
            <v>0</v>
          </cell>
        </row>
        <row r="999">
          <cell r="B999" t="str">
            <v>LABOUR COLONY</v>
          </cell>
          <cell r="F999">
            <v>0</v>
          </cell>
        </row>
        <row r="1000">
          <cell r="B1000" t="str">
            <v>STAFF QUARTERS</v>
          </cell>
          <cell r="F1000">
            <v>0</v>
          </cell>
        </row>
        <row r="1001">
          <cell r="B1001" t="str">
            <v>BORE</v>
          </cell>
          <cell r="F1001">
            <v>0</v>
          </cell>
        </row>
        <row r="1002">
          <cell r="B1002" t="str">
            <v>PIPELINE</v>
          </cell>
          <cell r="C1002">
            <v>1</v>
          </cell>
          <cell r="E1002">
            <v>150000</v>
          </cell>
          <cell r="F1002">
            <v>150000</v>
          </cell>
        </row>
        <row r="1003">
          <cell r="B1003" t="str">
            <v>ROAD</v>
          </cell>
          <cell r="C1003">
            <v>1</v>
          </cell>
          <cell r="E1003">
            <v>150000</v>
          </cell>
          <cell r="F1003">
            <v>150000</v>
          </cell>
        </row>
        <row r="1004">
          <cell r="B1004" t="str">
            <v>ELECTRIFICATION</v>
          </cell>
          <cell r="C1004">
            <v>1</v>
          </cell>
          <cell r="D1004">
            <v>1</v>
          </cell>
          <cell r="F1004">
            <v>0</v>
          </cell>
        </row>
        <row r="1005">
          <cell r="B1005" t="str">
            <v>ERECTION OF BATCH MIXING PLANT</v>
          </cell>
          <cell r="F1005">
            <v>0</v>
          </cell>
        </row>
        <row r="1006">
          <cell r="F1006">
            <v>0</v>
          </cell>
        </row>
        <row r="1007">
          <cell r="B1007" t="str">
            <v>total infra-structure</v>
          </cell>
          <cell r="F1007">
            <v>0</v>
          </cell>
        </row>
        <row r="1008">
          <cell r="F1008">
            <v>0</v>
          </cell>
        </row>
        <row r="1009">
          <cell r="F1009">
            <v>0</v>
          </cell>
        </row>
        <row r="1010">
          <cell r="F1010">
            <v>0</v>
          </cell>
        </row>
        <row r="1011">
          <cell r="F1011">
            <v>0</v>
          </cell>
        </row>
        <row r="1012">
          <cell r="F1012">
            <v>0</v>
          </cell>
        </row>
        <row r="1013">
          <cell r="F1013">
            <v>0</v>
          </cell>
        </row>
        <row r="1014">
          <cell r="F1014">
            <v>0</v>
          </cell>
        </row>
        <row r="1015">
          <cell r="F1015">
            <v>0</v>
          </cell>
        </row>
        <row r="1016">
          <cell r="F1016">
            <v>0</v>
          </cell>
        </row>
        <row r="1017">
          <cell r="F1017">
            <v>0</v>
          </cell>
        </row>
        <row r="1018">
          <cell r="B1018" t="str">
            <v>TOTAL</v>
          </cell>
          <cell r="F1018">
            <v>2000000</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
      <sheetName val="sum"/>
      <sheetName val="rate diff"/>
      <sheetName val="co-ord"/>
      <sheetName val="orl-mdf"/>
      <sheetName val="all bldg"/>
      <sheetName val="1-orl"/>
      <sheetName val="2-utility"/>
      <sheetName val="3-boiler"/>
      <sheetName val="4-road"/>
      <sheetName val="5-pipe"/>
      <sheetName val="6-beta"/>
      <sheetName val="7-ug"/>
      <sheetName val="8-etp"/>
      <sheetName val="9-hot-cold"/>
      <sheetName val="10-dm"/>
      <sheetName val="11-hsd"/>
      <sheetName val="12-fo"/>
      <sheetName val="13-septic"/>
      <sheetName val="14-ware"/>
      <sheetName val="15-admn"/>
      <sheetName val="16-security"/>
      <sheetName val="17-Laundary"/>
      <sheetName val="18-misc"/>
      <sheetName val="19-ff"/>
      <sheetName val="cert-amt"/>
      <sheetName val="label"/>
      <sheetName val="this"/>
      <sheetName val="pm"/>
      <sheetName val="2_utility"/>
      <sheetName val="5_pipe"/>
      <sheetName val="7_ug"/>
      <sheetName val="11_hsd"/>
      <sheetName val="13_septic"/>
      <sheetName val="18_misc"/>
      <sheetName val="old boq"/>
      <sheetName val="ANNEXURE D"/>
      <sheetName val="EXCAVATION MACHINARIES"/>
      <sheetName val="LABOUR SUPPLY TO FIPL"/>
      <sheetName val="RA-markate"/>
      <sheetName val="NLD - Assum"/>
      <sheetName val="Capex-fixed"/>
      <sheetName val="월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Assmpns"/>
      <sheetName val="INPUT SHEET"/>
      <sheetName val="Basic"/>
      <sheetName val="schedule1"/>
      <sheetName val="A G PIPING"/>
      <sheetName val="OVER ALL"/>
      <sheetName val="NLD - Assum"/>
      <sheetName val="Capex-fixed"/>
      <sheetName val="factors"/>
      <sheetName val="Input"/>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 2.2 variances"/>
      <sheetName val="appendix 2.5 final accounts"/>
      <sheetName val="appendix 2.8 provisions"/>
      <sheetName val="cashflow"/>
      <sheetName val="precast(2-3 MT)"/>
      <sheetName val="Basic"/>
      <sheetName val="schedule1"/>
      <sheetName val="NLD - Assum"/>
      <sheetName val="Capex-fixed"/>
      <sheetName val="Assmpns"/>
      <sheetName val="八幡"/>
      <sheetName val="Assumptions"/>
      <sheetName val="factors"/>
      <sheetName val="Step 1"/>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fco"/>
      <sheetName val="appendix 2.5 final accounts"/>
      <sheetName val="Basic"/>
      <sheetName val="Assumptions"/>
      <sheetName val="NLD - Assum"/>
      <sheetName val="Capex-fixed"/>
      <sheetName val="schedule1"/>
      <sheetName val="DEAE"/>
      <sheetName val="BLR2"/>
      <sheetName val="BLR3"/>
      <sheetName val="BLR4"/>
      <sheetName val="BLR5"/>
      <sheetName val="DEM"/>
      <sheetName val="SAM"/>
      <sheetName val="CHEM"/>
      <sheetName val="COP"/>
      <sheetName val="GAS"/>
      <sheetName val="PanhandleB"/>
      <sheetName val="Inputs "/>
      <sheetName val="Civil 2"/>
      <sheetName val="Civil 3"/>
      <sheetName val="Site 1"/>
      <sheetName val="Site 2"/>
      <sheetName val="Site 3"/>
      <sheetName val="Site Faci"/>
      <sheetName val="Risk-A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Rates"/>
      <sheetName val="Basic Rates"/>
      <sheetName val="Material"/>
      <sheetName val="Excavation"/>
      <sheetName val="Tunnel Excavation"/>
      <sheetName val="Concreting"/>
      <sheetName val="Stone Masonry"/>
      <sheetName val="Brick work IC"/>
      <sheetName val="Steel Reinforcement"/>
      <sheetName val="Structural Steel"/>
      <sheetName val="Trash Racks"/>
      <sheetName val="Penstock"/>
      <sheetName val="Shotcrete"/>
      <sheetName val="SFRS"/>
      <sheetName val="Shotcrete with wiremesh"/>
      <sheetName val="Rockbolt"/>
    </sheetNames>
    <sheetDataSet>
      <sheetData sheetId="0" refreshError="1">
        <row r="78">
          <cell r="S78">
            <v>300</v>
          </cell>
        </row>
        <row r="81">
          <cell r="S81">
            <v>500</v>
          </cell>
        </row>
        <row r="83">
          <cell r="S83">
            <v>300</v>
          </cell>
        </row>
        <row r="85">
          <cell r="S85">
            <v>500</v>
          </cell>
        </row>
        <row r="87">
          <cell r="S87">
            <v>600</v>
          </cell>
        </row>
        <row r="89">
          <cell r="S89">
            <v>500</v>
          </cell>
        </row>
        <row r="91">
          <cell r="S91">
            <v>400</v>
          </cell>
        </row>
        <row r="95">
          <cell r="S95">
            <v>5000</v>
          </cell>
        </row>
        <row r="98">
          <cell r="S98">
            <v>400</v>
          </cell>
        </row>
        <row r="100">
          <cell r="S100">
            <v>400</v>
          </cell>
        </row>
        <row r="102">
          <cell r="S102">
            <v>150</v>
          </cell>
        </row>
        <row r="104">
          <cell r="S104">
            <v>200</v>
          </cell>
        </row>
        <row r="106">
          <cell r="S106">
            <v>250</v>
          </cell>
        </row>
      </sheetData>
      <sheetData sheetId="1" refreshError="1"/>
      <sheetData sheetId="2" refreshError="1"/>
      <sheetData sheetId="3" refreshError="1"/>
      <sheetData sheetId="4" refreshError="1"/>
      <sheetData sheetId="5" refreshError="1">
        <row r="261">
          <cell r="Y261">
            <v>3294.8485227678575</v>
          </cell>
        </row>
        <row r="263">
          <cell r="Y263">
            <v>4343.4337512857128</v>
          </cell>
        </row>
        <row r="273">
          <cell r="Y273">
            <v>4481.9452437857144</v>
          </cell>
        </row>
      </sheetData>
      <sheetData sheetId="6" refreshError="1"/>
      <sheetData sheetId="7" refreshError="1"/>
      <sheetData sheetId="8" refreshError="1"/>
      <sheetData sheetId="9" refreshError="1">
        <row r="49">
          <cell r="Y49">
            <v>66802.086585000012</v>
          </cell>
        </row>
      </sheetData>
      <sheetData sheetId="10" refreshError="1"/>
      <sheetData sheetId="11" refreshError="1">
        <row r="51">
          <cell r="Y51">
            <v>94329.119625000021</v>
          </cell>
        </row>
      </sheetData>
      <sheetData sheetId="12" refreshError="1">
        <row r="50">
          <cell r="Y50">
            <v>434.80740799999995</v>
          </cell>
        </row>
        <row r="97">
          <cell r="Y97">
            <v>644.71111200000007</v>
          </cell>
        </row>
        <row r="191">
          <cell r="Y191">
            <v>1070.5185200000001</v>
          </cell>
        </row>
      </sheetData>
      <sheetData sheetId="13" refreshError="1">
        <row r="22">
          <cell r="N22">
            <v>674.80740800000001</v>
          </cell>
          <cell r="Q22">
            <v>1004.7111120000001</v>
          </cell>
          <cell r="T22">
            <v>1337.614816</v>
          </cell>
          <cell r="X22">
            <v>2003.4222240000001</v>
          </cell>
        </row>
      </sheetData>
      <sheetData sheetId="14" refreshError="1"/>
      <sheetData sheetId="15" refreshError="1">
        <row r="45">
          <cell r="Y45">
            <v>638.16052336500002</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 val="Factors-overall"/>
      <sheetName val="Input"/>
      <sheetName val="Basic"/>
      <sheetName val="appendix 2.5 final accounts"/>
      <sheetName val="Assumptions"/>
      <sheetName val="DATA_SCH"/>
      <sheetName val="PIPING"/>
      <sheetName val="Factor -local"/>
      <sheetName val="Factor- cables"/>
      <sheetName val="Civil 2"/>
      <sheetName val="Civil 3"/>
      <sheetName val="Site 1"/>
      <sheetName val="Site 2"/>
      <sheetName val="Site 3"/>
      <sheetName val="Site Faci"/>
      <sheetName val="Risk-Anal"/>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 val="TTL"/>
      <sheetName val="factors"/>
      <sheetName val="Factor -local"/>
      <sheetName val="Factor- cables"/>
      <sheetName val="sche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 val="Valve Cl"/>
      <sheetName val="CODE-STR"/>
      <sheetName val="Tables"/>
      <sheetName val="PIP&amp;EQPT"/>
      <sheetName val="sche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 val="A"/>
      <sheetName val="DEAE"/>
      <sheetName val="BLR2"/>
      <sheetName val="BLR3"/>
      <sheetName val="BLR4"/>
      <sheetName val="BLR5"/>
      <sheetName val="DEM"/>
      <sheetName val="SAM"/>
      <sheetName val="CHEM"/>
      <sheetName val="COP"/>
      <sheetName val="GAS"/>
      <sheetName val="Assmpns"/>
      <sheetName val="INPUT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M6" t="str">
            <v>ER90SB9</v>
          </cell>
          <cell r="Q6" t="str">
            <v>E9018B9</v>
          </cell>
        </row>
        <row r="7">
          <cell r="M7" t="str">
            <v>ER70S2</v>
          </cell>
          <cell r="Q7" t="str">
            <v>E7018-1</v>
          </cell>
        </row>
        <row r="8">
          <cell r="M8" t="str">
            <v>ER70S2</v>
          </cell>
          <cell r="Q8" t="str">
            <v>E7018-1</v>
          </cell>
        </row>
        <row r="9">
          <cell r="M9" t="str">
            <v>ER70S2</v>
          </cell>
          <cell r="Q9" t="str">
            <v>E7018-1</v>
          </cell>
        </row>
        <row r="10">
          <cell r="M10" t="str">
            <v>ER70S2</v>
          </cell>
          <cell r="Q10" t="str">
            <v>E7018-1</v>
          </cell>
        </row>
        <row r="11">
          <cell r="M11" t="str">
            <v>ER70S2</v>
          </cell>
          <cell r="Q11" t="str">
            <v>E7018-1</v>
          </cell>
        </row>
        <row r="12">
          <cell r="M12" t="str">
            <v>ER70S2</v>
          </cell>
          <cell r="Q12" t="str">
            <v>E7018-1</v>
          </cell>
        </row>
        <row r="13">
          <cell r="M13" t="str">
            <v>ER70S2</v>
          </cell>
          <cell r="Q13" t="str">
            <v>E7018-1</v>
          </cell>
        </row>
        <row r="14">
          <cell r="M14" t="str">
            <v>ER70S2</v>
          </cell>
          <cell r="Q14" t="str">
            <v>E7018-1</v>
          </cell>
        </row>
        <row r="15">
          <cell r="M15" t="str">
            <v>ER70S2</v>
          </cell>
          <cell r="Q15" t="str">
            <v>E7018-1</v>
          </cell>
        </row>
        <row r="16">
          <cell r="M16" t="str">
            <v>ER70S2</v>
          </cell>
          <cell r="Q16" t="str">
            <v>E7018-1</v>
          </cell>
        </row>
        <row r="17">
          <cell r="M17" t="str">
            <v>ER70S2</v>
          </cell>
          <cell r="Q17" t="str">
            <v>E7018-1</v>
          </cell>
        </row>
        <row r="18">
          <cell r="M18" t="str">
            <v>ER70S2</v>
          </cell>
          <cell r="Q18" t="str">
            <v>E7018-1</v>
          </cell>
        </row>
        <row r="19">
          <cell r="M19" t="str">
            <v>ER90SB3</v>
          </cell>
          <cell r="Q19" t="str">
            <v>E9018B3</v>
          </cell>
        </row>
        <row r="20">
          <cell r="M20" t="str">
            <v>ER90SB9</v>
          </cell>
          <cell r="Q20" t="str">
            <v>E9018B9</v>
          </cell>
        </row>
        <row r="21">
          <cell r="M21" t="str">
            <v>ER90SB9</v>
          </cell>
          <cell r="Q21" t="str">
            <v>E9018B9</v>
          </cell>
        </row>
        <row r="22">
          <cell r="M22" t="str">
            <v>ER90SB9</v>
          </cell>
          <cell r="Q22" t="str">
            <v>E9018B9</v>
          </cell>
        </row>
        <row r="23">
          <cell r="M23" t="str">
            <v>ER90SB9</v>
          </cell>
          <cell r="Q23" t="str">
            <v>E9018B9</v>
          </cell>
        </row>
        <row r="24">
          <cell r="M24" t="str">
            <v>ER90SB9</v>
          </cell>
          <cell r="Q24" t="str">
            <v>E9018B9</v>
          </cell>
        </row>
        <row r="25">
          <cell r="M25" t="str">
            <v>ER90SB9</v>
          </cell>
          <cell r="Q25" t="str">
            <v>E9018B9</v>
          </cell>
        </row>
        <row r="26">
          <cell r="M26" t="str">
            <v>ER90SB9</v>
          </cell>
          <cell r="Q26" t="str">
            <v>E9018B9</v>
          </cell>
        </row>
        <row r="27">
          <cell r="M27" t="str">
            <v>ER90SB9</v>
          </cell>
          <cell r="Q27" t="str">
            <v>E9018B9</v>
          </cell>
        </row>
        <row r="28">
          <cell r="M28" t="str">
            <v>ER90SB9</v>
          </cell>
          <cell r="Q28" t="str">
            <v>E9018B9</v>
          </cell>
        </row>
        <row r="29">
          <cell r="M29" t="str">
            <v>ER90SB9</v>
          </cell>
          <cell r="Q29" t="str">
            <v>E9018B9</v>
          </cell>
        </row>
        <row r="30">
          <cell r="M30" t="str">
            <v>ER90SB9</v>
          </cell>
          <cell r="Q30" t="str">
            <v>E9018B9</v>
          </cell>
        </row>
        <row r="31">
          <cell r="M31" t="str">
            <v>ER90SB9</v>
          </cell>
          <cell r="Q31" t="str">
            <v>E9018B9</v>
          </cell>
        </row>
        <row r="32">
          <cell r="M32" t="str">
            <v>ER90SB9</v>
          </cell>
          <cell r="Q32" t="str">
            <v>E9018B9</v>
          </cell>
        </row>
        <row r="33">
          <cell r="M33" t="str">
            <v>ER90SB9</v>
          </cell>
          <cell r="Q33" t="str">
            <v>E9018B9</v>
          </cell>
        </row>
        <row r="34">
          <cell r="M34">
            <v>0</v>
          </cell>
          <cell r="Q34">
            <v>0</v>
          </cell>
        </row>
        <row r="35">
          <cell r="M35">
            <v>0</v>
          </cell>
          <cell r="Q35">
            <v>0</v>
          </cell>
        </row>
        <row r="36">
          <cell r="M36">
            <v>0</v>
          </cell>
          <cell r="Q36">
            <v>0</v>
          </cell>
        </row>
        <row r="37">
          <cell r="M37">
            <v>0</v>
          </cell>
          <cell r="Q37">
            <v>0</v>
          </cell>
        </row>
        <row r="38">
          <cell r="M38">
            <v>0</v>
          </cell>
          <cell r="Q38">
            <v>0</v>
          </cell>
        </row>
        <row r="39">
          <cell r="M39">
            <v>0</v>
          </cell>
          <cell r="Q39">
            <v>0</v>
          </cell>
        </row>
        <row r="40">
          <cell r="M40">
            <v>0</v>
          </cell>
          <cell r="Q40">
            <v>0</v>
          </cell>
        </row>
        <row r="41">
          <cell r="M41">
            <v>0</v>
          </cell>
          <cell r="Q41">
            <v>0</v>
          </cell>
        </row>
        <row r="42">
          <cell r="M42">
            <v>0</v>
          </cell>
          <cell r="Q42">
            <v>0</v>
          </cell>
        </row>
        <row r="43">
          <cell r="M43">
            <v>0</v>
          </cell>
          <cell r="Q43">
            <v>0</v>
          </cell>
        </row>
        <row r="44">
          <cell r="M44">
            <v>0</v>
          </cell>
          <cell r="Q44">
            <v>0</v>
          </cell>
        </row>
        <row r="45">
          <cell r="M45">
            <v>0</v>
          </cell>
          <cell r="Q45">
            <v>0</v>
          </cell>
        </row>
        <row r="46">
          <cell r="M46">
            <v>0</v>
          </cell>
          <cell r="Q46">
            <v>0</v>
          </cell>
        </row>
        <row r="47">
          <cell r="M47">
            <v>0</v>
          </cell>
          <cell r="Q47">
            <v>0</v>
          </cell>
        </row>
        <row r="48">
          <cell r="M48">
            <v>0</v>
          </cell>
          <cell r="Q48">
            <v>0</v>
          </cell>
        </row>
        <row r="49">
          <cell r="M49">
            <v>0</v>
          </cell>
          <cell r="Q49">
            <v>0</v>
          </cell>
        </row>
        <row r="50">
          <cell r="M50">
            <v>0</v>
          </cell>
          <cell r="Q50">
            <v>0</v>
          </cell>
        </row>
        <row r="51">
          <cell r="M51">
            <v>0</v>
          </cell>
          <cell r="Q51">
            <v>0</v>
          </cell>
        </row>
        <row r="52">
          <cell r="M52">
            <v>0</v>
          </cell>
          <cell r="Q52">
            <v>0</v>
          </cell>
        </row>
        <row r="53">
          <cell r="M53">
            <v>0</v>
          </cell>
          <cell r="Q53">
            <v>0</v>
          </cell>
        </row>
        <row r="54">
          <cell r="M54">
            <v>0</v>
          </cell>
          <cell r="Q54">
            <v>0</v>
          </cell>
        </row>
        <row r="55">
          <cell r="M55">
            <v>0</v>
          </cell>
          <cell r="Q55">
            <v>0</v>
          </cell>
        </row>
        <row r="56">
          <cell r="M56">
            <v>0</v>
          </cell>
          <cell r="Q56">
            <v>0</v>
          </cell>
        </row>
        <row r="57">
          <cell r="M57">
            <v>0</v>
          </cell>
          <cell r="Q57">
            <v>0</v>
          </cell>
        </row>
        <row r="58">
          <cell r="M58">
            <v>0</v>
          </cell>
          <cell r="Q58">
            <v>0</v>
          </cell>
        </row>
        <row r="59">
          <cell r="M59">
            <v>0</v>
          </cell>
          <cell r="Q59">
            <v>0</v>
          </cell>
        </row>
        <row r="60">
          <cell r="M60">
            <v>0</v>
          </cell>
          <cell r="Q60">
            <v>0</v>
          </cell>
        </row>
        <row r="61">
          <cell r="M61">
            <v>0</v>
          </cell>
          <cell r="Q61">
            <v>0</v>
          </cell>
        </row>
        <row r="62">
          <cell r="M62">
            <v>0</v>
          </cell>
          <cell r="Q62">
            <v>0</v>
          </cell>
        </row>
        <row r="63">
          <cell r="M63">
            <v>0</v>
          </cell>
          <cell r="Q63">
            <v>0</v>
          </cell>
        </row>
        <row r="64">
          <cell r="M64">
            <v>0</v>
          </cell>
          <cell r="Q64">
            <v>0</v>
          </cell>
        </row>
        <row r="65">
          <cell r="M65">
            <v>0</v>
          </cell>
          <cell r="Q65">
            <v>0</v>
          </cell>
        </row>
        <row r="66">
          <cell r="M66">
            <v>0</v>
          </cell>
          <cell r="Q66">
            <v>0</v>
          </cell>
        </row>
        <row r="67">
          <cell r="M67">
            <v>0</v>
          </cell>
          <cell r="Q67">
            <v>0</v>
          </cell>
        </row>
        <row r="68">
          <cell r="M68">
            <v>0</v>
          </cell>
          <cell r="Q68">
            <v>0</v>
          </cell>
        </row>
        <row r="69">
          <cell r="M69">
            <v>0</v>
          </cell>
          <cell r="Q69">
            <v>0</v>
          </cell>
        </row>
        <row r="70">
          <cell r="M70">
            <v>0</v>
          </cell>
          <cell r="Q70">
            <v>0</v>
          </cell>
        </row>
        <row r="71">
          <cell r="M71">
            <v>0</v>
          </cell>
          <cell r="Q71">
            <v>0</v>
          </cell>
        </row>
        <row r="72">
          <cell r="M72">
            <v>0</v>
          </cell>
          <cell r="Q72">
            <v>0</v>
          </cell>
        </row>
        <row r="73">
          <cell r="M73">
            <v>0</v>
          </cell>
          <cell r="Q73">
            <v>0</v>
          </cell>
        </row>
        <row r="74">
          <cell r="M74">
            <v>0</v>
          </cell>
          <cell r="Q74">
            <v>0</v>
          </cell>
        </row>
        <row r="75">
          <cell r="M75">
            <v>0</v>
          </cell>
          <cell r="Q75">
            <v>0</v>
          </cell>
        </row>
        <row r="76">
          <cell r="M76">
            <v>0</v>
          </cell>
          <cell r="Q76">
            <v>0</v>
          </cell>
        </row>
        <row r="77">
          <cell r="M77">
            <v>0</v>
          </cell>
          <cell r="Q77">
            <v>0</v>
          </cell>
        </row>
        <row r="78">
          <cell r="M78">
            <v>0</v>
          </cell>
          <cell r="Q78">
            <v>0</v>
          </cell>
        </row>
        <row r="79">
          <cell r="M79">
            <v>0</v>
          </cell>
          <cell r="Q79">
            <v>0</v>
          </cell>
        </row>
        <row r="80">
          <cell r="M80">
            <v>0</v>
          </cell>
          <cell r="Q80">
            <v>0</v>
          </cell>
        </row>
        <row r="81">
          <cell r="M81">
            <v>0</v>
          </cell>
          <cell r="Q81">
            <v>0</v>
          </cell>
        </row>
        <row r="82">
          <cell r="M82">
            <v>0</v>
          </cell>
          <cell r="Q82">
            <v>0</v>
          </cell>
        </row>
        <row r="83">
          <cell r="M83">
            <v>0</v>
          </cell>
          <cell r="Q83">
            <v>0</v>
          </cell>
        </row>
        <row r="84">
          <cell r="M84">
            <v>0</v>
          </cell>
          <cell r="Q84">
            <v>0</v>
          </cell>
        </row>
        <row r="85">
          <cell r="M85">
            <v>0</v>
          </cell>
          <cell r="Q85">
            <v>0</v>
          </cell>
        </row>
        <row r="86">
          <cell r="M86">
            <v>0</v>
          </cell>
          <cell r="Q86">
            <v>0</v>
          </cell>
        </row>
        <row r="87">
          <cell r="M87">
            <v>0</v>
          </cell>
          <cell r="Q87">
            <v>0</v>
          </cell>
        </row>
        <row r="88">
          <cell r="M88">
            <v>0</v>
          </cell>
          <cell r="Q88">
            <v>0</v>
          </cell>
        </row>
        <row r="89">
          <cell r="M89">
            <v>0</v>
          </cell>
          <cell r="Q89">
            <v>0</v>
          </cell>
        </row>
        <row r="90">
          <cell r="M90">
            <v>0</v>
          </cell>
          <cell r="Q90">
            <v>0</v>
          </cell>
        </row>
        <row r="91">
          <cell r="M91">
            <v>0</v>
          </cell>
          <cell r="Q91">
            <v>0</v>
          </cell>
        </row>
        <row r="92">
          <cell r="M92">
            <v>0</v>
          </cell>
          <cell r="Q92">
            <v>0</v>
          </cell>
        </row>
        <row r="93">
          <cell r="M93">
            <v>0</v>
          </cell>
          <cell r="Q93">
            <v>0</v>
          </cell>
        </row>
        <row r="94">
          <cell r="M94">
            <v>0</v>
          </cell>
          <cell r="Q94">
            <v>0</v>
          </cell>
        </row>
        <row r="95">
          <cell r="M95">
            <v>0</v>
          </cell>
          <cell r="Q95">
            <v>0</v>
          </cell>
        </row>
        <row r="96">
          <cell r="M96">
            <v>0</v>
          </cell>
          <cell r="Q96">
            <v>0</v>
          </cell>
        </row>
        <row r="97">
          <cell r="M97">
            <v>0</v>
          </cell>
          <cell r="Q97">
            <v>0</v>
          </cell>
        </row>
        <row r="98">
          <cell r="M98">
            <v>0</v>
          </cell>
          <cell r="Q98">
            <v>0</v>
          </cell>
        </row>
        <row r="99">
          <cell r="M99">
            <v>0</v>
          </cell>
          <cell r="Q99">
            <v>0</v>
          </cell>
        </row>
        <row r="100">
          <cell r="M100">
            <v>0</v>
          </cell>
          <cell r="Q100">
            <v>0</v>
          </cell>
        </row>
        <row r="101">
          <cell r="M101">
            <v>0</v>
          </cell>
          <cell r="Q101">
            <v>0</v>
          </cell>
        </row>
        <row r="102">
          <cell r="M102">
            <v>0</v>
          </cell>
          <cell r="Q102">
            <v>0</v>
          </cell>
        </row>
        <row r="103">
          <cell r="M103">
            <v>0</v>
          </cell>
          <cell r="Q103">
            <v>0</v>
          </cell>
        </row>
        <row r="104">
          <cell r="M104">
            <v>0</v>
          </cell>
          <cell r="Q104">
            <v>0</v>
          </cell>
        </row>
        <row r="105">
          <cell r="M105">
            <v>0</v>
          </cell>
          <cell r="Q10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v>1</v>
          </cell>
          <cell r="C6">
            <v>0.5</v>
          </cell>
          <cell r="D6">
            <v>0.5</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v>1</v>
          </cell>
          <cell r="C7">
            <v>0.27500000000000002</v>
          </cell>
          <cell r="D7">
            <v>0.45</v>
          </cell>
          <cell r="E7">
            <v>0.27499999999999991</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v>1</v>
          </cell>
          <cell r="C8">
            <v>0.17499999999999999</v>
          </cell>
          <cell r="D8">
            <v>0.34</v>
          </cell>
          <cell r="E8">
            <v>0.32500000000000001</v>
          </cell>
          <cell r="F8">
            <v>0.15999999999999992</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v>1</v>
          </cell>
          <cell r="C9">
            <v>0.14000000000000001</v>
          </cell>
          <cell r="D9">
            <v>0.22500000000000001</v>
          </cell>
          <cell r="E9">
            <v>0.3</v>
          </cell>
          <cell r="F9">
            <v>0.22500000000000001</v>
          </cell>
          <cell r="G9">
            <v>0.10999999999999999</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v>1</v>
          </cell>
          <cell r="C10">
            <v>0.1</v>
          </cell>
          <cell r="D10">
            <v>0.18</v>
          </cell>
          <cell r="E10">
            <v>0.23</v>
          </cell>
          <cell r="F10">
            <v>0.23</v>
          </cell>
          <cell r="G10">
            <v>0.18</v>
          </cell>
          <cell r="H10">
            <v>8.0000000000000071E-2</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v>1</v>
          </cell>
          <cell r="C11">
            <v>7.0000000000000007E-2</v>
          </cell>
          <cell r="D11">
            <v>0.14000000000000001</v>
          </cell>
          <cell r="E11">
            <v>0.2</v>
          </cell>
          <cell r="F11">
            <v>0.2</v>
          </cell>
          <cell r="G11">
            <v>0.2</v>
          </cell>
          <cell r="H11">
            <v>0.12</v>
          </cell>
          <cell r="I11">
            <v>6.9999999999999951E-2</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v>1</v>
          </cell>
          <cell r="C12">
            <v>6.5000000000000002E-2</v>
          </cell>
          <cell r="D12">
            <v>0.1</v>
          </cell>
          <cell r="E12">
            <v>0.14000000000000001</v>
          </cell>
          <cell r="F12">
            <v>0.19</v>
          </cell>
          <cell r="G12">
            <v>0.19</v>
          </cell>
          <cell r="H12">
            <v>0.19</v>
          </cell>
          <cell r="I12">
            <v>0.08</v>
          </cell>
          <cell r="J12">
            <v>4.500000000000004E-2</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v>1</v>
          </cell>
          <cell r="C13">
            <v>0.05</v>
          </cell>
          <cell r="D13">
            <v>0.09</v>
          </cell>
          <cell r="E13">
            <v>0.13</v>
          </cell>
          <cell r="F13">
            <v>0.16</v>
          </cell>
          <cell r="G13">
            <v>0.16</v>
          </cell>
          <cell r="H13">
            <v>0.16</v>
          </cell>
          <cell r="I13">
            <v>0.12</v>
          </cell>
          <cell r="J13">
            <v>0.08</v>
          </cell>
          <cell r="K13">
            <v>4.9999999999999933E-2</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cell r="AP43">
            <v>0</v>
          </cell>
          <cell r="AQ43">
            <v>0</v>
          </cell>
          <cell r="AR43">
            <v>0</v>
          </cell>
          <cell r="AS43">
            <v>0</v>
          </cell>
          <cell r="AT43">
            <v>0</v>
          </cell>
          <cell r="AU43">
            <v>0</v>
          </cell>
          <cell r="AV43">
            <v>0</v>
          </cell>
          <cell r="AW43">
            <v>0</v>
          </cell>
          <cell r="AX43">
            <v>0</v>
          </cell>
          <cell r="AY43">
            <v>0</v>
          </cell>
          <cell r="AZ43">
            <v>0</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cell r="AQ44">
            <v>0</v>
          </cell>
          <cell r="AR44">
            <v>0</v>
          </cell>
          <cell r="AS44">
            <v>0</v>
          </cell>
          <cell r="AT44">
            <v>0</v>
          </cell>
          <cell r="AU44">
            <v>0</v>
          </cell>
          <cell r="AV44">
            <v>0</v>
          </cell>
          <cell r="AW44">
            <v>0</v>
          </cell>
          <cell r="AX44">
            <v>0</v>
          </cell>
          <cell r="AY44">
            <v>0</v>
          </cell>
          <cell r="AZ44">
            <v>0</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cell r="AR45">
            <v>0</v>
          </cell>
          <cell r="AS45">
            <v>0</v>
          </cell>
          <cell r="AT45">
            <v>0</v>
          </cell>
          <cell r="AU45">
            <v>0</v>
          </cell>
          <cell r="AV45">
            <v>0</v>
          </cell>
          <cell r="AW45">
            <v>0</v>
          </cell>
          <cell r="AX45">
            <v>0</v>
          </cell>
          <cell r="AY45">
            <v>0</v>
          </cell>
          <cell r="AZ45">
            <v>0</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cell r="AS46">
            <v>0</v>
          </cell>
          <cell r="AT46">
            <v>0</v>
          </cell>
          <cell r="AU46">
            <v>0</v>
          </cell>
          <cell r="AV46">
            <v>0</v>
          </cell>
          <cell r="AW46">
            <v>0</v>
          </cell>
          <cell r="AX46">
            <v>0</v>
          </cell>
          <cell r="AY46">
            <v>0</v>
          </cell>
          <cell r="AZ46">
            <v>0</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cell r="AT47">
            <v>0</v>
          </cell>
          <cell r="AU47">
            <v>0</v>
          </cell>
          <cell r="AV47">
            <v>0</v>
          </cell>
          <cell r="AW47">
            <v>0</v>
          </cell>
          <cell r="AX47">
            <v>0</v>
          </cell>
          <cell r="AY47">
            <v>0</v>
          </cell>
          <cell r="AZ47">
            <v>0</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cell r="AU48">
            <v>0</v>
          </cell>
          <cell r="AV48">
            <v>0</v>
          </cell>
          <cell r="AW48">
            <v>0</v>
          </cell>
          <cell r="AX48">
            <v>0</v>
          </cell>
          <cell r="AY48">
            <v>0</v>
          </cell>
          <cell r="AZ48">
            <v>0</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cell r="AV49">
            <v>0</v>
          </cell>
          <cell r="AW49">
            <v>0</v>
          </cell>
          <cell r="AX49">
            <v>0</v>
          </cell>
          <cell r="AY49">
            <v>0</v>
          </cell>
          <cell r="AZ49">
            <v>0</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cell r="AW50">
            <v>0</v>
          </cell>
          <cell r="AX50">
            <v>0</v>
          </cell>
          <cell r="AY50">
            <v>0</v>
          </cell>
          <cell r="AZ50">
            <v>0</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cell r="AX51">
            <v>0</v>
          </cell>
          <cell r="AY51">
            <v>0</v>
          </cell>
          <cell r="AZ51">
            <v>0</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cell r="AY52">
            <v>0</v>
          </cell>
          <cell r="AZ52">
            <v>0</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cell r="AZ53">
            <v>0</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S"/>
      <sheetName val="DATA_SCH"/>
      <sheetName val="PIPING"/>
      <sheetName val="PRECAST lightconc-II"/>
      <sheetName val="Basic"/>
      <sheetName val="Staff Acco."/>
      <sheetName val="schedule1"/>
      <sheetName val="Input"/>
      <sheetName val="precast(2-3 MT)"/>
      <sheetName val="PanhandleB"/>
      <sheetName val="Inputs "/>
      <sheetName val="fco"/>
      <sheetName val="Assumptions"/>
    </sheetNames>
    <sheetDataSet>
      <sheetData sheetId="0">
        <row r="55">
          <cell r="D55">
            <v>0.99958497613612796</v>
          </cell>
        </row>
      </sheetData>
      <sheetData sheetId="1">
        <row r="29">
          <cell r="B29">
            <v>1.2222242514856079</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amp;EQPT"/>
      <sheetName val="R2"/>
      <sheetName val="Factor -local"/>
      <sheetName val="Factor- cables"/>
      <sheetName val="Basic"/>
      <sheetName val="PanhandleB"/>
      <sheetName val="Inputs "/>
      <sheetName val="Assumptions"/>
      <sheetName val="schedule1"/>
      <sheetName val="fco"/>
      <sheetName val="factors"/>
      <sheetName val="Staff Acco."/>
      <sheetName val="Factors-overall"/>
      <sheetName val="appendix 2.5 final accounts"/>
    </sheetNames>
    <sheetDataSet>
      <sheetData sheetId="0">
        <row r="8">
          <cell r="A8" t="str">
            <v>Piperack /Sleepers</v>
          </cell>
        </row>
        <row r="9">
          <cell r="A9" t="str">
            <v>Civil ( Concreting )</v>
          </cell>
        </row>
        <row r="10">
          <cell r="A10" t="str">
            <v>Process sleepers</v>
          </cell>
          <cell r="C10" t="str">
            <v>Nos</v>
          </cell>
          <cell r="D10">
            <v>1536</v>
          </cell>
          <cell r="E10">
            <v>1114</v>
          </cell>
          <cell r="F10">
            <v>422</v>
          </cell>
          <cell r="I10">
            <v>422</v>
          </cell>
        </row>
        <row r="11">
          <cell r="A11" t="str">
            <v>Fire water sleepers</v>
          </cell>
          <cell r="C11" t="str">
            <v>Nos</v>
          </cell>
          <cell r="D11">
            <v>3370</v>
          </cell>
          <cell r="E11">
            <v>1880</v>
          </cell>
          <cell r="F11">
            <v>1490</v>
          </cell>
          <cell r="I11">
            <v>200</v>
          </cell>
          <cell r="J11">
            <v>600</v>
          </cell>
          <cell r="K11">
            <v>690</v>
          </cell>
        </row>
        <row r="14">
          <cell r="A14" t="str">
            <v>Piping (EXCL. FIRE WATER)</v>
          </cell>
        </row>
        <row r="15">
          <cell r="A15" t="str">
            <v>Welding</v>
          </cell>
          <cell r="C15" t="str">
            <v>ID</v>
          </cell>
          <cell r="D15">
            <v>0</v>
          </cell>
          <cell r="E15">
            <v>0</v>
          </cell>
          <cell r="F15">
            <v>0</v>
          </cell>
          <cell r="I15">
            <v>0</v>
          </cell>
          <cell r="J15">
            <v>0</v>
          </cell>
          <cell r="K15">
            <v>0</v>
          </cell>
          <cell r="L15">
            <v>0</v>
          </cell>
          <cell r="M15">
            <v>0</v>
          </cell>
          <cell r="N15">
            <v>0</v>
          </cell>
          <cell r="O15">
            <v>0</v>
          </cell>
          <cell r="P15">
            <v>0</v>
          </cell>
        </row>
        <row r="16">
          <cell r="A16" t="str">
            <v>Erection</v>
          </cell>
          <cell r="C16" t="str">
            <v>IM</v>
          </cell>
          <cell r="D16">
            <v>540450</v>
          </cell>
          <cell r="E16">
            <v>20840</v>
          </cell>
          <cell r="F16">
            <v>519610</v>
          </cell>
          <cell r="I16">
            <v>15261.229518606462</v>
          </cell>
          <cell r="J16">
            <v>84467.52300300257</v>
          </cell>
          <cell r="K16">
            <v>105531.48869200793</v>
          </cell>
          <cell r="L16">
            <v>116142.8441291286</v>
          </cell>
          <cell r="M16">
            <v>85292.5230030026</v>
          </cell>
          <cell r="N16">
            <v>61807.517655482676</v>
          </cell>
          <cell r="O16">
            <v>34548.155863042222</v>
          </cell>
          <cell r="P16">
            <v>16558.737746539664</v>
          </cell>
        </row>
        <row r="17">
          <cell r="A17" t="str">
            <v xml:space="preserve">Supports </v>
          </cell>
          <cell r="C17" t="str">
            <v>nos</v>
          </cell>
          <cell r="D17">
            <v>40000</v>
          </cell>
          <cell r="E17">
            <v>0</v>
          </cell>
          <cell r="F17">
            <v>40000</v>
          </cell>
          <cell r="J17">
            <v>5085</v>
          </cell>
          <cell r="K17">
            <v>7385</v>
          </cell>
          <cell r="L17">
            <v>7068</v>
          </cell>
          <cell r="M17">
            <v>7034</v>
          </cell>
          <cell r="N17">
            <v>6500</v>
          </cell>
          <cell r="O17">
            <v>5543</v>
          </cell>
          <cell r="P17">
            <v>1385</v>
          </cell>
        </row>
        <row r="18">
          <cell r="A18" t="str">
            <v>WELDER  REQUIREMENT</v>
          </cell>
          <cell r="H18">
            <v>0</v>
          </cell>
          <cell r="I18">
            <v>0</v>
          </cell>
          <cell r="J18">
            <v>0</v>
          </cell>
          <cell r="K18">
            <v>0</v>
          </cell>
          <cell r="L18">
            <v>0</v>
          </cell>
          <cell r="M18">
            <v>0</v>
          </cell>
          <cell r="N18">
            <v>0</v>
          </cell>
          <cell r="O18">
            <v>0</v>
          </cell>
          <cell r="P18">
            <v>0</v>
          </cell>
        </row>
        <row r="20">
          <cell r="A20" t="str">
            <v>Piping (FIRE WATER)</v>
          </cell>
        </row>
        <row r="21">
          <cell r="A21" t="str">
            <v>Welding</v>
          </cell>
          <cell r="C21" t="str">
            <v>ID</v>
          </cell>
          <cell r="D21">
            <v>0</v>
          </cell>
          <cell r="E21">
            <v>0</v>
          </cell>
          <cell r="F21">
            <v>0</v>
          </cell>
          <cell r="I21">
            <v>0</v>
          </cell>
          <cell r="J21">
            <v>0</v>
          </cell>
          <cell r="K21">
            <v>0</v>
          </cell>
          <cell r="L21">
            <v>0</v>
          </cell>
          <cell r="M21">
            <v>0</v>
          </cell>
          <cell r="N21">
            <v>0</v>
          </cell>
          <cell r="O21">
            <v>0</v>
          </cell>
        </row>
        <row r="22">
          <cell r="A22" t="str">
            <v>Erection</v>
          </cell>
          <cell r="C22" t="str">
            <v>IM</v>
          </cell>
          <cell r="D22">
            <v>338834.55203619908</v>
          </cell>
          <cell r="E22">
            <v>0</v>
          </cell>
          <cell r="F22">
            <v>338834.55203619908</v>
          </cell>
          <cell r="I22">
            <v>6124.1164684581827</v>
          </cell>
          <cell r="J22">
            <v>30618.532342290884</v>
          </cell>
          <cell r="K22">
            <v>73487.347621498164</v>
          </cell>
          <cell r="L22">
            <v>86178.350690019361</v>
          </cell>
          <cell r="M22">
            <v>73831.085950204055</v>
          </cell>
          <cell r="N22">
            <v>49283.556470573436</v>
          </cell>
          <cell r="O22">
            <v>19311.802378279943</v>
          </cell>
        </row>
        <row r="23">
          <cell r="A23" t="str">
            <v>WELDER  REQUIREMENT</v>
          </cell>
          <cell r="H23">
            <v>0</v>
          </cell>
          <cell r="I23">
            <v>0</v>
          </cell>
          <cell r="J23">
            <v>0</v>
          </cell>
          <cell r="K23">
            <v>0</v>
          </cell>
          <cell r="L23">
            <v>0</v>
          </cell>
          <cell r="M23">
            <v>0</v>
          </cell>
          <cell r="N23">
            <v>0</v>
          </cell>
          <cell r="O23">
            <v>0</v>
          </cell>
        </row>
        <row r="25">
          <cell r="A25" t="str">
            <v>Piping (FOAM &amp; SPRAY SYSTEM)</v>
          </cell>
        </row>
        <row r="26">
          <cell r="A26" t="str">
            <v>Welding</v>
          </cell>
          <cell r="C26" t="str">
            <v>ID</v>
          </cell>
          <cell r="D26">
            <v>0</v>
          </cell>
          <cell r="E26">
            <v>0</v>
          </cell>
          <cell r="F26">
            <v>0</v>
          </cell>
          <cell r="I26">
            <v>0</v>
          </cell>
          <cell r="J26">
            <v>0</v>
          </cell>
          <cell r="K26">
            <v>0</v>
          </cell>
          <cell r="L26">
            <v>0</v>
          </cell>
          <cell r="M26">
            <v>0</v>
          </cell>
          <cell r="N26">
            <v>0</v>
          </cell>
          <cell r="O26">
            <v>0</v>
          </cell>
        </row>
        <row r="27">
          <cell r="A27" t="str">
            <v>Erection</v>
          </cell>
          <cell r="C27" t="str">
            <v>IM</v>
          </cell>
          <cell r="D27">
            <v>96380</v>
          </cell>
          <cell r="E27">
            <v>0</v>
          </cell>
          <cell r="F27">
            <v>96380</v>
          </cell>
          <cell r="I27">
            <v>0</v>
          </cell>
          <cell r="J27">
            <v>13958.169903088379</v>
          </cell>
          <cell r="K27">
            <v>23263.6165051473</v>
          </cell>
          <cell r="L27">
            <v>29892.06310720621</v>
          </cell>
          <cell r="M27">
            <v>22263.616505147249</v>
          </cell>
          <cell r="N27">
            <v>7002.3485680493377</v>
          </cell>
          <cell r="O27">
            <v>0</v>
          </cell>
        </row>
        <row r="28">
          <cell r="A28" t="str">
            <v>WELDER  REQUIREMENT</v>
          </cell>
          <cell r="H28">
            <v>0</v>
          </cell>
          <cell r="I28">
            <v>0</v>
          </cell>
          <cell r="J28">
            <v>0</v>
          </cell>
          <cell r="K28">
            <v>0</v>
          </cell>
          <cell r="L28">
            <v>0</v>
          </cell>
          <cell r="M28">
            <v>0</v>
          </cell>
          <cell r="N28">
            <v>0</v>
          </cell>
          <cell r="O28">
            <v>0</v>
          </cell>
        </row>
        <row r="30">
          <cell r="A30" t="str">
            <v>Piping (U/G  SERVICES)</v>
          </cell>
        </row>
        <row r="31">
          <cell r="A31" t="str">
            <v>Welding</v>
          </cell>
          <cell r="C31" t="str">
            <v>ID</v>
          </cell>
          <cell r="D31">
            <v>0</v>
          </cell>
          <cell r="E31">
            <v>0</v>
          </cell>
          <cell r="F31">
            <v>0</v>
          </cell>
          <cell r="I31">
            <v>0</v>
          </cell>
          <cell r="J31">
            <v>0</v>
          </cell>
          <cell r="K31">
            <v>0</v>
          </cell>
          <cell r="L31">
            <v>0</v>
          </cell>
        </row>
        <row r="32">
          <cell r="A32" t="str">
            <v>Erection/lowering</v>
          </cell>
          <cell r="C32" t="str">
            <v>IM</v>
          </cell>
          <cell r="D32">
            <v>32900</v>
          </cell>
          <cell r="E32">
            <v>22368</v>
          </cell>
          <cell r="F32">
            <v>10532</v>
          </cell>
          <cell r="I32">
            <v>3325</v>
          </cell>
          <cell r="J32">
            <v>6000</v>
          </cell>
          <cell r="K32">
            <v>1207</v>
          </cell>
          <cell r="L32">
            <v>0</v>
          </cell>
        </row>
        <row r="33">
          <cell r="A33" t="str">
            <v>WELDER  REQUIREMENT</v>
          </cell>
          <cell r="I33">
            <v>0</v>
          </cell>
          <cell r="J33">
            <v>0</v>
          </cell>
          <cell r="K33">
            <v>0</v>
          </cell>
        </row>
        <row r="35">
          <cell r="A35" t="str">
            <v>Manpower Resources</v>
          </cell>
          <cell r="D35" t="str">
            <v>Peak</v>
          </cell>
          <cell r="E35" t="str">
            <v>AVAIL</v>
          </cell>
        </row>
        <row r="36">
          <cell r="A36" t="str">
            <v>_Welders</v>
          </cell>
          <cell r="C36" t="str">
            <v>NOS</v>
          </cell>
          <cell r="D36">
            <v>0</v>
          </cell>
          <cell r="E36">
            <v>60</v>
          </cell>
          <cell r="H36">
            <v>0</v>
          </cell>
          <cell r="I36">
            <v>0</v>
          </cell>
          <cell r="J36">
            <v>0</v>
          </cell>
          <cell r="K36">
            <v>0</v>
          </cell>
          <cell r="L36">
            <v>0</v>
          </cell>
          <cell r="M36">
            <v>0</v>
          </cell>
          <cell r="N36">
            <v>0</v>
          </cell>
          <cell r="O36">
            <v>0</v>
          </cell>
          <cell r="P36">
            <v>0</v>
          </cell>
        </row>
        <row r="37">
          <cell r="A37" t="str">
            <v>_Fitters</v>
          </cell>
          <cell r="C37" t="str">
            <v>NOS</v>
          </cell>
          <cell r="D37">
            <v>0</v>
          </cell>
          <cell r="E37">
            <v>32</v>
          </cell>
          <cell r="H37">
            <v>0</v>
          </cell>
          <cell r="I37">
            <v>0</v>
          </cell>
          <cell r="J37">
            <v>0</v>
          </cell>
          <cell r="K37">
            <v>0</v>
          </cell>
          <cell r="L37">
            <v>0</v>
          </cell>
          <cell r="M37">
            <v>0</v>
          </cell>
          <cell r="N37">
            <v>0</v>
          </cell>
          <cell r="O37">
            <v>0</v>
          </cell>
          <cell r="P37">
            <v>0</v>
          </cell>
        </row>
        <row r="38">
          <cell r="A38" t="str">
            <v>_Grinders</v>
          </cell>
          <cell r="C38" t="str">
            <v>NOS</v>
          </cell>
          <cell r="D38">
            <v>0</v>
          </cell>
          <cell r="E38">
            <v>18</v>
          </cell>
          <cell r="H38">
            <v>0</v>
          </cell>
          <cell r="I38">
            <v>0</v>
          </cell>
          <cell r="J38">
            <v>0</v>
          </cell>
          <cell r="K38">
            <v>0</v>
          </cell>
          <cell r="L38">
            <v>0</v>
          </cell>
          <cell r="M38">
            <v>0</v>
          </cell>
          <cell r="N38">
            <v>0</v>
          </cell>
          <cell r="O38">
            <v>0</v>
          </cell>
          <cell r="P38">
            <v>0</v>
          </cell>
        </row>
        <row r="39">
          <cell r="A39" t="str">
            <v>_Others</v>
          </cell>
          <cell r="C39" t="str">
            <v>NOS</v>
          </cell>
          <cell r="D39">
            <v>0</v>
          </cell>
          <cell r="E39">
            <v>130</v>
          </cell>
          <cell r="H39">
            <v>0</v>
          </cell>
          <cell r="I39">
            <v>0</v>
          </cell>
          <cell r="J39">
            <v>0</v>
          </cell>
          <cell r="K39">
            <v>0</v>
          </cell>
          <cell r="L39">
            <v>0</v>
          </cell>
          <cell r="M39">
            <v>0</v>
          </cell>
          <cell r="N39">
            <v>0</v>
          </cell>
          <cell r="O39">
            <v>0</v>
          </cell>
          <cell r="P39">
            <v>0</v>
          </cell>
        </row>
        <row r="40">
          <cell r="A40" t="str">
            <v>Total Manpower</v>
          </cell>
          <cell r="C40" t="str">
            <v>NOS</v>
          </cell>
          <cell r="D40">
            <v>0</v>
          </cell>
          <cell r="E40">
            <v>240</v>
          </cell>
          <cell r="H40">
            <v>0</v>
          </cell>
          <cell r="I40">
            <v>0</v>
          </cell>
          <cell r="J40">
            <v>0</v>
          </cell>
          <cell r="K40">
            <v>0</v>
          </cell>
          <cell r="L40">
            <v>0</v>
          </cell>
          <cell r="M40">
            <v>0</v>
          </cell>
          <cell r="N40">
            <v>0</v>
          </cell>
          <cell r="O40">
            <v>0</v>
          </cell>
          <cell r="P40">
            <v>0</v>
          </cell>
        </row>
        <row r="42">
          <cell r="A42" t="str">
            <v>Plant &amp; Machinery</v>
          </cell>
          <cell r="D42" t="str">
            <v>Peak</v>
          </cell>
        </row>
        <row r="43">
          <cell r="A43" t="str">
            <v>Welding Machines</v>
          </cell>
          <cell r="C43" t="str">
            <v>NOS</v>
          </cell>
          <cell r="D43">
            <v>0</v>
          </cell>
          <cell r="E43">
            <v>80</v>
          </cell>
          <cell r="H43">
            <v>0</v>
          </cell>
          <cell r="I43">
            <v>0</v>
          </cell>
          <cell r="J43">
            <v>0</v>
          </cell>
          <cell r="K43">
            <v>0</v>
          </cell>
          <cell r="L43">
            <v>0</v>
          </cell>
          <cell r="M43">
            <v>0</v>
          </cell>
          <cell r="N43">
            <v>0</v>
          </cell>
          <cell r="O43">
            <v>0</v>
          </cell>
          <cell r="P43">
            <v>0</v>
          </cell>
        </row>
        <row r="44">
          <cell r="A44" t="str">
            <v>163 KVA DG sets</v>
          </cell>
          <cell r="C44" t="str">
            <v>NOS</v>
          </cell>
          <cell r="D44">
            <v>6</v>
          </cell>
          <cell r="E44">
            <v>3</v>
          </cell>
          <cell r="H44">
            <v>6</v>
          </cell>
          <cell r="I44">
            <v>6</v>
          </cell>
          <cell r="J44">
            <v>6</v>
          </cell>
          <cell r="K44">
            <v>6</v>
          </cell>
          <cell r="L44">
            <v>6</v>
          </cell>
          <cell r="M44">
            <v>6</v>
          </cell>
          <cell r="N44">
            <v>6</v>
          </cell>
          <cell r="O44">
            <v>6</v>
          </cell>
          <cell r="P44">
            <v>6</v>
          </cell>
          <cell r="R44" t="str">
            <v xml:space="preserve">Power from DG sets established for </v>
          </cell>
        </row>
        <row r="45">
          <cell r="A45" t="str">
            <v>250 KVA DG sets</v>
          </cell>
          <cell r="C45" t="str">
            <v>NOS</v>
          </cell>
          <cell r="D45">
            <v>6</v>
          </cell>
          <cell r="E45">
            <v>4</v>
          </cell>
          <cell r="H45">
            <v>3</v>
          </cell>
          <cell r="I45">
            <v>6</v>
          </cell>
          <cell r="J45">
            <v>6</v>
          </cell>
          <cell r="K45">
            <v>6</v>
          </cell>
          <cell r="L45">
            <v>6</v>
          </cell>
          <cell r="M45">
            <v>6</v>
          </cell>
          <cell r="N45">
            <v>5</v>
          </cell>
          <cell r="O45">
            <v>3</v>
          </cell>
          <cell r="P45">
            <v>3</v>
          </cell>
          <cell r="R45" t="str">
            <v>tankages will be shared for piping.</v>
          </cell>
        </row>
        <row r="46">
          <cell r="A46" t="str">
            <v>Grinding machines</v>
          </cell>
          <cell r="C46" t="str">
            <v>NOS</v>
          </cell>
          <cell r="D46">
            <v>0</v>
          </cell>
          <cell r="E46">
            <v>90</v>
          </cell>
          <cell r="H46">
            <v>0</v>
          </cell>
          <cell r="I46">
            <v>0</v>
          </cell>
          <cell r="J46">
            <v>0</v>
          </cell>
          <cell r="K46">
            <v>0</v>
          </cell>
          <cell r="L46">
            <v>0</v>
          </cell>
          <cell r="M46">
            <v>0</v>
          </cell>
          <cell r="N46">
            <v>0</v>
          </cell>
          <cell r="O46">
            <v>0</v>
          </cell>
          <cell r="P46">
            <v>0</v>
          </cell>
        </row>
        <row r="47">
          <cell r="A47" t="str">
            <v>Cranes</v>
          </cell>
          <cell r="C47" t="str">
            <v>NOS</v>
          </cell>
        </row>
        <row r="48">
          <cell r="A48" t="str">
            <v>18 MT</v>
          </cell>
          <cell r="C48" t="str">
            <v>NOS</v>
          </cell>
          <cell r="D48">
            <v>6</v>
          </cell>
          <cell r="E48">
            <v>5</v>
          </cell>
          <cell r="H48">
            <v>4</v>
          </cell>
          <cell r="I48">
            <v>6</v>
          </cell>
          <cell r="J48">
            <v>6</v>
          </cell>
          <cell r="K48">
            <v>6</v>
          </cell>
          <cell r="L48">
            <v>6</v>
          </cell>
          <cell r="M48">
            <v>6</v>
          </cell>
          <cell r="N48">
            <v>4</v>
          </cell>
          <cell r="O48">
            <v>4</v>
          </cell>
          <cell r="P48">
            <v>4</v>
          </cell>
        </row>
        <row r="49">
          <cell r="A49" t="str">
            <v>Hydra</v>
          </cell>
          <cell r="C49" t="str">
            <v>NOS</v>
          </cell>
          <cell r="D49">
            <v>16</v>
          </cell>
          <cell r="E49">
            <v>9</v>
          </cell>
          <cell r="H49">
            <v>6</v>
          </cell>
          <cell r="I49">
            <v>9</v>
          </cell>
          <cell r="J49">
            <v>16</v>
          </cell>
          <cell r="K49">
            <v>16</v>
          </cell>
          <cell r="L49">
            <v>16</v>
          </cell>
          <cell r="M49">
            <v>16</v>
          </cell>
          <cell r="N49">
            <v>16</v>
          </cell>
          <cell r="O49">
            <v>6</v>
          </cell>
          <cell r="P49">
            <v>6</v>
          </cell>
        </row>
        <row r="50">
          <cell r="A50" t="str">
            <v>Trailors</v>
          </cell>
          <cell r="C50" t="str">
            <v>NOS</v>
          </cell>
          <cell r="D50">
            <v>12</v>
          </cell>
          <cell r="E50">
            <v>11</v>
          </cell>
          <cell r="H50">
            <v>8</v>
          </cell>
          <cell r="I50">
            <v>12</v>
          </cell>
          <cell r="J50">
            <v>12</v>
          </cell>
          <cell r="K50">
            <v>12</v>
          </cell>
          <cell r="L50">
            <v>12</v>
          </cell>
          <cell r="M50">
            <v>4</v>
          </cell>
          <cell r="N50">
            <v>4</v>
          </cell>
          <cell r="O50">
            <v>2</v>
          </cell>
          <cell r="P50">
            <v>2</v>
          </cell>
        </row>
        <row r="51">
          <cell r="A51" t="str">
            <v>Trucks ( 10 MT capacity)</v>
          </cell>
          <cell r="C51" t="str">
            <v>NOS</v>
          </cell>
          <cell r="D51">
            <v>6</v>
          </cell>
          <cell r="E51">
            <v>4</v>
          </cell>
          <cell r="H51">
            <v>3</v>
          </cell>
          <cell r="I51">
            <v>6</v>
          </cell>
          <cell r="J51">
            <v>6</v>
          </cell>
          <cell r="K51">
            <v>6</v>
          </cell>
          <cell r="L51">
            <v>6</v>
          </cell>
          <cell r="M51">
            <v>6</v>
          </cell>
          <cell r="N51">
            <v>4</v>
          </cell>
          <cell r="O51">
            <v>4</v>
          </cell>
          <cell r="P51">
            <v>4</v>
          </cell>
        </row>
        <row r="52">
          <cell r="A52" t="str">
            <v>Hydro test pumps</v>
          </cell>
          <cell r="C52" t="str">
            <v>NOS</v>
          </cell>
        </row>
        <row r="53">
          <cell r="A53" t="str">
            <v>Hydro test water tankers</v>
          </cell>
          <cell r="C53" t="str">
            <v>NOS</v>
          </cell>
          <cell r="D53">
            <v>10</v>
          </cell>
          <cell r="E53">
            <v>0</v>
          </cell>
          <cell r="K53">
            <v>10</v>
          </cell>
          <cell r="L53">
            <v>10</v>
          </cell>
          <cell r="M53">
            <v>10</v>
          </cell>
          <cell r="N53">
            <v>10</v>
          </cell>
          <cell r="O53">
            <v>10</v>
          </cell>
          <cell r="P53">
            <v>10</v>
          </cell>
        </row>
        <row r="54">
          <cell r="A54" t="str">
            <v>Radiography sources</v>
          </cell>
          <cell r="C54" t="str">
            <v>NOS</v>
          </cell>
          <cell r="D54">
            <v>3</v>
          </cell>
          <cell r="E54">
            <v>2</v>
          </cell>
          <cell r="H54">
            <v>2</v>
          </cell>
          <cell r="I54">
            <v>3</v>
          </cell>
          <cell r="J54">
            <v>3</v>
          </cell>
          <cell r="K54">
            <v>3</v>
          </cell>
          <cell r="L54">
            <v>3</v>
          </cell>
          <cell r="M54">
            <v>3</v>
          </cell>
          <cell r="N54">
            <v>3</v>
          </cell>
          <cell r="O54">
            <v>2</v>
          </cell>
        </row>
        <row r="56">
          <cell r="A56" t="str">
            <v>UNIT 811</v>
          </cell>
        </row>
        <row r="57">
          <cell r="A57" t="str">
            <v>Equipment</v>
          </cell>
        </row>
        <row r="58">
          <cell r="A58" t="str">
            <v>Delivery profile</v>
          </cell>
          <cell r="C58" t="str">
            <v>Nos</v>
          </cell>
          <cell r="D58">
            <v>72</v>
          </cell>
          <cell r="E58">
            <v>0</v>
          </cell>
          <cell r="F58">
            <v>72</v>
          </cell>
          <cell r="H58">
            <v>4</v>
          </cell>
          <cell r="J58">
            <v>63</v>
          </cell>
          <cell r="L58">
            <v>9</v>
          </cell>
        </row>
        <row r="59">
          <cell r="A59" t="str">
            <v>Fdn. Rediness</v>
          </cell>
          <cell r="C59" t="str">
            <v>Nos</v>
          </cell>
          <cell r="D59">
            <v>12</v>
          </cell>
          <cell r="E59">
            <v>0</v>
          </cell>
          <cell r="F59">
            <v>12</v>
          </cell>
          <cell r="K59">
            <v>12</v>
          </cell>
        </row>
        <row r="60">
          <cell r="A60" t="str">
            <v>Structural foundation</v>
          </cell>
          <cell r="C60" t="str">
            <v>Nos</v>
          </cell>
        </row>
        <row r="61">
          <cell r="A61" t="str">
            <v>Supporting structure erection</v>
          </cell>
          <cell r="C61" t="str">
            <v>Nos</v>
          </cell>
        </row>
        <row r="62">
          <cell r="A62" t="str">
            <v>Erection</v>
          </cell>
          <cell r="C62" t="str">
            <v>Nos</v>
          </cell>
          <cell r="D62">
            <v>72</v>
          </cell>
          <cell r="E62">
            <v>0</v>
          </cell>
          <cell r="F62">
            <v>72</v>
          </cell>
          <cell r="I62">
            <v>0</v>
          </cell>
          <cell r="K62">
            <v>59</v>
          </cell>
          <cell r="M62">
            <v>15</v>
          </cell>
        </row>
        <row r="64">
          <cell r="A64" t="str">
            <v>UNIT 812</v>
          </cell>
        </row>
        <row r="65">
          <cell r="A65" t="str">
            <v>Equipment</v>
          </cell>
        </row>
        <row r="66">
          <cell r="A66" t="str">
            <v>Delivery profile</v>
          </cell>
          <cell r="C66" t="str">
            <v>Nos</v>
          </cell>
          <cell r="D66">
            <v>6</v>
          </cell>
          <cell r="E66">
            <v>0</v>
          </cell>
          <cell r="F66">
            <v>6</v>
          </cell>
          <cell r="L66">
            <v>6</v>
          </cell>
        </row>
        <row r="67">
          <cell r="A67" t="str">
            <v>Fdn. Rediness</v>
          </cell>
          <cell r="C67" t="str">
            <v>Nos</v>
          </cell>
          <cell r="D67">
            <v>6</v>
          </cell>
          <cell r="E67">
            <v>0</v>
          </cell>
          <cell r="F67">
            <v>6</v>
          </cell>
          <cell r="K67">
            <v>6</v>
          </cell>
        </row>
        <row r="68">
          <cell r="A68" t="str">
            <v>Structural foundation</v>
          </cell>
          <cell r="C68" t="str">
            <v>Nos</v>
          </cell>
        </row>
        <row r="69">
          <cell r="A69" t="str">
            <v>Supporting structure erection</v>
          </cell>
          <cell r="C69" t="str">
            <v>Nos</v>
          </cell>
        </row>
        <row r="70">
          <cell r="A70" t="str">
            <v>Erection</v>
          </cell>
          <cell r="C70" t="str">
            <v>Nos</v>
          </cell>
          <cell r="D70">
            <v>6</v>
          </cell>
          <cell r="E70">
            <v>0</v>
          </cell>
          <cell r="F70">
            <v>6</v>
          </cell>
          <cell r="M70">
            <v>6</v>
          </cell>
        </row>
        <row r="72">
          <cell r="A72" t="str">
            <v>UNIT 813</v>
          </cell>
        </row>
        <row r="73">
          <cell r="A73" t="str">
            <v>Equipment</v>
          </cell>
        </row>
        <row r="74">
          <cell r="A74" t="str">
            <v>Delivery profile</v>
          </cell>
          <cell r="C74" t="str">
            <v>Nos</v>
          </cell>
          <cell r="D74">
            <v>90</v>
          </cell>
          <cell r="E74">
            <v>0</v>
          </cell>
          <cell r="F74">
            <v>90</v>
          </cell>
          <cell r="I74">
            <v>66</v>
          </cell>
          <cell r="K74">
            <v>14</v>
          </cell>
          <cell r="L74">
            <v>10</v>
          </cell>
        </row>
        <row r="75">
          <cell r="A75" t="str">
            <v>Fdn. Rediness</v>
          </cell>
          <cell r="C75" t="str">
            <v>Nos</v>
          </cell>
          <cell r="D75">
            <v>24</v>
          </cell>
          <cell r="E75">
            <v>0</v>
          </cell>
          <cell r="F75">
            <v>24</v>
          </cell>
          <cell r="J75">
            <v>14</v>
          </cell>
          <cell r="K75">
            <v>10</v>
          </cell>
        </row>
        <row r="76">
          <cell r="A76" t="str">
            <v>Structural foundation</v>
          </cell>
          <cell r="C76" t="str">
            <v>Nos</v>
          </cell>
        </row>
        <row r="77">
          <cell r="A77" t="str">
            <v>Supporting structure erection</v>
          </cell>
          <cell r="C77" t="str">
            <v>Nos</v>
          </cell>
        </row>
        <row r="78">
          <cell r="A78" t="str">
            <v>Erection</v>
          </cell>
          <cell r="C78" t="str">
            <v>Nos</v>
          </cell>
          <cell r="D78">
            <v>90</v>
          </cell>
          <cell r="E78">
            <v>0</v>
          </cell>
          <cell r="F78">
            <v>90</v>
          </cell>
          <cell r="J78">
            <v>66</v>
          </cell>
          <cell r="K78">
            <v>14</v>
          </cell>
          <cell r="L78">
            <v>10</v>
          </cell>
        </row>
        <row r="80">
          <cell r="A80" t="str">
            <v>UNIT 814 (CRYOGENIC PKG )</v>
          </cell>
        </row>
        <row r="81">
          <cell r="A81" t="str">
            <v>Equipment</v>
          </cell>
        </row>
        <row r="82">
          <cell r="A82" t="str">
            <v>Delivery profile</v>
          </cell>
          <cell r="C82" t="str">
            <v>Nos</v>
          </cell>
          <cell r="D82">
            <v>1</v>
          </cell>
        </row>
        <row r="83">
          <cell r="A83" t="str">
            <v>Fdn. Rediness</v>
          </cell>
          <cell r="C83" t="str">
            <v>Nos</v>
          </cell>
        </row>
        <row r="84">
          <cell r="A84" t="str">
            <v>Structural foundation</v>
          </cell>
          <cell r="C84" t="str">
            <v>Nos</v>
          </cell>
        </row>
        <row r="85">
          <cell r="A85" t="str">
            <v>Supporting structure erection</v>
          </cell>
          <cell r="C85" t="str">
            <v>Nos</v>
          </cell>
        </row>
        <row r="86">
          <cell r="A86" t="str">
            <v>Erection</v>
          </cell>
          <cell r="C86" t="str">
            <v>Nos</v>
          </cell>
          <cell r="R86" t="str">
            <v>PACKAGE UNIT</v>
          </cell>
        </row>
        <row r="88">
          <cell r="A88" t="str">
            <v>UNIT 815</v>
          </cell>
        </row>
        <row r="89">
          <cell r="A89" t="str">
            <v>Equipment</v>
          </cell>
        </row>
        <row r="90">
          <cell r="A90" t="str">
            <v>Delivery profile</v>
          </cell>
          <cell r="C90" t="str">
            <v>Nos</v>
          </cell>
          <cell r="D90">
            <v>14</v>
          </cell>
          <cell r="E90">
            <v>0</v>
          </cell>
          <cell r="F90">
            <v>14</v>
          </cell>
          <cell r="I90">
            <v>4</v>
          </cell>
          <cell r="J90">
            <v>2</v>
          </cell>
          <cell r="K90">
            <v>2</v>
          </cell>
          <cell r="L90">
            <v>2</v>
          </cell>
          <cell r="R90" t="str">
            <v>ETA FOR 4 EQPT NOT KNOWN</v>
          </cell>
        </row>
        <row r="91">
          <cell r="A91" t="str">
            <v>Fdn. Rediness</v>
          </cell>
          <cell r="C91" t="str">
            <v>Nos</v>
          </cell>
          <cell r="D91">
            <v>4</v>
          </cell>
          <cell r="E91">
            <v>0</v>
          </cell>
          <cell r="F91">
            <v>4</v>
          </cell>
          <cell r="J91">
            <v>2</v>
          </cell>
          <cell r="K91">
            <v>2</v>
          </cell>
        </row>
        <row r="92">
          <cell r="A92" t="str">
            <v>Structural foundation</v>
          </cell>
          <cell r="C92" t="str">
            <v>Nos</v>
          </cell>
        </row>
        <row r="93">
          <cell r="A93" t="str">
            <v>Supporting structure erection</v>
          </cell>
          <cell r="C93" t="str">
            <v>Nos</v>
          </cell>
        </row>
        <row r="94">
          <cell r="A94" t="str">
            <v>Erection</v>
          </cell>
          <cell r="C94" t="str">
            <v>Nos</v>
          </cell>
          <cell r="D94">
            <v>14</v>
          </cell>
          <cell r="E94">
            <v>0</v>
          </cell>
          <cell r="F94">
            <v>14</v>
          </cell>
          <cell r="J94">
            <v>4</v>
          </cell>
          <cell r="K94">
            <v>2</v>
          </cell>
          <cell r="L94">
            <v>2</v>
          </cell>
          <cell r="M94">
            <v>2</v>
          </cell>
        </row>
        <row r="96">
          <cell r="A96" t="str">
            <v>UNIT 832</v>
          </cell>
        </row>
        <row r="97">
          <cell r="A97" t="str">
            <v>Equipment</v>
          </cell>
        </row>
        <row r="98">
          <cell r="A98" t="str">
            <v>Delivery profile</v>
          </cell>
          <cell r="C98" t="str">
            <v>Nos</v>
          </cell>
          <cell r="D98">
            <v>46</v>
          </cell>
          <cell r="E98">
            <v>0</v>
          </cell>
          <cell r="F98">
            <v>46</v>
          </cell>
          <cell r="I98">
            <v>12</v>
          </cell>
          <cell r="J98">
            <v>3</v>
          </cell>
          <cell r="K98">
            <v>5</v>
          </cell>
          <cell r="L98">
            <v>1</v>
          </cell>
          <cell r="N98">
            <v>2</v>
          </cell>
          <cell r="R98" t="str">
            <v>ETA FOR 23 EQPT NOT KNOWN</v>
          </cell>
        </row>
        <row r="99">
          <cell r="A99" t="str">
            <v>Fdn. Rediness</v>
          </cell>
          <cell r="C99" t="str">
            <v>Nos</v>
          </cell>
          <cell r="D99">
            <v>44</v>
          </cell>
          <cell r="E99">
            <v>0</v>
          </cell>
          <cell r="F99">
            <v>44</v>
          </cell>
          <cell r="I99">
            <v>12</v>
          </cell>
          <cell r="J99">
            <v>3</v>
          </cell>
          <cell r="K99">
            <v>5</v>
          </cell>
          <cell r="L99">
            <v>1</v>
          </cell>
          <cell r="N99">
            <v>2</v>
          </cell>
        </row>
        <row r="100">
          <cell r="A100" t="str">
            <v>Structural foundation</v>
          </cell>
          <cell r="C100" t="str">
            <v>Nos</v>
          </cell>
        </row>
        <row r="101">
          <cell r="A101" t="str">
            <v>Supporting structure erection</v>
          </cell>
          <cell r="C101" t="str">
            <v>Nos</v>
          </cell>
        </row>
        <row r="102">
          <cell r="A102" t="str">
            <v>Erection</v>
          </cell>
          <cell r="C102" t="str">
            <v>Nos</v>
          </cell>
          <cell r="D102">
            <v>46</v>
          </cell>
          <cell r="E102">
            <v>0</v>
          </cell>
          <cell r="F102">
            <v>46</v>
          </cell>
          <cell r="J102">
            <v>12</v>
          </cell>
          <cell r="K102">
            <v>3</v>
          </cell>
          <cell r="L102">
            <v>5</v>
          </cell>
          <cell r="M102">
            <v>1</v>
          </cell>
          <cell r="O102">
            <v>4</v>
          </cell>
        </row>
        <row r="104">
          <cell r="A104" t="str">
            <v>UNIT 841</v>
          </cell>
        </row>
        <row r="105">
          <cell r="A105" t="str">
            <v>Equipment</v>
          </cell>
        </row>
        <row r="106">
          <cell r="A106" t="str">
            <v>Delivery profile</v>
          </cell>
          <cell r="C106" t="str">
            <v>Nos</v>
          </cell>
          <cell r="D106">
            <v>6</v>
          </cell>
          <cell r="E106">
            <v>0</v>
          </cell>
          <cell r="F106">
            <v>6</v>
          </cell>
          <cell r="H106">
            <v>4</v>
          </cell>
          <cell r="J106">
            <v>2</v>
          </cell>
        </row>
        <row r="107">
          <cell r="A107" t="str">
            <v>Fdn. Rediness</v>
          </cell>
          <cell r="C107" t="str">
            <v>Nos</v>
          </cell>
          <cell r="D107">
            <v>6</v>
          </cell>
          <cell r="E107">
            <v>0</v>
          </cell>
          <cell r="F107">
            <v>6</v>
          </cell>
          <cell r="H107">
            <v>4</v>
          </cell>
          <cell r="J107">
            <v>2</v>
          </cell>
          <cell r="R107" t="str">
            <v>DRGS REQD.</v>
          </cell>
        </row>
        <row r="108">
          <cell r="A108" t="str">
            <v>Structural foundation</v>
          </cell>
          <cell r="C108" t="str">
            <v>Nos</v>
          </cell>
        </row>
        <row r="109">
          <cell r="A109" t="str">
            <v>Supporting structure erection</v>
          </cell>
          <cell r="C109" t="str">
            <v>Nos</v>
          </cell>
        </row>
        <row r="110">
          <cell r="A110" t="str">
            <v>Erection</v>
          </cell>
          <cell r="C110" t="str">
            <v>Nos</v>
          </cell>
          <cell r="D110">
            <v>6</v>
          </cell>
          <cell r="E110">
            <v>0</v>
          </cell>
          <cell r="F110">
            <v>6</v>
          </cell>
          <cell r="I110">
            <v>4</v>
          </cell>
          <cell r="J110">
            <v>2</v>
          </cell>
        </row>
        <row r="112">
          <cell r="A112" t="str">
            <v>UNIT 842</v>
          </cell>
        </row>
        <row r="113">
          <cell r="A113" t="str">
            <v>Equipment</v>
          </cell>
        </row>
        <row r="114">
          <cell r="A114" t="str">
            <v>Delivery profile</v>
          </cell>
          <cell r="C114" t="str">
            <v>Nos</v>
          </cell>
          <cell r="D114">
            <v>11</v>
          </cell>
          <cell r="E114">
            <v>0</v>
          </cell>
          <cell r="F114">
            <v>11</v>
          </cell>
          <cell r="N114">
            <v>11</v>
          </cell>
        </row>
        <row r="115">
          <cell r="A115" t="str">
            <v>Fdn. Rediness</v>
          </cell>
          <cell r="C115" t="str">
            <v>Nos</v>
          </cell>
        </row>
        <row r="116">
          <cell r="A116" t="str">
            <v>Structural foundation</v>
          </cell>
          <cell r="C116" t="str">
            <v>Nos</v>
          </cell>
        </row>
        <row r="117">
          <cell r="A117" t="str">
            <v>Supporting structure erection</v>
          </cell>
          <cell r="C117" t="str">
            <v>Nos</v>
          </cell>
          <cell r="D117">
            <v>11</v>
          </cell>
          <cell r="E117">
            <v>0</v>
          </cell>
          <cell r="F117">
            <v>11</v>
          </cell>
          <cell r="Q117">
            <v>11</v>
          </cell>
        </row>
        <row r="118">
          <cell r="A118" t="str">
            <v>Erection</v>
          </cell>
          <cell r="C118" t="str">
            <v>Nos</v>
          </cell>
          <cell r="D118">
            <v>11</v>
          </cell>
          <cell r="E118">
            <v>0</v>
          </cell>
          <cell r="F118">
            <v>11</v>
          </cell>
        </row>
        <row r="120">
          <cell r="A120" t="str">
            <v>UNIT 843</v>
          </cell>
        </row>
        <row r="121">
          <cell r="A121" t="str">
            <v>Equipment</v>
          </cell>
        </row>
        <row r="122">
          <cell r="A122" t="str">
            <v>Delivery profile</v>
          </cell>
          <cell r="C122" t="str">
            <v>Nos</v>
          </cell>
          <cell r="D122">
            <v>2</v>
          </cell>
          <cell r="E122">
            <v>0</v>
          </cell>
          <cell r="F122">
            <v>2</v>
          </cell>
          <cell r="J122">
            <v>2</v>
          </cell>
        </row>
        <row r="123">
          <cell r="A123" t="str">
            <v>Fdn. Rediness</v>
          </cell>
          <cell r="C123" t="str">
            <v>Nos</v>
          </cell>
        </row>
        <row r="124">
          <cell r="A124" t="str">
            <v>Structural foundation</v>
          </cell>
          <cell r="C124" t="str">
            <v>Nos</v>
          </cell>
        </row>
        <row r="125">
          <cell r="A125" t="str">
            <v>Supporting structure erection</v>
          </cell>
          <cell r="C125" t="str">
            <v>Nos</v>
          </cell>
        </row>
        <row r="126">
          <cell r="A126" t="str">
            <v>Erection</v>
          </cell>
          <cell r="C126" t="str">
            <v>Nos</v>
          </cell>
          <cell r="D126">
            <v>2</v>
          </cell>
          <cell r="E126">
            <v>0</v>
          </cell>
          <cell r="F126">
            <v>2</v>
          </cell>
          <cell r="P126">
            <v>2</v>
          </cell>
        </row>
        <row r="128">
          <cell r="A128" t="str">
            <v xml:space="preserve">UNIT 852 </v>
          </cell>
        </row>
        <row r="129">
          <cell r="A129" t="str">
            <v>Equipment</v>
          </cell>
        </row>
        <row r="130">
          <cell r="A130" t="str">
            <v>Delivery profile</v>
          </cell>
          <cell r="C130" t="str">
            <v>Nos</v>
          </cell>
          <cell r="D130">
            <v>143</v>
          </cell>
          <cell r="E130">
            <v>0</v>
          </cell>
          <cell r="F130">
            <v>143</v>
          </cell>
          <cell r="I130">
            <v>4</v>
          </cell>
          <cell r="K130">
            <v>139</v>
          </cell>
        </row>
        <row r="131">
          <cell r="A131" t="str">
            <v>Fdn. Rediness</v>
          </cell>
          <cell r="C131" t="str">
            <v>Nos</v>
          </cell>
          <cell r="D131">
            <v>143</v>
          </cell>
          <cell r="E131">
            <v>0</v>
          </cell>
          <cell r="F131">
            <v>143</v>
          </cell>
          <cell r="I131">
            <v>4</v>
          </cell>
          <cell r="J131">
            <v>80</v>
          </cell>
          <cell r="K131">
            <v>59</v>
          </cell>
        </row>
        <row r="132">
          <cell r="A132" t="str">
            <v>Structural foundation</v>
          </cell>
          <cell r="C132" t="str">
            <v>Nos</v>
          </cell>
        </row>
        <row r="133">
          <cell r="A133" t="str">
            <v>Supporting structure erection</v>
          </cell>
          <cell r="C133" t="str">
            <v>Nos</v>
          </cell>
        </row>
        <row r="134">
          <cell r="A134" t="str">
            <v>Erection</v>
          </cell>
          <cell r="C134" t="str">
            <v>Nos</v>
          </cell>
          <cell r="D134">
            <v>143</v>
          </cell>
          <cell r="F134">
            <v>143</v>
          </cell>
          <cell r="K134">
            <v>30</v>
          </cell>
          <cell r="L134">
            <v>109</v>
          </cell>
        </row>
        <row r="136">
          <cell r="A136" t="str">
            <v xml:space="preserve">UNIT 863  </v>
          </cell>
        </row>
        <row r="137">
          <cell r="A137" t="str">
            <v>Equipment</v>
          </cell>
        </row>
        <row r="138">
          <cell r="A138" t="str">
            <v>Delivery profile</v>
          </cell>
          <cell r="C138" t="str">
            <v>Nos</v>
          </cell>
          <cell r="D138">
            <v>6</v>
          </cell>
          <cell r="E138">
            <v>0</v>
          </cell>
          <cell r="F138">
            <v>6</v>
          </cell>
          <cell r="I138">
            <v>6</v>
          </cell>
        </row>
        <row r="139">
          <cell r="A139" t="str">
            <v>Fdn. Rediness</v>
          </cell>
          <cell r="C139" t="str">
            <v>Nos</v>
          </cell>
          <cell r="D139">
            <v>6</v>
          </cell>
          <cell r="E139">
            <v>0</v>
          </cell>
          <cell r="F139">
            <v>6</v>
          </cell>
          <cell r="I139">
            <v>6</v>
          </cell>
        </row>
        <row r="140">
          <cell r="A140" t="str">
            <v>Structural foundation</v>
          </cell>
          <cell r="C140" t="str">
            <v>Nos</v>
          </cell>
        </row>
        <row r="141">
          <cell r="A141" t="str">
            <v>Supporting structure erection</v>
          </cell>
          <cell r="C141" t="str">
            <v>Nos</v>
          </cell>
        </row>
        <row r="142">
          <cell r="A142" t="str">
            <v>Erection</v>
          </cell>
          <cell r="C142" t="str">
            <v>Nos</v>
          </cell>
          <cell r="D142">
            <v>6</v>
          </cell>
          <cell r="E142">
            <v>0</v>
          </cell>
          <cell r="F142">
            <v>6</v>
          </cell>
          <cell r="J142">
            <v>6</v>
          </cell>
        </row>
        <row r="144">
          <cell r="A144" t="str">
            <v xml:space="preserve">UNIT 866   </v>
          </cell>
        </row>
        <row r="145">
          <cell r="A145" t="str">
            <v>Equipment</v>
          </cell>
        </row>
        <row r="146">
          <cell r="A146" t="str">
            <v>Delivery profile</v>
          </cell>
          <cell r="C146" t="str">
            <v>Nos</v>
          </cell>
          <cell r="D146">
            <v>5</v>
          </cell>
          <cell r="E146">
            <v>0</v>
          </cell>
          <cell r="F146">
            <v>5</v>
          </cell>
          <cell r="H146">
            <v>2</v>
          </cell>
          <cell r="J146">
            <v>2</v>
          </cell>
          <cell r="L146">
            <v>3</v>
          </cell>
        </row>
        <row r="147">
          <cell r="A147" t="str">
            <v>Fdn. Rediness</v>
          </cell>
          <cell r="C147" t="str">
            <v>Nos</v>
          </cell>
          <cell r="D147">
            <v>5</v>
          </cell>
          <cell r="E147">
            <v>5</v>
          </cell>
          <cell r="F147">
            <v>0</v>
          </cell>
        </row>
        <row r="148">
          <cell r="A148" t="str">
            <v>Structural foundation</v>
          </cell>
          <cell r="C148" t="str">
            <v>Nos</v>
          </cell>
        </row>
        <row r="149">
          <cell r="A149" t="str">
            <v>Supporting structure erection</v>
          </cell>
          <cell r="C149" t="str">
            <v>Nos</v>
          </cell>
        </row>
        <row r="150">
          <cell r="A150" t="str">
            <v>Erection</v>
          </cell>
          <cell r="C150" t="str">
            <v>Nos</v>
          </cell>
          <cell r="D150">
            <v>5</v>
          </cell>
          <cell r="E150">
            <v>0</v>
          </cell>
          <cell r="F150">
            <v>5</v>
          </cell>
          <cell r="K150">
            <v>2</v>
          </cell>
          <cell r="L150">
            <v>3</v>
          </cell>
        </row>
        <row r="152">
          <cell r="A152" t="str">
            <v xml:space="preserve">UNIT 869   </v>
          </cell>
        </row>
        <row r="153">
          <cell r="A153" t="str">
            <v>Equipment</v>
          </cell>
        </row>
        <row r="154">
          <cell r="A154" t="str">
            <v>Delivery profile</v>
          </cell>
          <cell r="C154" t="str">
            <v>Nos</v>
          </cell>
          <cell r="D154">
            <v>27</v>
          </cell>
          <cell r="E154">
            <v>7</v>
          </cell>
          <cell r="F154">
            <v>20</v>
          </cell>
          <cell r="G154">
            <v>5</v>
          </cell>
          <cell r="H154">
            <v>2</v>
          </cell>
          <cell r="I154">
            <v>12</v>
          </cell>
          <cell r="J154">
            <v>8</v>
          </cell>
          <cell r="K154">
            <v>2</v>
          </cell>
        </row>
        <row r="155">
          <cell r="A155" t="str">
            <v>Fdn. Rediness</v>
          </cell>
          <cell r="C155" t="str">
            <v>Nos</v>
          </cell>
          <cell r="D155">
            <v>26</v>
          </cell>
          <cell r="E155">
            <v>0</v>
          </cell>
          <cell r="F155">
            <v>26</v>
          </cell>
          <cell r="I155">
            <v>5</v>
          </cell>
          <cell r="J155">
            <v>4</v>
          </cell>
          <cell r="K155">
            <v>11</v>
          </cell>
          <cell r="L155">
            <v>6</v>
          </cell>
        </row>
        <row r="156">
          <cell r="A156" t="str">
            <v>Structural foundation</v>
          </cell>
          <cell r="C156" t="str">
            <v>Nos</v>
          </cell>
        </row>
        <row r="157">
          <cell r="A157" t="str">
            <v>Supporting structure erection</v>
          </cell>
          <cell r="C157" t="str">
            <v>Nos</v>
          </cell>
        </row>
        <row r="158">
          <cell r="A158" t="str">
            <v>Erection</v>
          </cell>
          <cell r="C158" t="str">
            <v>Nos</v>
          </cell>
          <cell r="D158">
            <v>27</v>
          </cell>
          <cell r="E158">
            <v>0</v>
          </cell>
          <cell r="F158">
            <v>27</v>
          </cell>
          <cell r="J158">
            <v>5</v>
          </cell>
          <cell r="K158">
            <v>4</v>
          </cell>
          <cell r="L158">
            <v>11</v>
          </cell>
          <cell r="M158">
            <v>6</v>
          </cell>
          <cell r="N158">
            <v>1</v>
          </cell>
        </row>
        <row r="161">
          <cell r="A161" t="str">
            <v>TOTAL</v>
          </cell>
        </row>
        <row r="162">
          <cell r="A162" t="str">
            <v>Equipment</v>
          </cell>
        </row>
        <row r="163">
          <cell r="A163" t="str">
            <v>Delivery profile</v>
          </cell>
          <cell r="D163">
            <v>266</v>
          </cell>
          <cell r="E163">
            <v>7</v>
          </cell>
          <cell r="F163">
            <v>259</v>
          </cell>
          <cell r="I163">
            <v>100</v>
          </cell>
          <cell r="J163">
            <v>78</v>
          </cell>
          <cell r="K163">
            <v>23</v>
          </cell>
          <cell r="L163">
            <v>31</v>
          </cell>
          <cell r="M163">
            <v>0</v>
          </cell>
          <cell r="N163">
            <v>2</v>
          </cell>
          <cell r="O163">
            <v>0</v>
          </cell>
          <cell r="P163">
            <v>0</v>
          </cell>
          <cell r="Q163">
            <v>0</v>
          </cell>
        </row>
        <row r="164">
          <cell r="A164" t="str">
            <v>Fdn. Rediness</v>
          </cell>
          <cell r="D164">
            <v>127</v>
          </cell>
          <cell r="E164">
            <v>5</v>
          </cell>
          <cell r="F164">
            <v>122</v>
          </cell>
          <cell r="I164">
            <v>23</v>
          </cell>
          <cell r="J164">
            <v>23</v>
          </cell>
          <cell r="K164">
            <v>46</v>
          </cell>
          <cell r="L164">
            <v>7</v>
          </cell>
          <cell r="M164">
            <v>0</v>
          </cell>
          <cell r="N164">
            <v>2</v>
          </cell>
          <cell r="O164">
            <v>0</v>
          </cell>
          <cell r="P164">
            <v>0</v>
          </cell>
          <cell r="Q164">
            <v>0</v>
          </cell>
        </row>
        <row r="165">
          <cell r="A165" t="str">
            <v>Structural foundation</v>
          </cell>
          <cell r="D165">
            <v>0</v>
          </cell>
          <cell r="E165">
            <v>0</v>
          </cell>
          <cell r="F165">
            <v>0</v>
          </cell>
          <cell r="I165">
            <v>0</v>
          </cell>
          <cell r="J165">
            <v>0</v>
          </cell>
          <cell r="K165">
            <v>0</v>
          </cell>
          <cell r="L165">
            <v>0</v>
          </cell>
          <cell r="M165">
            <v>0</v>
          </cell>
          <cell r="N165">
            <v>0</v>
          </cell>
          <cell r="O165">
            <v>0</v>
          </cell>
          <cell r="P165">
            <v>0</v>
          </cell>
          <cell r="Q165">
            <v>0</v>
          </cell>
        </row>
        <row r="166">
          <cell r="A166" t="str">
            <v>Supporting structure erection</v>
          </cell>
          <cell r="D166">
            <v>0</v>
          </cell>
          <cell r="E166">
            <v>0</v>
          </cell>
          <cell r="F166">
            <v>0</v>
          </cell>
          <cell r="I166">
            <v>0</v>
          </cell>
          <cell r="J166">
            <v>0</v>
          </cell>
          <cell r="K166">
            <v>0</v>
          </cell>
          <cell r="L166">
            <v>0</v>
          </cell>
          <cell r="M166">
            <v>0</v>
          </cell>
          <cell r="N166">
            <v>0</v>
          </cell>
          <cell r="O166">
            <v>0</v>
          </cell>
          <cell r="P166">
            <v>0</v>
          </cell>
          <cell r="Q166">
            <v>0</v>
          </cell>
        </row>
        <row r="167">
          <cell r="A167" t="str">
            <v>Erection</v>
          </cell>
          <cell r="D167">
            <v>266</v>
          </cell>
          <cell r="E167">
            <v>0</v>
          </cell>
          <cell r="F167">
            <v>266</v>
          </cell>
          <cell r="I167">
            <v>0</v>
          </cell>
          <cell r="J167">
            <v>93</v>
          </cell>
          <cell r="K167">
            <v>84</v>
          </cell>
          <cell r="L167">
            <v>31</v>
          </cell>
          <cell r="M167">
            <v>30</v>
          </cell>
          <cell r="N167">
            <v>1</v>
          </cell>
          <cell r="O167">
            <v>4</v>
          </cell>
          <cell r="P167">
            <v>0</v>
          </cell>
          <cell r="Q167">
            <v>0</v>
          </cell>
        </row>
        <row r="168">
          <cell r="A168" t="str">
            <v xml:space="preserve">UNIT 881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all"/>
      <sheetName val="summary"/>
      <sheetName val="SND"/>
      <sheetName val="FR"/>
      <sheetName val="LTG-STG"/>
      <sheetName val="Control"/>
      <sheetName val="strom"/>
      <sheetName val="mis"/>
      <sheetName val="ugt"/>
      <sheetName val="sewer"/>
      <sheetName val="Road"/>
      <sheetName val="SR"/>
      <sheetName val="PRK"/>
      <sheetName val="haz"/>
      <sheetName val="inc"/>
      <sheetName val="uti"/>
      <sheetName val="bps"/>
      <sheetName val="cant"/>
      <sheetName val="Sheet1"/>
      <sheetName val="Sheet2"/>
      <sheetName val="Sheet3"/>
      <sheetName val="LTG_STG"/>
      <sheetName val="11-hsd"/>
      <sheetName val="13-septic"/>
      <sheetName val="7-ug"/>
      <sheetName val="2-utility"/>
      <sheetName val="18-misc"/>
      <sheetName val="5-pipe"/>
      <sheetName val="VARIABLE"/>
      <sheetName val="Civil 2"/>
      <sheetName val="Civil 3"/>
      <sheetName val="Site 1"/>
      <sheetName val="Site 2"/>
      <sheetName val="Site 3"/>
      <sheetName val="Site Faci"/>
      <sheetName val="Risk-Anal"/>
      <sheetName val="oresreq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 val="oresreqsum"/>
      <sheetName val="PIP&amp;EQPT"/>
      <sheetName val="Basic"/>
      <sheetName val="PanhandleB"/>
      <sheetName val="Inputs "/>
      <sheetName val="appendix 2.5 final accounts"/>
      <sheetName val="Staff Acco."/>
      <sheetName val="Assumptions"/>
      <sheetName val="Factor -local"/>
      <sheetName val="Factor- cables"/>
      <sheetName val="Factors-overall"/>
      <sheetName val="Input"/>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16.11) "/>
      <sheetName val="PS(16.11)"/>
      <sheetName val="PS(elements)31.08"/>
      <sheetName val="precast(2-3 MT)"/>
      <sheetName val="erection(2-3 MT)"/>
      <sheetName val="precast(1T-2T)"/>
      <sheetName val="precast(0.5-1T)"/>
      <sheetName val="anchor sleeper"/>
      <sheetName val="exc.1.5m"/>
      <sheetName val="exc.3.0m "/>
      <sheetName val="exc.4.5m"/>
      <sheetName val="PCC(1.5.10)"/>
      <sheetName val="Shuttering"/>
      <sheetName val="P.C.C.M20"/>
      <sheetName val="precast(2T-3T)"/>
      <sheetName val="precast(Erec.)"/>
      <sheetName val="precast (M25)"/>
      <sheetName val="Reinforcement"/>
      <sheetName val="INSERT PL."/>
      <sheetName val="Bolt (3)"/>
      <sheetName val="rcc pipe(300dia)"/>
      <sheetName val="B.WORKS"/>
      <sheetName val="Dismantling"/>
      <sheetName val="rungs(22)"/>
      <sheetName val="sand.disposal.CI cover"/>
      <sheetName val="Part-I (2)"/>
      <sheetName val="Part-II (4)"/>
      <sheetName val="S.A.format"/>
      <sheetName val="RECOVERY (2)"/>
      <sheetName val="cost abstract (3)"/>
      <sheetName val="Reinf.4mula"/>
      <sheetName val="oresreqsum"/>
      <sheetName val="Assmpns"/>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Q"/>
      <sheetName val="BOQ"/>
      <sheetName val="Summary Rates"/>
      <sheetName val="Basic Rates"/>
      <sheetName val="Material"/>
      <sheetName val="Excavation"/>
      <sheetName val="Tunnel Excavation"/>
      <sheetName val="Concreting"/>
      <sheetName val="Stone Masonry"/>
      <sheetName val="Brick work IC"/>
      <sheetName val="Steel Reinforcement"/>
      <sheetName val="Structural Steel"/>
      <sheetName val="Trash Racks"/>
      <sheetName val="Penstock"/>
      <sheetName val="Shotcrete"/>
      <sheetName val="SFRS"/>
      <sheetName val="Shotcrete with wiremesh"/>
      <sheetName val="Rockbolt"/>
    </sheetNames>
    <sheetDataSet>
      <sheetData sheetId="0" refreshError="1"/>
      <sheetData sheetId="1" refreshError="1"/>
      <sheetData sheetId="2" refreshError="1">
        <row r="11">
          <cell r="S11">
            <v>1814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FG Bolts Unit-VI"/>
      <sheetName val="PF"/>
      <sheetName val="CP"/>
      <sheetName val="MOP"/>
      <sheetName val="Sh-2"/>
      <sheetName val="Sh-3"/>
      <sheetName val="Sh-4"/>
      <sheetName val="Sh-5"/>
      <sheetName val="WAM-10"/>
      <sheetName val="Annex. of WAM-10"/>
      <sheetName val="DM makeup (Reinf) (Aug'2008)"/>
      <sheetName val="Coal Mill-V (Aug'2008)"/>
      <sheetName val="Day Tank (Aug'2008)"/>
      <sheetName val="Fuel Oil (Aug'2008)"/>
      <sheetName val="Precast (Aug'2008)"/>
      <sheetName val="Precast (Reinf) (Aug'2008)"/>
      <sheetName val="Pavement (Reinf) (Aug'2008)"/>
      <sheetName val="PS (Aug'2008)"/>
      <sheetName val="PS (Reinf) (Aug'2008)"/>
      <sheetName val="ADM (Aug'2008)"/>
      <sheetName val="Dismelting"/>
      <sheetName val="Fab."/>
      <sheetName val="Erec"/>
      <sheetName val="Align."/>
      <sheetName val="Paint"/>
      <sheetName val="Sheet2"/>
      <sheetName val="Sheet1"/>
      <sheetName val="Strl. Steel Rec."/>
      <sheetName val="Embedment"/>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makeup (Reinf) (Aug'2008)"/>
      <sheetName val="Precast (Reinf) (Aug'2008)"/>
      <sheetName val="Pavement (Reinf) (Aug'2008)"/>
      <sheetName val="PS (Reinf) (Aug'2008)"/>
      <sheetName val="Sheet63"/>
      <sheetName val="Sheet64"/>
      <sheetName val="Sheet65"/>
      <sheetName val="Sheet66"/>
      <sheetName val="Sheet67"/>
      <sheetName val="Sheet68"/>
      <sheetName val="Sheet69"/>
      <sheetName val="Sheet70"/>
      <sheetName val="Sheet71"/>
      <sheetName val="Sheet72"/>
      <sheetName val="Sheet73"/>
      <sheetName val="Sheet7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 val="Master Price List"/>
      <sheetName val="precast(2-3 MT)"/>
      <sheetName val="Assmpns"/>
      <sheetName val="Basic"/>
      <sheetName val="Factor -local"/>
      <sheetName val="Factor- cables"/>
      <sheetName val="Input"/>
      <sheetName val="Assumptions"/>
      <sheetName val="appendix 2.5 final accounts"/>
      <sheetName val="PIP&amp;EQPT"/>
      <sheetName val="Database"/>
      <sheetName val="SCHEDULE"/>
      <sheetName val="schedule nos"/>
      <sheetName val="oresreqsum"/>
      <sheetName val="Sheet1"/>
    </sheetNames>
    <sheetDataSet>
      <sheetData sheetId="0"/>
      <sheetData sheetId="1"/>
      <sheetData sheetId="2"/>
      <sheetData sheetId="3"/>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DMS_Configurator"/>
      <sheetName val="fco"/>
      <sheetName val="Basic"/>
      <sheetName val="PIP&amp;EQPT"/>
      <sheetName val="Sheet3"/>
      <sheetName val="appendix 2.5 final accounts"/>
      <sheetName val="Input"/>
      <sheetName val="Assmpns"/>
      <sheetName val="R2"/>
      <sheetName val="oresreqsum"/>
      <sheetName val="八幡"/>
    </sheetNames>
    <sheetDataSet>
      <sheetData sheetId="0"/>
      <sheetData sheetId="1"/>
      <sheetData sheetId="2"/>
      <sheetData sheetId="3">
        <row r="23">
          <cell r="B23">
            <v>0.85</v>
          </cell>
        </row>
        <row r="24">
          <cell r="B24">
            <v>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Level 0"/>
      <sheetName val="Factors-overall"/>
      <sheetName val="Basic"/>
      <sheetName val="Assmpns"/>
      <sheetName val="Input"/>
      <sheetName val="Sheet3"/>
      <sheetName val="fco"/>
      <sheetName val="oresreqsum"/>
      <sheetName val="Master Price List"/>
      <sheetName val="DEAE"/>
      <sheetName val="BLR2"/>
      <sheetName val="BLR3"/>
      <sheetName val="BLR4"/>
      <sheetName val="BLR5"/>
      <sheetName val="DEM"/>
      <sheetName val="SAM"/>
      <sheetName val="CHEM"/>
      <sheetName val="COP"/>
      <sheetName val="GAS"/>
    </sheetNames>
    <sheetDataSet>
      <sheetData sheetId="0"/>
      <sheetData sheetId="1"/>
      <sheetData sheetId="2">
        <row r="5">
          <cell r="B5">
            <v>1</v>
          </cell>
        </row>
        <row r="14">
          <cell r="B14">
            <v>1.2357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9)"/>
      <sheetName val="SCHEDULE (8)"/>
      <sheetName val="SCHEDULE (7)"/>
      <sheetName val="SCHEDULE (6)"/>
      <sheetName val="SCHEDULE (5)"/>
      <sheetName val="SCHEDULE (4)"/>
      <sheetName val="SCHEDULE (3)"/>
      <sheetName val="SCHEDULE (2)"/>
      <sheetName val="SCHEDULE"/>
      <sheetName val="Shape Codes"/>
      <sheetName val="Database"/>
      <sheetName val="Help"/>
      <sheetName val="Setup"/>
      <sheetName val="About"/>
      <sheetName val="More"/>
      <sheetName val="page"/>
      <sheetName val="Info"/>
      <sheetName val="check"/>
      <sheetName val="schedule nos"/>
      <sheetName val="TTL"/>
      <sheetName val="DATA_SCH"/>
      <sheetName val="PI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0">
          <cell r="AJ10" t="str">
            <v/>
          </cell>
        </row>
        <row r="11">
          <cell r="AJ11" t="str">
            <v/>
          </cell>
        </row>
        <row r="12">
          <cell r="AJ12" t="str">
            <v/>
          </cell>
        </row>
        <row r="13">
          <cell r="AJ13" t="str">
            <v/>
          </cell>
        </row>
        <row r="14">
          <cell r="AJ14" t="str">
            <v/>
          </cell>
        </row>
        <row r="15">
          <cell r="AJ15" t="str">
            <v/>
          </cell>
        </row>
        <row r="16">
          <cell r="AJ16" t="str">
            <v/>
          </cell>
        </row>
        <row r="17">
          <cell r="AJ17" t="str">
            <v/>
          </cell>
        </row>
        <row r="18">
          <cell r="AJ18" t="str">
            <v/>
          </cell>
        </row>
        <row r="19">
          <cell r="AJ19" t="str">
            <v/>
          </cell>
        </row>
        <row r="20">
          <cell r="AJ20" t="str">
            <v/>
          </cell>
        </row>
        <row r="21">
          <cell r="AJ21" t="str">
            <v/>
          </cell>
        </row>
        <row r="22">
          <cell r="AJ22" t="str">
            <v/>
          </cell>
        </row>
        <row r="23">
          <cell r="AJ23" t="str">
            <v/>
          </cell>
        </row>
        <row r="24">
          <cell r="AJ24" t="str">
            <v/>
          </cell>
        </row>
        <row r="25">
          <cell r="AJ25" t="str">
            <v/>
          </cell>
        </row>
        <row r="26">
          <cell r="AJ26" t="str">
            <v/>
          </cell>
        </row>
        <row r="27">
          <cell r="AJ27" t="str">
            <v/>
          </cell>
        </row>
        <row r="28">
          <cell r="AJ28" t="str">
            <v/>
          </cell>
        </row>
        <row r="29">
          <cell r="AJ29" t="str">
            <v/>
          </cell>
        </row>
        <row r="30">
          <cell r="AJ30" t="str">
            <v/>
          </cell>
        </row>
        <row r="31">
          <cell r="AJ31" t="str">
            <v/>
          </cell>
        </row>
        <row r="32">
          <cell r="AJ32" t="str">
            <v/>
          </cell>
        </row>
      </sheetData>
      <sheetData sheetId="9" refreshError="1"/>
      <sheetData sheetId="10">
        <row r="7">
          <cell r="B7" t="str">
            <v>Example Job 1</v>
          </cell>
          <cell r="C7">
            <v>990001</v>
          </cell>
          <cell r="D7" t="str">
            <v>ABC</v>
          </cell>
        </row>
        <row r="8">
          <cell r="B8" t="str">
            <v>Example Job 2</v>
          </cell>
          <cell r="C8">
            <v>990002</v>
          </cell>
          <cell r="D8" t="str">
            <v>DEF</v>
          </cell>
        </row>
        <row r="9">
          <cell r="B9" t="str">
            <v>Example Job 3</v>
          </cell>
          <cell r="C9">
            <v>990003</v>
          </cell>
          <cell r="D9" t="str">
            <v>GHJ</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sheetData>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 val="Cash2"/>
      <sheetName val="FACTORS"/>
      <sheetName val="oresreqsum"/>
      <sheetName val="Factor -local"/>
      <sheetName val="Factor- cables"/>
    </sheetNames>
    <sheetDataSet>
      <sheetData sheetId="0"/>
      <sheetData sheetId="1"/>
      <sheetData sheetId="2"/>
      <sheetData sheetId="3"/>
      <sheetData sheetId="4"/>
      <sheetData sheetId="5"/>
      <sheetData sheetId="6"/>
      <sheetData sheetId="7"/>
      <sheetData sheetId="8">
        <row r="5">
          <cell r="C5">
            <v>10974245</v>
          </cell>
        </row>
        <row r="9">
          <cell r="C9">
            <v>0</v>
          </cell>
        </row>
        <row r="87">
          <cell r="G87">
            <v>10974245</v>
          </cell>
        </row>
      </sheetData>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schedule1"/>
      <sheetName val="Assmpns"/>
    </sheetNames>
    <sheetDataSet>
      <sheetData sheetId="0"/>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sreqsum"/>
      <sheetName val="Fill this out first..."/>
      <sheetName val="R2"/>
      <sheetName val="FORM7"/>
      <sheetName val="Basic"/>
      <sheetName val="fco"/>
      <sheetName val="PanhandleB"/>
      <sheetName val="Inputs "/>
      <sheetName val="Sheet3"/>
      <sheetName val="factors"/>
      <sheetName val="Factors-overall"/>
      <sheetName val="Master Price List"/>
      <sheetName val="DMS_Configurator"/>
      <sheetName val="PIP&amp;EQP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esreqsum"/>
      <sheetName val="cover "/>
      <sheetName val="critical"/>
      <sheetName val="over all s curve"/>
      <sheetName val="ROW STATUS"/>
      <sheetName val="LINKWISE STATUS "/>
      <sheetName val="crossing detailed "/>
      <sheetName val="DETAIL SHEET"/>
      <sheetName val="Progress"/>
      <sheetName val="Const activity list"/>
      <sheetName val="NLD7000-Backup"/>
      <sheetName val="AY-202&amp;270"/>
      <sheetName val="cum"/>
      <sheetName val="SCurv"/>
      <sheetName val="synop"/>
      <sheetName val="ex&amp;mob"/>
      <sheetName val="pi chart"/>
      <sheetName val="IBR (2)"/>
      <sheetName val="NIBR (2)"/>
      <sheetName val="act"/>
      <sheetName val="SUMMARY"/>
      <sheetName val="A G PIPING"/>
      <sheetName val="OVER ALL"/>
      <sheetName val="Factors-overall"/>
      <sheetName val="PRECAST lightconc-II"/>
      <sheetName val="Factor -local"/>
      <sheetName val="Factor- cables"/>
      <sheetName val="factors"/>
      <sheetName val="PanhandleB"/>
      <sheetName val="Inputs "/>
      <sheetName val="DMS_Configurator"/>
      <sheetName val="Level 0"/>
      <sheetName val="Assmpn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 val="appendix 2.5 final accounts"/>
      <sheetName val="schedule1"/>
      <sheetName val="Level 0"/>
      <sheetName val="precast(2-3 MT)"/>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Master Price List"/>
      <sheetName val="Fill this out first..."/>
      <sheetName val="Assmpns"/>
      <sheetName val="oresreqsum"/>
      <sheetName val="Factor -local"/>
      <sheetName val="PIP&amp;EQPT"/>
      <sheetName val="Factor- cables"/>
      <sheetName val="PanhandleB"/>
      <sheetName val="Inputs "/>
      <sheetName val="fco"/>
    </sheetNames>
    <sheetDataSet>
      <sheetData sheetId="0">
        <row r="4">
          <cell r="B4" t="b">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Civil"/>
      <sheetName val="Abstract"/>
      <sheetName val="Rates"/>
      <sheetName val="A"/>
      <sheetName val="B"/>
      <sheetName val="Abs-C"/>
      <sheetName val="C"/>
      <sheetName val="H&amp;M for C"/>
      <sheetName val="Abs-J"/>
      <sheetName val="J"/>
      <sheetName val="H&amp;M for J"/>
      <sheetName val="K"/>
      <sheetName val="M"/>
      <sheetName val="O"/>
      <sheetName val="P"/>
      <sheetName val="Q"/>
      <sheetName val="R"/>
      <sheetName val="X"/>
      <sheetName val="Y"/>
      <sheetName val="V-R&amp;R"/>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mbai"/>
      <sheetName val="MUTIL&amp;BUILD-SECURE"/>
      <sheetName val="MUTIL&amp;BUILD-ELEC"/>
      <sheetName val="MUTIL&amp;BUILDCIV-BUILD"/>
      <sheetName val="MUTIL&amp;BUILD-HVAC"/>
      <sheetName val="MELECTRONICS"/>
      <sheetName val="MRACKS"/>
      <sheetName val="MKNOWHOW"/>
      <sheetName val="MMFA"/>
      <sheetName val="Bangalore"/>
      <sheetName val="Cover"/>
      <sheetName val="Index"/>
      <sheetName val="Ex summary"/>
      <sheetName val="Level 0"/>
      <sheetName val="Level2-PoP"/>
      <sheetName val="Level2-B'lore,Mum(2)"/>
      <sheetName val="Level3-Mumbai 11111111111111111"/>
      <sheetName val="Level 3 PoP22222222222222222222"/>
      <sheetName val="backup3333333333333333333333333"/>
      <sheetName val="Level 3-B'lore44444444444444444"/>
      <sheetName val="Assmpns555555555555555555555555"/>
      <sheetName val="IDC computation6666666666666666"/>
      <sheetName val="Employee costs77777777777777777"/>
      <sheetName val="Prelim and preops88888888888888"/>
      <sheetName val="Master Price List"/>
      <sheetName val="appendix 2.5 final accounts"/>
      <sheetName val="Assumptions"/>
      <sheetName val="SUMMARY"/>
      <sheetName val="Factors-overall"/>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l this out first..."/>
      <sheetName val="Checklist"/>
      <sheetName val="Front"/>
      <sheetName val="PDF Front"/>
      <sheetName val="Simple Letter"/>
      <sheetName val="Inside"/>
      <sheetName val="Contents"/>
      <sheetName val="Basis"/>
      <sheetName val="Inclusions"/>
      <sheetName val="Exclusions"/>
      <sheetName val="Overall Summary"/>
      <sheetName val="CSI Summary"/>
      <sheetName val="Section 1 Areas"/>
      <sheetName val="Section 1 Summary"/>
      <sheetName val="Section 1"/>
      <sheetName val="Section 2 Areas"/>
      <sheetName val="Section 2 Summary"/>
      <sheetName val="Section 2"/>
      <sheetName val="Section 3 Areas"/>
      <sheetName val="Section 3 Summary"/>
      <sheetName val="Section 3"/>
      <sheetName val="Section 4 Areas"/>
      <sheetName val="Section 4 Summary"/>
      <sheetName val="Section 4"/>
      <sheetName val="Section 5 Areas"/>
      <sheetName val="Section 5 Summary"/>
      <sheetName val="Section 5"/>
      <sheetName val="Sitework Areas"/>
      <sheetName val="Section 6 Areas"/>
      <sheetName val="Section 6 Summary"/>
      <sheetName val="Section 6"/>
      <sheetName val="Sitework Summary"/>
      <sheetName val="Sitework"/>
      <sheetName val="Alternates"/>
      <sheetName val="Comparison Summary"/>
      <sheetName val="Summary"/>
      <sheetName val="Fill this out first___"/>
      <sheetName val="Salient Features"/>
      <sheetName val="Index"/>
      <sheetName val="LOI"/>
      <sheetName val="construction_schedule"/>
      <sheetName val="top_sheet"/>
      <sheetName val="Offtop-Tender"/>
      <sheetName val="Offtop-Prestart"/>
      <sheetName val="SummaryIDC"/>
      <sheetName val="Basic"/>
      <sheetName val="Items"/>
      <sheetName val="IDC.AHK "/>
      <sheetName val="BOQ_Direct_selling cost"/>
      <sheetName val="Monthwise breakup"/>
      <sheetName val="Labourrate"/>
      <sheetName val="conanalysis"/>
      <sheetName val="ShuttAna"/>
      <sheetName val="Reinf Analy"/>
      <sheetName val="Machinery"/>
      <sheetName val="Power anal"/>
      <sheetName val="quality_obj"/>
      <sheetName val="Assumptions"/>
      <sheetName val="water"/>
      <sheetName val="Power"/>
      <sheetName val="SHEET 1"/>
      <sheetName val="Sheet1"/>
      <sheetName val="Sheet2"/>
      <sheetName val="Sheet3"/>
      <sheetName val="labour coeff"/>
      <sheetName val="PRECAST lightconc-II"/>
      <sheetName val="Design"/>
      <sheetName val="IO List"/>
      <sheetName val="Sebtion 1 SumMary"/>
      <sheetName val="DLA Standard Cost Report1"/>
      <sheetName val="Macro custom function"/>
      <sheetName val="p&amp;m"/>
      <sheetName val="Bill-AAC_old"/>
      <sheetName val="Pacakges split"/>
      <sheetName val="Data"/>
      <sheetName val="Basement Budget"/>
      <sheetName val="Lead"/>
      <sheetName val="Extra Item"/>
      <sheetName val="boq"/>
      <sheetName val="TBAL9697 -group wise  sdpl"/>
      <sheetName val="Database"/>
      <sheetName val="SCHEDULE"/>
      <sheetName val="schedule nos"/>
      <sheetName val="INPUT SHEET"/>
      <sheetName val="RES-PLANNING"/>
      <sheetName val="Stress Calculation"/>
      <sheetName val="Voucher"/>
      <sheetName val="DEPTH CHART (ORR) L.S."/>
      <sheetName val="Name List"/>
      <sheetName val="Meas.-Hotel Part"/>
      <sheetName val="RA-markate"/>
      <sheetName val="PA- Consutant "/>
      <sheetName val="Raft"/>
      <sheetName val="Break up Sheet"/>
      <sheetName val="Intro"/>
      <sheetName val="strand"/>
      <sheetName val="Cashflow projection"/>
      <sheetName val="Pay_Sep06"/>
      <sheetName val="1st flr"/>
      <sheetName val="DetEst"/>
      <sheetName val="labour"/>
      <sheetName val="Tender Summary"/>
      <sheetName val="Driveway Beams"/>
      <sheetName val="2gii"/>
      <sheetName val="Staff Acco."/>
      <sheetName val="dBase"/>
      <sheetName val="Contract Night Staff"/>
      <sheetName val="Contract Day Staff"/>
      <sheetName val="Day Shift"/>
      <sheetName val="Night Shift"/>
      <sheetName val="Cat A Change Control"/>
      <sheetName val="A-General"/>
      <sheetName val="RCC,Ret. Wall"/>
      <sheetName val="Detail"/>
      <sheetName val="공장별판관비배부"/>
      <sheetName val="REL"/>
      <sheetName val="sort2"/>
      <sheetName val="factors"/>
      <sheetName val="#REF"/>
      <sheetName val="VCH-SLC"/>
      <sheetName val="Supplier"/>
      <sheetName val="Labour productivity"/>
      <sheetName val="Deduction of assets"/>
      <sheetName val="Civil Works"/>
      <sheetName val="Fin Sum"/>
      <sheetName val="Input"/>
      <sheetName val="Formulas"/>
      <sheetName val="1st Slab"/>
      <sheetName val="Sun E Type"/>
      <sheetName val="Project Plan - WWW"/>
      <sheetName val="box-12"/>
      <sheetName val="SUMRY"/>
      <sheetName val="PrintManager"/>
      <sheetName val="Assumption"/>
      <sheetName val="WORK"/>
      <sheetName val="As per PCA"/>
      <sheetName val="Total Quote"/>
      <sheetName val="BP"/>
      <sheetName val="월별"/>
      <sheetName val="Level 0"/>
      <sheetName val="Master Price List"/>
      <sheetName val="oresreqsum"/>
      <sheetName val="Scope Reconciliation"/>
      <sheetName val="LMP"/>
      <sheetName val="01"/>
      <sheetName val="analysis"/>
      <sheetName val="Inputs"/>
      <sheetName val="Details"/>
      <sheetName val="FORM7"/>
      <sheetName val="Rate analysis"/>
      <sheetName val="Capex - Hry"/>
      <sheetName val="LEVEL SHEET"/>
      <sheetName val="SPT vs PHI"/>
      <sheetName val="dummy"/>
      <sheetName val="MASTER_RATE ANALYSIS"/>
      <sheetName val="Fee Rate Summary"/>
      <sheetName val="Costing"/>
      <sheetName val="Order Info"/>
      <sheetName val="SITE OVERHEADS"/>
      <sheetName val="FITZ MORT 94"/>
      <sheetName val="Mar09"/>
      <sheetName val="SILICATE"/>
      <sheetName val="Project Budget Worksheet"/>
      <sheetName val="Approved MTD Proj #'s"/>
      <sheetName val="BLOCK-A (MEA.SHEET)"/>
      <sheetName val="WORK TABLE"/>
      <sheetName val="Invoice"/>
      <sheetName val="BHANDUP"/>
      <sheetName val="Works - Quote Sheet"/>
      <sheetName val="DSLP"/>
      <sheetName val="Lowside"/>
      <sheetName val="FT-05-02IsoBOM"/>
      <sheetName val="Annexure"/>
      <sheetName val="list"/>
      <sheetName val="Data-Month"/>
      <sheetName val="PARAMETRES"/>
      <sheetName val="GF Columns"/>
      <sheetName val="COST"/>
      <sheetName val="P&amp;L - AD"/>
      <sheetName val="Item- Compact"/>
      <sheetName val="Interface_SC"/>
      <sheetName val="Calc_ISC"/>
      <sheetName val="Calc_SC"/>
      <sheetName val="Interface_ISC"/>
      <sheetName val="GD"/>
      <sheetName val="Site Dev BOQ"/>
      <sheetName val="Sheet3 (2)"/>
      <sheetName val="\TCS, NAGPUR-MANJIRI C\PROGRESS"/>
      <sheetName val="SPS DETAIL"/>
      <sheetName val="Build-up"/>
      <sheetName val="Deprec."/>
      <sheetName val="gen"/>
      <sheetName val="DETAILED  BOQ"/>
      <sheetName val="Parameter"/>
      <sheetName val="PC Master List"/>
      <sheetName val="Field Values"/>
      <sheetName val="cubes_M20"/>
      <sheetName val="girder"/>
      <sheetName val="Parameters"/>
      <sheetName val="Results"/>
      <sheetName val="PLGroupings"/>
      <sheetName val="Structure Bills Qty"/>
      <sheetName val="BASIS -DEC 08"/>
      <sheetName val="run"/>
      <sheetName val="MN T.B."/>
      <sheetName val="Data Forecast"/>
      <sheetName val="환율"/>
      <sheetName val="tower"/>
      <sheetName val="CABLERET"/>
      <sheetName val="DLA%20Standard%20Cost%20Report1"/>
      <sheetName val="GBW"/>
      <sheetName val="目录"/>
      <sheetName val="Basic Rate"/>
      <sheetName val="Format"/>
      <sheetName val="sc-mar2000"/>
      <sheetName val="óc-sepVdec99"/>
      <sheetName val="final abstract"/>
      <sheetName val="Master Data Sheet"/>
      <sheetName val="Cement recon."/>
      <sheetName val="Conc&amp;steel-assets"/>
      <sheetName val="bom"/>
      <sheetName val="_TCS, NAGPUR-MANJIRI C_PROGRESS"/>
      <sheetName val="Mat_Cost"/>
      <sheetName val="WWR"/>
      <sheetName val="Intake"/>
      <sheetName val="inWords"/>
      <sheetName val="Budget in SAP"/>
      <sheetName val="Civil Boq"/>
      <sheetName val="basic-data"/>
      <sheetName val="mem-property"/>
      <sheetName val="dlvoid"/>
      <sheetName val="Material "/>
      <sheetName val="Factors "/>
      <sheetName val="HOME"/>
      <sheetName val="datatable"/>
      <sheetName val="Summary_Bank"/>
      <sheetName val="Load Details-220kV"/>
      <sheetName val="HEAD"/>
      <sheetName val="????????"/>
      <sheetName val="Cleaning &amp; Grubbing"/>
      <sheetName val="Sch-3"/>
      <sheetName val=" "/>
      <sheetName val="Intro."/>
      <sheetName val="1"/>
      <sheetName val="COLUMN"/>
      <sheetName val="FORM-16"/>
      <sheetName val="verrous"/>
      <sheetName val="Fcst vs Budgets"/>
      <sheetName val="Improvements"/>
      <sheetName val="Levels"/>
      <sheetName val="Material"/>
      <sheetName val="Plant &amp;  Machinery"/>
      <sheetName val="St.co.91.5lvl"/>
      <sheetName val="Layer Table"/>
      <sheetName val="WBS"/>
      <sheetName val="Discount &amp; Margin"/>
      <sheetName val="1-OBJ98 "/>
      <sheetName val="INTSHEET"/>
      <sheetName val="INTSHEET3"/>
      <sheetName val="master"/>
      <sheetName val="PointNo.5"/>
      <sheetName val="Adimi bldg"/>
      <sheetName val="Pump House"/>
      <sheetName val="Fuel Regu Station"/>
      <sheetName val="Bill-12"/>
      <sheetName val="Rate_Analysis"/>
      <sheetName val="Constants Summary"/>
      <sheetName val="Form 6"/>
      <sheetName val="Headings"/>
      <sheetName val="INDIGINEOUS ITEMS "/>
      <sheetName val="Option"/>
      <sheetName val="3mech"/>
      <sheetName val="2ELEC"/>
      <sheetName val="Material Rates"/>
      <sheetName val="Detail In Door Stad"/>
      <sheetName val="Measurment"/>
      <sheetName val="CASHFLOWS"/>
      <sheetName val="BOQ T4B"/>
      <sheetName val="key dates"/>
      <sheetName val="Actuals"/>
      <sheetName val="Main Gate House"/>
      <sheetName val="Assumption Inputs"/>
      <sheetName val="India F&amp;S Template"/>
      <sheetName val="FitOutConfCentre"/>
      <sheetName val="Publicbuilding"/>
      <sheetName val="calcul"/>
      <sheetName val="concrete"/>
      <sheetName val="Boq - Flats"/>
      <sheetName val="office"/>
      <sheetName val="Lab"/>
      <sheetName val="Fill_this_out_first___"/>
      <sheetName val="PDF_Front"/>
      <sheetName val="Simple_Letter"/>
      <sheetName val="Overall_Summary"/>
      <sheetName val="CSI_Summary"/>
      <sheetName val="Section_1_Areas"/>
      <sheetName val="Section_1_Summary"/>
      <sheetName val="Section_1"/>
      <sheetName val="Section_2_Areas"/>
      <sheetName val="Section_2_Summary"/>
      <sheetName val="Section_2"/>
      <sheetName val="Section_3_Areas"/>
      <sheetName val="Section_3_Summary"/>
      <sheetName val="Section_3"/>
      <sheetName val="Section_4_Areas"/>
      <sheetName val="Section_4_Summary"/>
      <sheetName val="Section_4"/>
      <sheetName val="Section_5_Areas"/>
      <sheetName val="Section_5_Summary"/>
      <sheetName val="Section_5"/>
      <sheetName val="Sitework_Areas"/>
      <sheetName val="Section_6_Areas"/>
      <sheetName val="Section_6_Summary"/>
      <sheetName val="Section_6"/>
      <sheetName val="Sitework_Summary"/>
      <sheetName val="Comparison_Summary"/>
      <sheetName val="Fill_this_out_first___1"/>
      <sheetName val="Salient_Features"/>
      <sheetName val="IDC_AHK_"/>
      <sheetName val="BOQ_Direct_selling_cost"/>
      <sheetName val="Monthwise_breakup"/>
      <sheetName val="Reinf_Analy"/>
      <sheetName val="Power_anal"/>
      <sheetName val="SHEET_1"/>
      <sheetName val="labour_coeff"/>
      <sheetName val="DLA_Standard_Cost_Report1"/>
      <sheetName val="PRECAST_lightconc-II"/>
      <sheetName val="IO_List"/>
      <sheetName val="Sebtion_1_SumMary"/>
      <sheetName val="Macro_custom_function"/>
      <sheetName val="Staff_Acco_"/>
      <sheetName val="Meas_-Hotel_Part"/>
      <sheetName val="TBAL9697_-group_wise__sdpl"/>
      <sheetName val="RCC,Ret__Wall"/>
      <sheetName val="Tender_Summary"/>
      <sheetName val="Cat_A_Change_Control"/>
      <sheetName val="Pacakges_split"/>
      <sheetName val="Basement_Budget"/>
      <sheetName val="Extra_Item"/>
      <sheetName val="Deduction_of_assets"/>
      <sheetName val="Civil_Works"/>
      <sheetName val="Driveway_Beams"/>
      <sheetName val="Contract_Night_Staff"/>
      <sheetName val="Contract_Day_Staff"/>
      <sheetName val="Day_Shift"/>
      <sheetName val="Night_Shift"/>
      <sheetName val="Cashflow_projection"/>
      <sheetName val="schedule_nos"/>
      <sheetName val="INPUT_SHEET"/>
      <sheetName val="Stress_Calculation"/>
      <sheetName val="DEPTH_CHART_(ORR)_L_S_"/>
      <sheetName val="Name_List"/>
      <sheetName val="PA-_Consutant_"/>
      <sheetName val="Break_up_Sheet"/>
      <sheetName val="Labour_productivity"/>
      <sheetName val="1st_flr"/>
      <sheetName val="Capex_-_Hry"/>
      <sheetName val="LEVEL_SHEET"/>
      <sheetName val="Fin_Sum"/>
      <sheetName val="1st_Slab"/>
      <sheetName val="Order_Info"/>
      <sheetName val="Works_-_Quote_Sheet"/>
      <sheetName val="Scope_Reconciliation"/>
      <sheetName val="Sun_E_Type"/>
      <sheetName val="As_per_PCA"/>
      <sheetName val="FITZ_MORT_94"/>
      <sheetName val="SITE_OVERHEADS"/>
      <sheetName val="SPT_vs_PHI"/>
      <sheetName val="MASTER_RATE_ANALYSIS"/>
      <sheetName val="Fee_Rate_Summary"/>
      <sheetName val="BLOCK-A_(MEA_SHEET)"/>
      <sheetName val="Project_Plan_-_WWW"/>
      <sheetName val="WORK_TABLE"/>
      <sheetName val="Approved_MTD_Proj_#'s"/>
      <sheetName val="Project_Budget_Worksheet"/>
      <sheetName val="GF_Columns"/>
      <sheetName val="P&amp;L_-_AD"/>
      <sheetName val="Site_Dev_BOQ"/>
      <sheetName val="Sheet3_(2)"/>
      <sheetName val="\TCS,_NAGPUR-MANJIRI_C\PROGRESS"/>
      <sheetName val="Cement_recon_"/>
      <sheetName val="DETAILED__BOQ"/>
      <sheetName val="Deprec_"/>
      <sheetName val="Item-_Compact"/>
      <sheetName val="SPS_DETAIL"/>
      <sheetName val="PC_Master_List"/>
      <sheetName val="Field_Values"/>
      <sheetName val="Structure_Bills_Qty"/>
      <sheetName val="BASIS_-DEC_08"/>
      <sheetName val="MN_T_B_"/>
      <sheetName val="Data_Forecast"/>
      <sheetName val="Basic_Rate"/>
      <sheetName val="final_abstract"/>
      <sheetName val="Master_Data_Sheet"/>
      <sheetName val="Fill_this_out_first___2"/>
      <sheetName val="PDF_Front1"/>
      <sheetName val="Simple_Letter1"/>
      <sheetName val="Overall_Summary1"/>
      <sheetName val="CSI_Summary1"/>
      <sheetName val="Section_1_Areas1"/>
      <sheetName val="Section_1_Summary1"/>
      <sheetName val="Section_11"/>
      <sheetName val="Section_2_Areas1"/>
      <sheetName val="Section_2_Summary1"/>
      <sheetName val="Section_21"/>
      <sheetName val="Section_3_Areas1"/>
      <sheetName val="Section_3_Summary1"/>
      <sheetName val="Section_31"/>
      <sheetName val="Section_4_Areas1"/>
      <sheetName val="Section_4_Summary1"/>
      <sheetName val="Section_41"/>
      <sheetName val="Section_5_Areas1"/>
      <sheetName val="Section_5_Summary1"/>
      <sheetName val="Section_51"/>
      <sheetName val="Sitework_Areas1"/>
      <sheetName val="Section_6_Areas1"/>
      <sheetName val="Section_6_Summary1"/>
      <sheetName val="Section_61"/>
      <sheetName val="Sitework_Summary1"/>
      <sheetName val="Comparison_Summary1"/>
      <sheetName val="Fill_this_out_first___3"/>
      <sheetName val="Salient_Features1"/>
      <sheetName val="IDC_AHK_1"/>
      <sheetName val="BOQ_Direct_selling_cost1"/>
      <sheetName val="Monthwise_breakup1"/>
      <sheetName val="Reinf_Analy1"/>
      <sheetName val="Power_anal1"/>
      <sheetName val="SHEET_11"/>
      <sheetName val="labour_coeff1"/>
      <sheetName val="PRECAST_lightconc-II1"/>
      <sheetName val="Macro_custom_function1"/>
      <sheetName val="DLA_Standard_Cost_Report11"/>
      <sheetName val="Sebtion_1_SumMary1"/>
      <sheetName val="IO_List1"/>
      <sheetName val="TBAL9697_-group_wise__sdpl1"/>
      <sheetName val="Staff_Acco_1"/>
      <sheetName val="Meas_-Hotel_Part1"/>
      <sheetName val="Tender_Summary1"/>
      <sheetName val="RCC,Ret__Wall1"/>
      <sheetName val="Cashflow_projection1"/>
      <sheetName val="Pacakges_split1"/>
      <sheetName val="Basement_Budget1"/>
      <sheetName val="Extra_Item1"/>
      <sheetName val="schedule_nos1"/>
      <sheetName val="INPUT_SHEET1"/>
      <sheetName val="Stress_Calculation1"/>
      <sheetName val="DEPTH_CHART_(ORR)_L_S_1"/>
      <sheetName val="Name_List1"/>
      <sheetName val="PA-_Consutant_1"/>
      <sheetName val="Break_up_Sheet1"/>
      <sheetName val="Cat_A_Change_Control1"/>
      <sheetName val="Deduction_of_assets1"/>
      <sheetName val="1st_flr1"/>
      <sheetName val="Driveway_Beams1"/>
      <sheetName val="Contract_Night_Staff1"/>
      <sheetName val="Contract_Day_Staff1"/>
      <sheetName val="Day_Shift1"/>
      <sheetName val="Night_Shift1"/>
      <sheetName val="Civil_Works1"/>
      <sheetName val="Labour_productivity1"/>
      <sheetName val="Fin_Sum1"/>
      <sheetName val="Capex_-_Hry1"/>
      <sheetName val="LEVEL_SHEET1"/>
      <sheetName val="1st_Slab1"/>
      <sheetName val="Order_Info1"/>
      <sheetName val="Works_-_Quote_Sheet1"/>
      <sheetName val="Scope_Reconciliation1"/>
      <sheetName val="Sun_E_Type1"/>
      <sheetName val="As_per_PCA1"/>
      <sheetName val="FITZ_MORT_941"/>
      <sheetName val="SITE_OVERHEADS1"/>
      <sheetName val="Rate_analysis1"/>
      <sheetName val="SPT_vs_PHI1"/>
      <sheetName val="MASTER_RATE_ANALYSIS1"/>
      <sheetName val="Fee_Rate_Summary1"/>
      <sheetName val="Cement_recon_1"/>
      <sheetName val="Project_Budget_Worksheet1"/>
      <sheetName val="Project_Plan_-_WWW1"/>
      <sheetName val="BLOCK-A_(MEA_SHEET)1"/>
      <sheetName val="Approved_MTD_Proj_#'s1"/>
      <sheetName val="DETAILED__BOQ1"/>
      <sheetName val="P&amp;L_-_AD1"/>
      <sheetName val="Deprec_1"/>
      <sheetName val="Item-_Compact1"/>
      <sheetName val="WORK_TABLE1"/>
      <sheetName val="GF_Columns1"/>
      <sheetName val="Site_Dev_BOQ1"/>
      <sheetName val="Sheet3_(2)1"/>
      <sheetName val="\TCS,_NAGPUR-MANJIRI_C\PROGRES1"/>
      <sheetName val="SPS_DETAIL1"/>
      <sheetName val="PC_Master_List1"/>
      <sheetName val="Field_Values1"/>
      <sheetName val="Structure_Bills_Qty1"/>
      <sheetName val="BASIS_-DEC_081"/>
      <sheetName val="MN_T_B_1"/>
      <sheetName val="Data_Forecast1"/>
      <sheetName val="Basic_Rate1"/>
      <sheetName val="final_abstract1"/>
      <sheetName val="Master_Data_Sheet1"/>
      <sheetName val="Total_Quote"/>
      <sheetName val="Adimi_bldg"/>
      <sheetName val="Pump_House"/>
      <sheetName val="Fuel_Regu_Station"/>
      <sheetName val="Ra  stair"/>
      <sheetName val="F Blk"/>
      <sheetName val="P1260Projected.5700 Detail"/>
      <sheetName val="P852.5000 Detail"/>
      <sheetName val="P854.5000 Detail"/>
      <sheetName val="P856.5000 Detail"/>
      <sheetName val="P858.5000 Detail"/>
      <sheetName val="P860Baseline.5000 Detail"/>
      <sheetName val="DataSheet"/>
      <sheetName val="Variations"/>
      <sheetName val="Criteria"/>
      <sheetName val="Cost Index"/>
      <sheetName val="TEXT"/>
      <sheetName val="foot-slab reinft"/>
      <sheetName val="COP Final"/>
      <sheetName val="Brand"/>
      <sheetName val="PackSize"/>
      <sheetName val="PackagingType"/>
      <sheetName val="Plant"/>
      <sheetName val="ProductHierarchy"/>
      <sheetName val="PurchGroup"/>
      <sheetName val="Sub-brand"/>
      <sheetName val="UOM"/>
      <sheetName val="Variant"/>
      <sheetName val="Debits as on 12.04.08"/>
      <sheetName val="M.S."/>
      <sheetName val="zone-8"/>
      <sheetName val="MHNO_LEV"/>
      <sheetName val="co_5"/>
      <sheetName val="단가비교표"/>
      <sheetName val="SUPPLY -Sanitary Fixtures"/>
      <sheetName val="External"/>
      <sheetName val="ITEMS FOR CIVIL TENDER"/>
      <sheetName val="Labor abs-NMR"/>
      <sheetName val="Load_Details-220kV"/>
      <sheetName val="Civil_Boq"/>
      <sheetName val="Material_"/>
      <sheetName val="NLD - Assum"/>
    </sheetNames>
    <sheetDataSet>
      <sheetData sheetId="0" refreshError="1">
        <row r="8">
          <cell r="D8" t="str">
            <v>Paramaz Avedisian Building</v>
          </cell>
        </row>
        <row r="9">
          <cell r="D9" t="str">
            <v>American University of Armenia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sheetData sheetId="54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oresreqsum"/>
      <sheetName val="Level 0"/>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Database"/>
      <sheetName val="SCHEDULE"/>
      <sheetName val="schedule nos"/>
    </sheetNames>
    <sheetDataSet>
      <sheetData sheetId="0"/>
      <sheetData sheetId="1"/>
      <sheetData sheetId="2"/>
      <sheetData sheetId="3"/>
      <sheetData sheetId="4" refreshError="1">
        <row r="3">
          <cell r="C3" t="str">
            <v>CHAPTER-1</v>
          </cell>
        </row>
        <row r="4">
          <cell r="C4" t="str">
            <v>CARRIAGE OF MATERIALS</v>
          </cell>
        </row>
        <row r="5">
          <cell r="B5" t="str">
            <v>1.1</v>
          </cell>
          <cell r="C5" t="str">
            <v>Loading and unloading of stone boulder / stone aggregates / sand / kanker / moorum. (Placing tipper at loading point, loading with front end loader, dumping, turning for return trip, excluding time for haulage and return trip)</v>
          </cell>
          <cell r="D5" t="str">
            <v>cum</v>
          </cell>
          <cell r="E5">
            <v>65</v>
          </cell>
        </row>
        <row r="6">
          <cell r="B6" t="str">
            <v>1.2</v>
          </cell>
          <cell r="C6" t="str">
            <v>Loading and Unloading of Boulders by Manual Means</v>
          </cell>
          <cell r="D6" t="str">
            <v>cum</v>
          </cell>
          <cell r="E6">
            <v>58</v>
          </cell>
        </row>
        <row r="7">
          <cell r="B7" t="str">
            <v>1.3</v>
          </cell>
          <cell r="C7" t="str">
            <v>Loading and Unloading of Cement or Steel by Manual Means and stacking.</v>
          </cell>
          <cell r="D7" t="str">
            <v>tonne</v>
          </cell>
          <cell r="E7">
            <v>80</v>
          </cell>
        </row>
        <row r="8">
          <cell r="B8" t="str">
            <v>1.4</v>
          </cell>
          <cell r="C8" t="str">
            <v>Cost of Haulage Excluding Loading and Unloading</v>
          </cell>
        </row>
        <row r="9">
          <cell r="B9" t="str">
            <v>(i)</v>
          </cell>
          <cell r="C9" t="str">
            <v>Surfaced Road</v>
          </cell>
          <cell r="D9" t="str">
            <v>tonne.km</v>
          </cell>
          <cell r="E9">
            <v>2.1</v>
          </cell>
        </row>
        <row r="10">
          <cell r="B10" t="str">
            <v>(ii)</v>
          </cell>
          <cell r="C10" t="str">
            <v>Unsurfaced Gravelled Road</v>
          </cell>
          <cell r="D10" t="str">
            <v>tonne.km</v>
          </cell>
          <cell r="E10">
            <v>2.5</v>
          </cell>
        </row>
        <row r="11">
          <cell r="B11" t="str">
            <v>(iii)</v>
          </cell>
          <cell r="C11" t="str">
            <v>Katcha Track and Track in river bed / nallah bed and choe bed.</v>
          </cell>
          <cell r="D11" t="str">
            <v>tonne.km</v>
          </cell>
          <cell r="E11">
            <v>5</v>
          </cell>
        </row>
        <row r="12">
          <cell r="B12" t="str">
            <v>1.5</v>
          </cell>
          <cell r="C12" t="str">
            <v>Hand Broken Stone Aggregates 63 mm nominal size (Supply of quarried stone, hand breaking into coarse aggregate 63 mm nominal size (passing 80 mm and retained on 50 mm sieve) and stacking as directed)</v>
          </cell>
          <cell r="D12" t="str">
            <v>cum</v>
          </cell>
          <cell r="E12">
            <v>457</v>
          </cell>
        </row>
        <row r="13">
          <cell r="B13" t="str">
            <v>1.6</v>
          </cell>
          <cell r="C13" t="str">
            <v>Crushing of stone aggregates 13.2 mm nominal size. (Crushing of stone boulders of 150 mm size in an integrated stone crushing unit of 200 tonnes per hour capacity comprising of primary and secondary crushing units, belt conveyor and vibrating screens to o</v>
          </cell>
          <cell r="D13" t="str">
            <v>cum</v>
          </cell>
          <cell r="E13">
            <v>536</v>
          </cell>
        </row>
        <row r="14">
          <cell r="B14" t="str">
            <v>1.7</v>
          </cell>
          <cell r="C14" t="str">
            <v>Crushing of stone aggregates 20 mm nominal size (Crushing of stone boulders of 150 mm size in an integrated stone crushing unit of 200 tonnes per hour capacity comprising of primary and secondary crushing units, belt conveyor and vibrating screens to obta</v>
          </cell>
          <cell r="D14" t="str">
            <v>cum</v>
          </cell>
          <cell r="E14">
            <v>455</v>
          </cell>
        </row>
        <row r="15">
          <cell r="B15" t="str">
            <v>1.8</v>
          </cell>
          <cell r="C15" t="str">
            <v>Crushing of stone aggregates 40 mm nominal size (Crushing of stone boulders of 150 mm size in an integrated stone crushing unit of 200 tonnes per hour capacity comprising of primary and secondary crushing units, belt conveyor and vibrating screens to obta</v>
          </cell>
          <cell r="D15" t="str">
            <v>cum</v>
          </cell>
          <cell r="E15">
            <v>384</v>
          </cell>
        </row>
        <row r="16">
          <cell r="C16" t="str">
            <v>CHAPTER-2</v>
          </cell>
        </row>
        <row r="17">
          <cell r="C17" t="str">
            <v>SITE CLEARANCE</v>
          </cell>
        </row>
        <row r="18">
          <cell r="B18" t="str">
            <v>2.1</v>
          </cell>
          <cell r="C18" t="str">
            <v>Cutting of Trees, including Cutting of Trunks, Branches and Removal (Cutting of trees, including cutting of trunks, branches and removal of stumps, roots, stacking of serviceable material with all lifts and up to a lead of 1000 mtrs and earth filling in t</v>
          </cell>
        </row>
        <row r="19">
          <cell r="A19" t="str">
            <v>A-2-1</v>
          </cell>
          <cell r="B19" t="str">
            <v xml:space="preserve">(i)     </v>
          </cell>
          <cell r="C19" t="str">
            <v>Girth from 300 mm to 600 mm</v>
          </cell>
          <cell r="D19" t="str">
            <v>each</v>
          </cell>
          <cell r="E19">
            <v>102</v>
          </cell>
        </row>
        <row r="20">
          <cell r="A20" t="str">
            <v>A-2-2</v>
          </cell>
          <cell r="B20" t="str">
            <v>(ii)</v>
          </cell>
          <cell r="C20" t="str">
            <v>Girth from 600 mm to 900 mm</v>
          </cell>
          <cell r="D20" t="str">
            <v>each</v>
          </cell>
          <cell r="E20">
            <v>207</v>
          </cell>
        </row>
        <row r="21">
          <cell r="A21" t="str">
            <v>A-2-3</v>
          </cell>
          <cell r="B21" t="str">
            <v xml:space="preserve">(iii)   </v>
          </cell>
          <cell r="C21" t="str">
            <v>Girth from 900 mm to 1800 mm</v>
          </cell>
          <cell r="D21" t="str">
            <v>each</v>
          </cell>
          <cell r="E21">
            <v>366</v>
          </cell>
        </row>
        <row r="22">
          <cell r="A22" t="str">
            <v>A-2-4</v>
          </cell>
          <cell r="B22" t="str">
            <v xml:space="preserve">(iv)  </v>
          </cell>
          <cell r="C22" t="str">
            <v xml:space="preserve"> Girth above 1800 mm </v>
          </cell>
          <cell r="D22" t="str">
            <v>each</v>
          </cell>
          <cell r="E22">
            <v>662</v>
          </cell>
        </row>
        <row r="23">
          <cell r="B23" t="str">
            <v>2.2</v>
          </cell>
          <cell r="C23" t="str">
            <v xml:space="preserve">Clearing Grass and Removal of Rubbish </v>
          </cell>
          <cell r="D23" t="str">
            <v>hectare</v>
          </cell>
          <cell r="E23">
            <v>5643</v>
          </cell>
        </row>
        <row r="24">
          <cell r="B24" t="str">
            <v>2.3</v>
          </cell>
          <cell r="C24" t="str">
            <v>Clearing and Grubbing Road Land .(Clearing and grubbing road land including uprooting rank vegetation, grass, bushes, shrubs, saplings and trees girth up to 300 mm, removal of stumps of trees cut earlier and disposal of unserviceable materials and stackin</v>
          </cell>
        </row>
        <row r="25">
          <cell r="B25" t="str">
            <v xml:space="preserve">(i)     </v>
          </cell>
          <cell r="C25" t="str">
            <v xml:space="preserve"> By Manual Means:-</v>
          </cell>
        </row>
        <row r="26">
          <cell r="B26" t="str">
            <v>A</v>
          </cell>
          <cell r="C26" t="str">
            <v>In area of light jungle</v>
          </cell>
          <cell r="D26" t="str">
            <v>hectare</v>
          </cell>
          <cell r="E26">
            <v>17279</v>
          </cell>
        </row>
        <row r="27">
          <cell r="B27" t="str">
            <v>B</v>
          </cell>
          <cell r="C27" t="str">
            <v>In area of thorny jungle</v>
          </cell>
          <cell r="D27" t="str">
            <v>hectare</v>
          </cell>
          <cell r="E27">
            <v>23272</v>
          </cell>
        </row>
        <row r="28">
          <cell r="B28" t="str">
            <v>(ii)</v>
          </cell>
          <cell r="C28" t="str">
            <v>By Mechanical Means</v>
          </cell>
        </row>
        <row r="29">
          <cell r="A29" t="str">
            <v>A1</v>
          </cell>
          <cell r="B29" t="str">
            <v>A</v>
          </cell>
          <cell r="C29" t="str">
            <v>In area of light jungle</v>
          </cell>
          <cell r="D29" t="str">
            <v>hectare</v>
          </cell>
          <cell r="E29">
            <v>36719</v>
          </cell>
        </row>
        <row r="30">
          <cell r="B30" t="str">
            <v>B</v>
          </cell>
          <cell r="C30" t="str">
            <v>In area of thorny jungle</v>
          </cell>
          <cell r="D30" t="str">
            <v>hectare</v>
          </cell>
          <cell r="E30">
            <v>44303</v>
          </cell>
        </row>
        <row r="31">
          <cell r="B31" t="str">
            <v>2.4</v>
          </cell>
          <cell r="C31" t="str">
            <v>Dismantling of Structures (Dismantling of existing structures like culverts, bridges, retaining walls and other structure comprising of masonry, cement concrete, wood work, steel work, including T&amp;P and scaffolding wherever necessary, sorting the dismantl</v>
          </cell>
        </row>
        <row r="32">
          <cell r="B32" t="str">
            <v xml:space="preserve">(i)     </v>
          </cell>
          <cell r="C32" t="str">
            <v xml:space="preserve"> Lime /Cement Concrete</v>
          </cell>
        </row>
        <row r="33">
          <cell r="B33" t="str">
            <v>I</v>
          </cell>
          <cell r="C33" t="str">
            <v>By Manual Means</v>
          </cell>
        </row>
        <row r="34">
          <cell r="B34" t="str">
            <v>A</v>
          </cell>
          <cell r="C34" t="str">
            <v xml:space="preserve">Lime Concrete, cement concrete grade M-10 and below </v>
          </cell>
          <cell r="D34" t="str">
            <v>cum</v>
          </cell>
          <cell r="E34">
            <v>166</v>
          </cell>
        </row>
        <row r="35">
          <cell r="B35" t="str">
            <v>B</v>
          </cell>
          <cell r="C35" t="str">
            <v>Cement Concrete Grade M-15 &amp; M-20</v>
          </cell>
          <cell r="D35" t="str">
            <v>cum</v>
          </cell>
          <cell r="E35">
            <v>189</v>
          </cell>
        </row>
        <row r="36">
          <cell r="A36" t="str">
            <v>A7</v>
          </cell>
          <cell r="B36" t="str">
            <v>C</v>
          </cell>
          <cell r="C36" t="str">
            <v>Prestressed / Reinforced cement concrete grade M-20 &amp; above</v>
          </cell>
          <cell r="D36" t="str">
            <v>cum</v>
          </cell>
          <cell r="E36">
            <v>423</v>
          </cell>
        </row>
        <row r="37">
          <cell r="B37" t="str">
            <v>II</v>
          </cell>
          <cell r="C37" t="str">
            <v xml:space="preserve">By Mechanical Means for items No. 202( b)   &amp; ( c)   </v>
          </cell>
        </row>
        <row r="38">
          <cell r="A38" t="str">
            <v>A4</v>
          </cell>
          <cell r="B38" t="str">
            <v>A</v>
          </cell>
          <cell r="C38" t="str">
            <v>Cement Concrete Grade M-15 &amp; M-20</v>
          </cell>
          <cell r="D38" t="str">
            <v>cum</v>
          </cell>
          <cell r="E38">
            <v>288</v>
          </cell>
        </row>
        <row r="39">
          <cell r="B39" t="str">
            <v>B</v>
          </cell>
          <cell r="C39" t="str">
            <v>Prestressed / Reinforced cement concrete grade M-20 &amp; above</v>
          </cell>
          <cell r="D39" t="str">
            <v>cum</v>
          </cell>
          <cell r="E39">
            <v>442</v>
          </cell>
        </row>
        <row r="40">
          <cell r="B40" t="str">
            <v>(ii)</v>
          </cell>
          <cell r="C40" t="str">
            <v>Dismantling Brick / Tile work</v>
          </cell>
        </row>
        <row r="41">
          <cell r="B41" t="str">
            <v>A</v>
          </cell>
          <cell r="C41" t="str">
            <v>In lime mortar</v>
          </cell>
          <cell r="D41" t="str">
            <v>cum</v>
          </cell>
          <cell r="E41">
            <v>121</v>
          </cell>
        </row>
        <row r="42">
          <cell r="B42" t="str">
            <v>B</v>
          </cell>
          <cell r="C42" t="str">
            <v>In cement mortar</v>
          </cell>
          <cell r="D42" t="str">
            <v>cum</v>
          </cell>
          <cell r="E42">
            <v>143</v>
          </cell>
        </row>
        <row r="43">
          <cell r="B43" t="str">
            <v>C</v>
          </cell>
          <cell r="C43" t="str">
            <v>In mud mortar</v>
          </cell>
          <cell r="D43" t="str">
            <v>cum</v>
          </cell>
          <cell r="E43">
            <v>112</v>
          </cell>
        </row>
        <row r="44">
          <cell r="A44" t="str">
            <v>A5</v>
          </cell>
          <cell r="B44" t="str">
            <v>D</v>
          </cell>
          <cell r="C44" t="str">
            <v>Dry brick pitching or brick soling</v>
          </cell>
          <cell r="D44" t="str">
            <v>cum</v>
          </cell>
          <cell r="E44">
            <v>107</v>
          </cell>
        </row>
        <row r="45">
          <cell r="B45" t="str">
            <v>(iii)</v>
          </cell>
          <cell r="C45" t="str">
            <v>Dismantling Stone Masonry</v>
          </cell>
        </row>
        <row r="46">
          <cell r="B46" t="str">
            <v>A</v>
          </cell>
          <cell r="C46" t="str">
            <v>Rubble stone masonry in lime mortar</v>
          </cell>
          <cell r="D46" t="str">
            <v>cum</v>
          </cell>
          <cell r="E46">
            <v>130</v>
          </cell>
        </row>
        <row r="47">
          <cell r="B47" t="str">
            <v>B</v>
          </cell>
          <cell r="C47" t="str">
            <v>Rubble stone masonry in cement mortar.</v>
          </cell>
          <cell r="D47" t="str">
            <v>cum</v>
          </cell>
          <cell r="E47">
            <v>143</v>
          </cell>
        </row>
        <row r="48">
          <cell r="B48" t="str">
            <v>C</v>
          </cell>
          <cell r="C48" t="str">
            <v>Rubble Stone Masonry in mud mortar.</v>
          </cell>
          <cell r="D48" t="str">
            <v>cum</v>
          </cell>
          <cell r="E48">
            <v>121</v>
          </cell>
        </row>
        <row r="49">
          <cell r="B49" t="str">
            <v>D</v>
          </cell>
          <cell r="C49" t="str">
            <v>Dry rubble masonry</v>
          </cell>
          <cell r="D49" t="str">
            <v>cum</v>
          </cell>
          <cell r="E49">
            <v>116</v>
          </cell>
        </row>
        <row r="50">
          <cell r="A50" t="str">
            <v>A6</v>
          </cell>
          <cell r="B50" t="str">
            <v>E</v>
          </cell>
          <cell r="C50" t="str">
            <v>Dismantling stone pitching/ dry stone spalls.</v>
          </cell>
          <cell r="D50" t="str">
            <v>cum</v>
          </cell>
          <cell r="E50">
            <v>112</v>
          </cell>
        </row>
        <row r="51">
          <cell r="B51" t="str">
            <v>F</v>
          </cell>
          <cell r="C51" t="str">
            <v>Dismantling boulders laid in wire crates including opening of crates and stacking dismantled materials.</v>
          </cell>
          <cell r="D51" t="str">
            <v>cum</v>
          </cell>
          <cell r="E51">
            <v>121</v>
          </cell>
        </row>
        <row r="52">
          <cell r="B52" t="str">
            <v>(iv)</v>
          </cell>
          <cell r="C52" t="str">
            <v xml:space="preserve"> Wood work wrought framed and fixed in frames of trusses upto a height of 5 m above plinth level</v>
          </cell>
          <cell r="D52" t="str">
            <v>cum</v>
          </cell>
          <cell r="E52">
            <v>228</v>
          </cell>
        </row>
        <row r="53">
          <cell r="B53" t="str">
            <v>(v)</v>
          </cell>
          <cell r="C53" t="str">
            <v>Steel work in all types of sections upto a height of 5 m above plinth level excluding cutting of rivet.</v>
          </cell>
        </row>
        <row r="54">
          <cell r="B54" t="str">
            <v>A</v>
          </cell>
          <cell r="C54" t="str">
            <v>Including dismembering</v>
          </cell>
          <cell r="D54" t="str">
            <v>tonne</v>
          </cell>
          <cell r="E54">
            <v>507</v>
          </cell>
        </row>
        <row r="55">
          <cell r="B55" t="str">
            <v>B</v>
          </cell>
          <cell r="C55" t="str">
            <v>Excluding dismembering.</v>
          </cell>
          <cell r="D55" t="str">
            <v>tonne</v>
          </cell>
          <cell r="E55">
            <v>388</v>
          </cell>
        </row>
        <row r="56">
          <cell r="B56" t="str">
            <v>C</v>
          </cell>
          <cell r="C56" t="str">
            <v>Extra over item No( V ) A and( V ) B for cutting rivets.</v>
          </cell>
          <cell r="D56" t="str">
            <v>tonne</v>
          </cell>
          <cell r="E56">
            <v>3</v>
          </cell>
        </row>
        <row r="57">
          <cell r="B57" t="str">
            <v>(vi)</v>
          </cell>
          <cell r="C57" t="str">
            <v>Scraping of bricks dismantled from brick work including stacking.</v>
          </cell>
        </row>
        <row r="58">
          <cell r="B58" t="str">
            <v>A</v>
          </cell>
          <cell r="C58" t="str">
            <v xml:space="preserve">In lime/Cement mortar </v>
          </cell>
          <cell r="D58" t="str">
            <v>1000 numbers</v>
          </cell>
          <cell r="E58">
            <v>395</v>
          </cell>
        </row>
        <row r="59">
          <cell r="B59" t="str">
            <v>B</v>
          </cell>
          <cell r="C59" t="str">
            <v>In mud mortar</v>
          </cell>
          <cell r="D59" t="str">
            <v>1000 numbers</v>
          </cell>
          <cell r="E59">
            <v>141</v>
          </cell>
        </row>
        <row r="60">
          <cell r="B60" t="str">
            <v>(vii)</v>
          </cell>
          <cell r="C60" t="str">
            <v>Scraping of Stone from dismantled stone masonry</v>
          </cell>
        </row>
        <row r="61">
          <cell r="B61" t="str">
            <v>A</v>
          </cell>
          <cell r="C61" t="str">
            <v>In cement and lime mortar</v>
          </cell>
          <cell r="D61" t="str">
            <v>cum</v>
          </cell>
          <cell r="E61">
            <v>159</v>
          </cell>
        </row>
        <row r="62">
          <cell r="B62" t="str">
            <v>B</v>
          </cell>
          <cell r="C62" t="str">
            <v>In Mud mortar</v>
          </cell>
          <cell r="D62" t="str">
            <v>cum</v>
          </cell>
          <cell r="E62">
            <v>34</v>
          </cell>
        </row>
        <row r="63">
          <cell r="B63" t="str">
            <v>(viii)</v>
          </cell>
          <cell r="C63" t="str">
            <v xml:space="preserve">Scarping plaster in lime or cement mortar from brick/ stone masonry </v>
          </cell>
          <cell r="D63" t="str">
            <v>sqm</v>
          </cell>
          <cell r="E63">
            <v>6</v>
          </cell>
        </row>
        <row r="64">
          <cell r="B64" t="str">
            <v>(ix)</v>
          </cell>
          <cell r="C64" t="str">
            <v>Removing all type of hume pipes and stacking within a lead of 1000 metres including earthwork and dismantling of masonry works.</v>
          </cell>
        </row>
        <row r="65">
          <cell r="A65" t="str">
            <v>A-8-1</v>
          </cell>
          <cell r="B65" t="str">
            <v>A</v>
          </cell>
          <cell r="C65" t="str">
            <v>Up to 600 mm dia</v>
          </cell>
          <cell r="D65" t="str">
            <v>metre</v>
          </cell>
          <cell r="E65">
            <v>59</v>
          </cell>
        </row>
        <row r="66">
          <cell r="A66" t="str">
            <v>A-8-2</v>
          </cell>
          <cell r="B66" t="str">
            <v>B</v>
          </cell>
          <cell r="C66" t="str">
            <v>Above 600 mm to 900 mm dia</v>
          </cell>
          <cell r="D66" t="str">
            <v>metre</v>
          </cell>
          <cell r="E66">
            <v>79</v>
          </cell>
        </row>
        <row r="67">
          <cell r="A67" t="str">
            <v>A-8-3</v>
          </cell>
          <cell r="B67" t="str">
            <v>C</v>
          </cell>
          <cell r="C67" t="str">
            <v>Above 900 mm</v>
          </cell>
          <cell r="D67" t="str">
            <v>metre</v>
          </cell>
          <cell r="E67">
            <v>136</v>
          </cell>
        </row>
        <row r="68">
          <cell r="B68" t="str">
            <v>2.5</v>
          </cell>
          <cell r="C68" t="str">
            <v>Dismantling of Flexible Pavements (Dismantling of flexible pavements and disposal of dismantled materials up to a lead of 1000 metres, stacking serviceable and unserviceable materials separately)</v>
          </cell>
        </row>
        <row r="69">
          <cell r="B69" t="str">
            <v>I</v>
          </cell>
          <cell r="C69" t="str">
            <v>By Manual Means</v>
          </cell>
        </row>
        <row r="70">
          <cell r="B70" t="str">
            <v>A</v>
          </cell>
          <cell r="C70" t="str">
            <v>Bituminous courses</v>
          </cell>
          <cell r="D70" t="str">
            <v>cum</v>
          </cell>
          <cell r="E70">
            <v>302</v>
          </cell>
        </row>
        <row r="71">
          <cell r="A71" t="str">
            <v>A-9-2</v>
          </cell>
          <cell r="B71" t="str">
            <v>B</v>
          </cell>
          <cell r="C71" t="str">
            <v>Granular courses</v>
          </cell>
          <cell r="D71" t="str">
            <v>cum</v>
          </cell>
          <cell r="E71">
            <v>228</v>
          </cell>
        </row>
        <row r="72">
          <cell r="B72" t="str">
            <v>II</v>
          </cell>
          <cell r="C72" t="str">
            <v xml:space="preserve"> By Mechanical Means</v>
          </cell>
        </row>
        <row r="73">
          <cell r="A73" t="str">
            <v>A-9-1</v>
          </cell>
          <cell r="B73" t="str">
            <v>A</v>
          </cell>
          <cell r="C73" t="str">
            <v>Bituminous course</v>
          </cell>
          <cell r="D73" t="str">
            <v>cum</v>
          </cell>
          <cell r="E73">
            <v>167</v>
          </cell>
        </row>
        <row r="74">
          <cell r="B74" t="str">
            <v>2.6</v>
          </cell>
          <cell r="C74" t="str">
            <v>Dismantling of Cement Concrete Pavement (Dismantling of cement concrete pavement by mechanical means using pneumatic tools, breaking to pieces not exceeding 0.02 cum in volume and stock piling at designated locations and disposal of dismantled materials u</v>
          </cell>
          <cell r="D74" t="str">
            <v>cum</v>
          </cell>
          <cell r="E74">
            <v>803</v>
          </cell>
        </row>
        <row r="75">
          <cell r="B75" t="str">
            <v>2.7</v>
          </cell>
          <cell r="C75" t="str">
            <v>Dismantling Guard Rails (Dismantling guard rails by manual means and disposal of dismantled material with all lifts and up to a lead of 1000 metres, stacking serviceable materials and unserviceable materials separately.)</v>
          </cell>
          <cell r="D75" t="str">
            <v>metre</v>
          </cell>
          <cell r="E75">
            <v>34</v>
          </cell>
        </row>
        <row r="76">
          <cell r="A76" t="str">
            <v>A10</v>
          </cell>
          <cell r="B76" t="str">
            <v>2.8</v>
          </cell>
          <cell r="C76" t="str">
            <v>Dismantling Kerb Stone (Dismantling kerb stone by manual means and disposal of dismantled material with all lifts and up to a lead of 1000 metre)</v>
          </cell>
          <cell r="D76" t="str">
            <v>metre</v>
          </cell>
          <cell r="E76">
            <v>9</v>
          </cell>
        </row>
        <row r="77">
          <cell r="B77" t="str">
            <v>2.9</v>
          </cell>
          <cell r="C77" t="str">
            <v>Dismantling Kerb Stone channel (Dismantling kerb stone channel by manual means and disposal of dismantled material with all lifts and up to a lead of 1000 metre)</v>
          </cell>
          <cell r="D77" t="str">
            <v>metre</v>
          </cell>
          <cell r="E77">
            <v>13</v>
          </cell>
        </row>
        <row r="78">
          <cell r="B78" t="str">
            <v>2.10</v>
          </cell>
          <cell r="C78" t="str">
            <v>Dismantling Kilometre Stone (Dismantling of kilometre stone including cutting of earth, foundation and disposal of dismantled material with all lifts and lead upto 1000 m and back filling of pit.)</v>
          </cell>
        </row>
        <row r="79">
          <cell r="A79" t="str">
            <v>A-11-1</v>
          </cell>
          <cell r="B79" t="str">
            <v>A</v>
          </cell>
          <cell r="C79" t="str">
            <v xml:space="preserve"> 5th KM stone</v>
          </cell>
          <cell r="D79" t="str">
            <v>each</v>
          </cell>
          <cell r="E79">
            <v>152</v>
          </cell>
        </row>
        <row r="80">
          <cell r="A80" t="str">
            <v>A-11-2</v>
          </cell>
          <cell r="B80" t="str">
            <v>B</v>
          </cell>
          <cell r="C80" t="str">
            <v>Ordinary KM Stone</v>
          </cell>
          <cell r="D80" t="str">
            <v>each</v>
          </cell>
          <cell r="E80">
            <v>91</v>
          </cell>
        </row>
        <row r="81">
          <cell r="A81" t="str">
            <v>A-11-3</v>
          </cell>
          <cell r="B81" t="str">
            <v>C</v>
          </cell>
          <cell r="C81" t="str">
            <v>Hectometre Stone</v>
          </cell>
          <cell r="D81" t="str">
            <v>each</v>
          </cell>
          <cell r="E81">
            <v>18</v>
          </cell>
        </row>
        <row r="82">
          <cell r="B82" t="str">
            <v>2.11</v>
          </cell>
          <cell r="C82" t="str">
            <v>Dismantling of Fencing (Dismantling of barbed wire fencing/ wire mesh fencing including posts, foundation concrete, back filling of pit by manual means including disposal of dismantled material with all lifts and up to a lead of 1000 metres, stacking serv</v>
          </cell>
          <cell r="D82" t="str">
            <v>metre</v>
          </cell>
          <cell r="E82">
            <v>17</v>
          </cell>
        </row>
        <row r="83">
          <cell r="B83" t="str">
            <v>2.12</v>
          </cell>
          <cell r="C83" t="str">
            <v>Dismantling of CI Water Pipe Line (Dismantling of CI water pipe line 600 mm dia including disposal with all lifts and lead upto 1000 metres and stacking of serviceable material and unserviceable material separately under supervision of concerned departmen</v>
          </cell>
          <cell r="D83" t="str">
            <v>metre</v>
          </cell>
          <cell r="E83">
            <v>51</v>
          </cell>
        </row>
        <row r="84">
          <cell r="B84" t="str">
            <v>2.13</v>
          </cell>
          <cell r="C84" t="str">
            <v>Removal of Cement Concrete Pipe of Sewer Gutter (Removal of cement concrete pipe of sewer gutter 1500 mm dia under the supervision of concerned department including disposal with all lifts and up to a lead of 1000 metres and stacking of serviceable and un</v>
          </cell>
          <cell r="D84" t="str">
            <v>metre</v>
          </cell>
          <cell r="E84">
            <v>65</v>
          </cell>
        </row>
        <row r="85">
          <cell r="A85" t="str">
            <v>A12</v>
          </cell>
          <cell r="B85" t="str">
            <v>2.14</v>
          </cell>
          <cell r="C85" t="str">
            <v>Removal of Telephone / Electric Poles and Lines (Removal of telephone / Electric poles including excavation and dismantling of foundation concrete and lines under the supervision of concerned department, disposal with all lifts and up to a lead of 1000 me</v>
          </cell>
          <cell r="D85" t="str">
            <v>each</v>
          </cell>
          <cell r="E85">
            <v>65</v>
          </cell>
        </row>
        <row r="86">
          <cell r="C86" t="str">
            <v>CHAPTER-3</v>
          </cell>
        </row>
        <row r="87">
          <cell r="C87" t="str">
            <v>EARTH WORK, EROSION CONTROL AND DRAINAGE</v>
          </cell>
        </row>
        <row r="88">
          <cell r="B88" t="str">
            <v>3.1</v>
          </cell>
          <cell r="C88" t="str">
            <v>Excavation in Soil by Manual Means. (Excavation for roadway in soil using manual means including loading in truck for carrying of cut earth to embankment site with all lifts and lead upto1000 metres.)</v>
          </cell>
          <cell r="D88" t="str">
            <v>cum</v>
          </cell>
          <cell r="E88">
            <v>66</v>
          </cell>
        </row>
        <row r="89">
          <cell r="B89" t="str">
            <v>3.2</v>
          </cell>
          <cell r="C89" t="str">
            <v>Excavation in ordinary rock by manual means (Excavation in ordinary rock using manual means including loading in a truck and carrying of excavated material to embankment site with in all lifts and leads upto 1000 metres )</v>
          </cell>
          <cell r="D89" t="str">
            <v>cum</v>
          </cell>
          <cell r="E89">
            <v>90</v>
          </cell>
        </row>
        <row r="90">
          <cell r="B90" t="str">
            <v>3.3</v>
          </cell>
          <cell r="C90" t="str">
            <v>Excavation in Soil with Dozer with lead upto 100 metres (Excavation for road way in soil by mechanical means including cutting and pushing the earth to site of embankment upto a distance of 100 metres (average lead50 metres), including trimming bottom and</v>
          </cell>
          <cell r="D90" t="str">
            <v>cum</v>
          </cell>
          <cell r="E90">
            <v>121</v>
          </cell>
        </row>
        <row r="91">
          <cell r="B91" t="str">
            <v>3.4</v>
          </cell>
          <cell r="C91" t="str">
            <v xml:space="preserve">Excavation in Ordinary Rock with Dozer with lead upto 100 metres (Excavation for roadway in ordinary rock by deploying a dozer, 80 HP including cutting and pushing the cut earth to site of embankment upto a distance of 100 metres ( average lead 50 metres </v>
          </cell>
          <cell r="D91" t="str">
            <v>cum</v>
          </cell>
          <cell r="E91">
            <v>203</v>
          </cell>
        </row>
        <row r="92">
          <cell r="B92" t="str">
            <v>3.5</v>
          </cell>
          <cell r="C92" t="str">
            <v>Excavation in Hard Rock (requiring blasting)   with disposal upto 1000 metres (Excavation for roadway in hard rock (requiring blasting)   by drilling, blasting and breaking, trimming of bottom and side slopes in accordance with requirements of lines, grad</v>
          </cell>
          <cell r="D92" t="str">
            <v>cum</v>
          </cell>
          <cell r="E92">
            <v>253</v>
          </cell>
        </row>
        <row r="93">
          <cell r="A93" t="str">
            <v>B4</v>
          </cell>
          <cell r="B93" t="str">
            <v>3.6</v>
          </cell>
          <cell r="C93" t="str">
            <v>Excavation in Soil using Hydraulic Excavator CK 90 and Tippers with disposal upto 1000 metres. (Excavation for roadwork in soil with hydraulic excavator of0.9 cum bucket capacity including cutting and loading in tippers, trimming bottom and side slopes, i</v>
          </cell>
          <cell r="D93" t="str">
            <v>cum</v>
          </cell>
          <cell r="E93">
            <v>35</v>
          </cell>
        </row>
        <row r="94">
          <cell r="A94" t="str">
            <v>B5</v>
          </cell>
          <cell r="B94" t="str">
            <v>3.7</v>
          </cell>
          <cell r="C94" t="str">
            <v>Excavation in Ordinary Rockusing Hydraulic ExcavatorCK-90 and Tippers with disposal upto 1000 metres. (Excavation for roadway in ordinary rock with hydraulic excavator of 0.9 cum bucket capacity including cutting and loading in tippers, transporting to em</v>
          </cell>
          <cell r="D94" t="str">
            <v>cum</v>
          </cell>
          <cell r="E94">
            <v>46</v>
          </cell>
        </row>
        <row r="95">
          <cell r="B95" t="str">
            <v>3.8</v>
          </cell>
          <cell r="C95" t="str">
            <v>Excavation in Hard Rock (blasting prohibited) (Excavation for roadway in hard rock (blasting prohibited)   with rock breakers including breaking rock, loading in tippers and disposal within all lifts and lead upto 1000 metres, trimming bottom and side slo</v>
          </cell>
        </row>
        <row r="96">
          <cell r="A96" t="str">
            <v>B6</v>
          </cell>
          <cell r="B96" t="str">
            <v>A</v>
          </cell>
          <cell r="C96" t="str">
            <v>Mechanised</v>
          </cell>
          <cell r="D96" t="str">
            <v>cum</v>
          </cell>
          <cell r="E96">
            <v>292</v>
          </cell>
        </row>
        <row r="97">
          <cell r="B97" t="str">
            <v>B</v>
          </cell>
          <cell r="C97" t="str">
            <v>Manual Method</v>
          </cell>
          <cell r="D97" t="str">
            <v>cum</v>
          </cell>
          <cell r="E97">
            <v>397</v>
          </cell>
        </row>
        <row r="98">
          <cell r="A98" t="str">
            <v>B7</v>
          </cell>
          <cell r="B98" t="str">
            <v>3.9</v>
          </cell>
          <cell r="C98" t="str">
            <v>Excavation in Hard Rock (controlled blasting)   with disposal upto 1000 metres (Excavation for roadway in hard rock with controlled blasting by drilling, blasting and breaking, trimming of bottom and side slopes in accordance with requirements of lines, g</v>
          </cell>
          <cell r="D98" t="str">
            <v>cum</v>
          </cell>
          <cell r="E98">
            <v>359</v>
          </cell>
        </row>
        <row r="99">
          <cell r="B99" t="str">
            <v>3.10</v>
          </cell>
          <cell r="C99" t="str">
            <v>Excavation in Marshy Soil (Excavation for roadway in marshy soil with hydraulic excavator 0.9 cum bucket capacity including cutting and loading in tippers and disposal with in all lifts and lead upto 1000 metres, trimming of bottom and side slopes in acco</v>
          </cell>
          <cell r="D99" t="str">
            <v>cum</v>
          </cell>
          <cell r="E99">
            <v>40</v>
          </cell>
        </row>
        <row r="100">
          <cell r="B100" t="str">
            <v>3.11</v>
          </cell>
          <cell r="C100" t="str">
            <v>Removal of Unserviceable Soil with Disposal upto 1000 metres (Removal of unserviceable soil including excavation, loading and disposal upto 1000 metres lead but excluding replacement by suitable soil which shall be paid separately as per clause 305.)</v>
          </cell>
          <cell r="D100" t="str">
            <v>cum</v>
          </cell>
          <cell r="E100">
            <v>35</v>
          </cell>
        </row>
        <row r="101">
          <cell r="A101" t="str">
            <v>B9</v>
          </cell>
          <cell r="B101" t="str">
            <v>3.12</v>
          </cell>
          <cell r="C101" t="str">
            <v>Pre-splitting of Rock Excavation Slopes (Carrying out excavation in hard rock to achieve a specified slope of the rock face by controlled use of explosives and blasting accessories in properly aligned and spaced drill holes, collection of the excavated ro</v>
          </cell>
          <cell r="D101" t="str">
            <v>sqm</v>
          </cell>
          <cell r="E101">
            <v>126</v>
          </cell>
        </row>
        <row r="102">
          <cell r="B102" t="str">
            <v>3.13</v>
          </cell>
          <cell r="C102" t="str">
            <v>Excavation for Structures (Earth work in excavation of foundation of structures as per drawing and technical specification, including setting out, construction of shoring and bracing, removal of stumps and other deleterious matter, dressing of sides and b</v>
          </cell>
        </row>
        <row r="103">
          <cell r="B103" t="str">
            <v>(i)</v>
          </cell>
          <cell r="C103" t="str">
            <v>Ordinary soil</v>
          </cell>
        </row>
        <row r="104">
          <cell r="B104" t="str">
            <v>A</v>
          </cell>
          <cell r="C104" t="str">
            <v>Manual Means (Depth upto 3 m)</v>
          </cell>
          <cell r="D104" t="str">
            <v>cum</v>
          </cell>
          <cell r="E104">
            <v>90</v>
          </cell>
        </row>
        <row r="105">
          <cell r="B105" t="str">
            <v>B</v>
          </cell>
          <cell r="C105" t="str">
            <v>Mechanical Means (Depth upto 3 m)</v>
          </cell>
          <cell r="D105" t="str">
            <v>cum</v>
          </cell>
          <cell r="E105">
            <v>28</v>
          </cell>
        </row>
        <row r="106">
          <cell r="B106" t="str">
            <v>(ii)</v>
          </cell>
          <cell r="C106" t="str">
            <v xml:space="preserve"> Ordinary rock (not requiring blasting)</v>
          </cell>
        </row>
        <row r="107">
          <cell r="B107" t="str">
            <v>A</v>
          </cell>
          <cell r="C107" t="str">
            <v>Manual Means (Depth upto 3 m)</v>
          </cell>
          <cell r="D107" t="str">
            <v>cum</v>
          </cell>
          <cell r="E107">
            <v>113</v>
          </cell>
        </row>
        <row r="108">
          <cell r="B108" t="str">
            <v>B</v>
          </cell>
          <cell r="C108" t="str">
            <v xml:space="preserve"> Mechanical Means</v>
          </cell>
          <cell r="D108" t="str">
            <v>cum</v>
          </cell>
          <cell r="E108">
            <v>38</v>
          </cell>
        </row>
        <row r="109">
          <cell r="B109" t="str">
            <v>(iii)</v>
          </cell>
          <cell r="C109" t="str">
            <v>Hard rock ( requiring blasting )</v>
          </cell>
        </row>
        <row r="110">
          <cell r="B110" t="str">
            <v>A</v>
          </cell>
          <cell r="C110" t="str">
            <v>Manual Means</v>
          </cell>
          <cell r="D110" t="str">
            <v>cum</v>
          </cell>
          <cell r="E110">
            <v>252</v>
          </cell>
        </row>
        <row r="111">
          <cell r="B111" t="str">
            <v>(iv)</v>
          </cell>
          <cell r="C111" t="str">
            <v>Hard rock ( blasting prohibited )</v>
          </cell>
        </row>
        <row r="112">
          <cell r="B112" t="str">
            <v>A</v>
          </cell>
          <cell r="C112" t="str">
            <v>Mechanical Means</v>
          </cell>
          <cell r="D112" t="str">
            <v>cum</v>
          </cell>
          <cell r="E112">
            <v>365</v>
          </cell>
        </row>
        <row r="113">
          <cell r="B113" t="str">
            <v>(v)</v>
          </cell>
          <cell r="C113" t="str">
            <v>Marshy soil</v>
          </cell>
        </row>
        <row r="114">
          <cell r="B114" t="str">
            <v>A</v>
          </cell>
          <cell r="C114" t="str">
            <v>Manual means ( upto 3 m depth)</v>
          </cell>
          <cell r="D114" t="str">
            <v>cum</v>
          </cell>
          <cell r="E114" t="e">
            <v>#VALUE!</v>
          </cell>
        </row>
        <row r="115">
          <cell r="B115" t="str">
            <v>B</v>
          </cell>
          <cell r="C115" t="str">
            <v>Mechanical Means</v>
          </cell>
          <cell r="D115" t="str">
            <v>cum</v>
          </cell>
          <cell r="E115" t="e">
            <v>#VALUE!</v>
          </cell>
        </row>
        <row r="116">
          <cell r="B116" t="str">
            <v>3.14</v>
          </cell>
          <cell r="C116" t="str">
            <v>Scarifying Existing Granular Surface to a Depth of 50 mm by Manual Means (Scarifying the existing granular road surface to a depth of 50 mm and disposal of scarified material within all lifts and leads upto 1000 metres. )</v>
          </cell>
          <cell r="D116" t="str">
            <v>sqm</v>
          </cell>
          <cell r="E116">
            <v>11</v>
          </cell>
        </row>
        <row r="117">
          <cell r="B117" t="str">
            <v>3.15</v>
          </cell>
          <cell r="C117" t="str">
            <v>Scarifying existing bituminous surface to a depth of 50 mm by mechanical means (Scarifying the existing bituminous road surface to a depth of 50 mm and disposal of scarified material with in all lifts and lead upto 1000 metres.)</v>
          </cell>
          <cell r="D117" t="str">
            <v>sqm</v>
          </cell>
          <cell r="E117">
            <v>3</v>
          </cell>
        </row>
        <row r="118">
          <cell r="A118" t="str">
            <v>B10</v>
          </cell>
          <cell r="B118" t="str">
            <v>3.16</v>
          </cell>
          <cell r="C118" t="str">
            <v>Embankment Construction with Material Obtained from Borrow Pits (Construction of embankment with approved material obtained from borrow pits with all lifts and leads, transporting to site, spreading, grading to required slope and compacting to meet requir</v>
          </cell>
          <cell r="D118" t="str">
            <v>cum</v>
          </cell>
          <cell r="E118">
            <v>109</v>
          </cell>
        </row>
        <row r="119">
          <cell r="A119" t="str">
            <v>B11</v>
          </cell>
          <cell r="B119" t="str">
            <v>3.17</v>
          </cell>
          <cell r="C119" t="str">
            <v>Construction of Embankment with Material Deposited from Roadway Cutting (Construction of embankment with approved materials deposited at site from roadway cutting and excavation from drain and foundation of other structures graded and compacted to meet re</v>
          </cell>
          <cell r="D119" t="str">
            <v>cum</v>
          </cell>
          <cell r="E119">
            <v>61</v>
          </cell>
        </row>
        <row r="120">
          <cell r="A120" t="str">
            <v>B12</v>
          </cell>
          <cell r="B120" t="str">
            <v>3.18</v>
          </cell>
          <cell r="C120" t="str">
            <v>Construction of Subgrade and Earthen Shoulders (Construction of subgrade and earthen shoulders with approved material obtained from borrow pits with all lifts &amp; leads, transporting to site, spreading, grading to required slope and compacted to meet requir</v>
          </cell>
          <cell r="D120" t="str">
            <v>cum</v>
          </cell>
          <cell r="E120">
            <v>138</v>
          </cell>
        </row>
        <row r="121">
          <cell r="B121" t="str">
            <v>3.19</v>
          </cell>
          <cell r="C121" t="str">
            <v>Compacting Original Ground</v>
          </cell>
        </row>
        <row r="122">
          <cell r="A122" t="str">
            <v>B13</v>
          </cell>
          <cell r="B122" t="str">
            <v>Case-I</v>
          </cell>
          <cell r="C122" t="str">
            <v>Compacting original ground supporting subgrade (Loosening of the ground upto a level of500 mm below the subgrade level, watered, graded and compacted in layers to meet requirement of table 300-2 for subgrade construction.)</v>
          </cell>
          <cell r="D122" t="str">
            <v>cum</v>
          </cell>
          <cell r="E122">
            <v>43</v>
          </cell>
        </row>
        <row r="123">
          <cell r="B123" t="str">
            <v xml:space="preserve">Case-II </v>
          </cell>
          <cell r="C123" t="str">
            <v>:Compacting original ground supporting embankment</v>
          </cell>
          <cell r="D123" t="str">
            <v>cum</v>
          </cell>
          <cell r="E123">
            <v>20</v>
          </cell>
        </row>
        <row r="124">
          <cell r="A124" t="str">
            <v>B14</v>
          </cell>
          <cell r="B124" t="str">
            <v>3.20</v>
          </cell>
          <cell r="C124" t="str">
            <v>Stripping and Storing Top Soil (Stripping, storing of top soil by road side at 15 m internal and re-application on embankment slopes, cut slopes and other areas in localities where the available embankment material is not conducive to plant growth)</v>
          </cell>
          <cell r="D124" t="str">
            <v>cum</v>
          </cell>
          <cell r="E124">
            <v>92</v>
          </cell>
        </row>
        <row r="125">
          <cell r="A125" t="str">
            <v>C5</v>
          </cell>
          <cell r="B125" t="str">
            <v>3.21</v>
          </cell>
          <cell r="C125" t="str">
            <v>Stripping, storing and re-laying top soil from borrow areas in agriculture fields. (Stripping of top soil from borrow areas located in agriculture fields, storing at a suitable place, spreading and re-laying after taking the borrow earth to maintain ferti</v>
          </cell>
          <cell r="D125" t="str">
            <v>cum</v>
          </cell>
          <cell r="E125">
            <v>73</v>
          </cell>
        </row>
        <row r="126">
          <cell r="A126" t="str">
            <v>B15</v>
          </cell>
          <cell r="B126" t="str">
            <v>3.22</v>
          </cell>
          <cell r="C126" t="str">
            <v>Turfing with Sods (Furnishing and laying of the live sods of perennial turf forming grass on embankment slope, verges or other locations shown on the drawing or as directed by the engineer including preparation of ground, fetching of rods and watering)</v>
          </cell>
          <cell r="D126" t="str">
            <v>sqm</v>
          </cell>
          <cell r="E126">
            <v>10</v>
          </cell>
        </row>
        <row r="127">
          <cell r="A127" t="str">
            <v>I1</v>
          </cell>
          <cell r="B127" t="str">
            <v>3.23</v>
          </cell>
          <cell r="C127" t="str">
            <v>Seeding and Mulching (Preparation of seed bed on previously laid top soil, furnishing and placing of seeds, fertilizer, mulching material, applying bituminous emulsion at the rate of0.23 litres per sqm and laying and fixing jute netting, including waterin</v>
          </cell>
          <cell r="D127" t="str">
            <v>sqm</v>
          </cell>
          <cell r="E127">
            <v>29</v>
          </cell>
        </row>
        <row r="128">
          <cell r="B128" t="str">
            <v>3.24</v>
          </cell>
          <cell r="C128" t="str">
            <v xml:space="preserve">Surface Drains in Soil (Construction of unlined surface drains of average cross sectional area 0.40 sqm in soil to specified lines, grades, levels and dimensions to the requirement of clause 301 and 309. Excavated material to be used in embankment within </v>
          </cell>
        </row>
        <row r="129">
          <cell r="B129" t="str">
            <v>A</v>
          </cell>
          <cell r="C129" t="str">
            <v>Mechanical means</v>
          </cell>
          <cell r="D129" t="str">
            <v>metre</v>
          </cell>
          <cell r="E129">
            <v>44</v>
          </cell>
        </row>
        <row r="130">
          <cell r="B130" t="str">
            <v>B</v>
          </cell>
          <cell r="C130" t="str">
            <v>Manual Means</v>
          </cell>
          <cell r="D130" t="str">
            <v>metre</v>
          </cell>
          <cell r="E130">
            <v>23</v>
          </cell>
        </row>
        <row r="131">
          <cell r="B131" t="str">
            <v>3.25</v>
          </cell>
          <cell r="C131" t="str">
            <v>Surface Drains in Ordinary Rock (Construction of unlined surface drain of average cross sectional area 0.4 sqm in ordinary rock to specified lines, grades, levels and dimensions as per approved design and to the requirement of clause 301 to 309. Excavated</v>
          </cell>
        </row>
        <row r="132">
          <cell r="B132" t="str">
            <v>A</v>
          </cell>
          <cell r="C132" t="str">
            <v>Mechanical Means</v>
          </cell>
          <cell r="D132" t="str">
            <v>metre</v>
          </cell>
          <cell r="E132">
            <v>90</v>
          </cell>
        </row>
        <row r="133">
          <cell r="B133" t="str">
            <v>B</v>
          </cell>
          <cell r="C133" t="str">
            <v>Manual Means</v>
          </cell>
          <cell r="D133" t="str">
            <v>metre</v>
          </cell>
          <cell r="E133">
            <v>34</v>
          </cell>
        </row>
        <row r="134">
          <cell r="B134" t="str">
            <v>3.26</v>
          </cell>
          <cell r="C134" t="str">
            <v>Surface Drains in Hard Rock (Rate per metre may be worked out based on quantity of hard rock as per design.)</v>
          </cell>
          <cell r="D134" t="str">
            <v>metre</v>
          </cell>
        </row>
        <row r="135">
          <cell r="B135" t="str">
            <v>3.27</v>
          </cell>
          <cell r="C135" t="str">
            <v>Sub Surface Drains with Perforated Pipe (Construction of subsurface drain with perforated pipe of 100 mm internal diameter of metal/ asbestos cement/ cement concrete/PVC, closely jointed, perforations ranging from 3 mm to 6 mm depending upon size of mater</v>
          </cell>
          <cell r="E135" t="e">
            <v>#VALUE!</v>
          </cell>
        </row>
        <row r="136">
          <cell r="B136" t="str">
            <v>3.28</v>
          </cell>
          <cell r="C136" t="str">
            <v>Aggregate Sub- Surface Drains (Construction of aggregate sub surface drain 300 mm x 450 mm with aggregates conforming to table 300-4, excavated material to be utilised in roadway )</v>
          </cell>
          <cell r="D136" t="str">
            <v>metre</v>
          </cell>
          <cell r="E136">
            <v>16</v>
          </cell>
        </row>
        <row r="137">
          <cell r="B137" t="str">
            <v>3.29</v>
          </cell>
          <cell r="C137" t="str">
            <v>Underground Drain at Edge of Pavement (Construction of an underground drain 1 m x 1 m (inside dimensions) lined with RCC-20 cm thick and covered with RCC slab10 cm in thickness on urban roads)</v>
          </cell>
          <cell r="D137" t="str">
            <v>metre</v>
          </cell>
          <cell r="E137">
            <v>1255</v>
          </cell>
        </row>
        <row r="138">
          <cell r="B138" t="str">
            <v>3.30</v>
          </cell>
          <cell r="C138" t="str">
            <v>Preparation and Surface Treatment of formation. (Preparation and surface treatment of formation by removing mud and slurry, watering to the extent needed to maintain the desired moisture content, trimming to the required line, grade, profile and rolling w</v>
          </cell>
          <cell r="D138" t="str">
            <v>sqm</v>
          </cell>
          <cell r="E138">
            <v>1</v>
          </cell>
        </row>
        <row r="139">
          <cell r="A139" t="str">
            <v>B18</v>
          </cell>
          <cell r="B139" t="str">
            <v>3.31</v>
          </cell>
          <cell r="C139" t="str">
            <v>Construction of Rock fill Embankment (Construction of rock fill embankment with broken hard rock fragments of size not exceeding 300 mm laid in layers not exceeding 500 mm thick including filling of surface voids with stone spalls, blinding top layer with</v>
          </cell>
          <cell r="D139" t="str">
            <v>cum</v>
          </cell>
          <cell r="E139">
            <v>37</v>
          </cell>
        </row>
        <row r="140">
          <cell r="B140" t="str">
            <v>3.32</v>
          </cell>
          <cell r="C140" t="str">
            <v>Excavation in Hill Area in Soil by Mechanical Means (Excavation in soil in hilly area by mechanical means including cutting and trimming of side slopes and disposing of excavated earth with all lifts and lead upto 1000 metres)</v>
          </cell>
          <cell r="D140" t="str">
            <v>cum</v>
          </cell>
          <cell r="E140">
            <v>117</v>
          </cell>
        </row>
        <row r="141">
          <cell r="B141" t="str">
            <v>3.33</v>
          </cell>
          <cell r="C141" t="str">
            <v>Excavation in Hilly Area in Ordinary Rock by Mechanical Means not Requiring Blasting. (Excavation in hilly area in ordinary rock not requiring ballasting by mechanical means including cutting and trimming of slopes and disposal of cut material with all li</v>
          </cell>
          <cell r="D141" t="str">
            <v>cum</v>
          </cell>
          <cell r="E141">
            <v>176</v>
          </cell>
        </row>
        <row r="142">
          <cell r="B142" t="str">
            <v>3.34</v>
          </cell>
          <cell r="C142" t="str">
            <v>Excavation in Hilly Areas in Hard Rock Requiring Blasting (Excavation in hilly areas in hard rock requiring blasting, by mechanical means including trimming of slopes and disposal of cut material with all lifts and lead upto 1000 metres.)</v>
          </cell>
          <cell r="D142" t="str">
            <v>cum</v>
          </cell>
          <cell r="E142">
            <v>235</v>
          </cell>
        </row>
        <row r="143">
          <cell r="B143" t="str">
            <v>3.35</v>
          </cell>
          <cell r="C143" t="str">
            <v>Work in Urban Roads (The cost of earth work in urban roads inhabited area will be comparatively higher due to following reasons:)</v>
          </cell>
        </row>
        <row r="144">
          <cell r="B144" t="str">
            <v>3.36</v>
          </cell>
          <cell r="C144" t="str">
            <v>Embankment Construction with Fly ash/Pond ash available from coal or lignite burning Thermal Plants as waste material. (Construction of embankment with fly ash conforming to table 1 of IRC: SP: 58 - 2001 obtained from coal or lignite burning thermal power</v>
          </cell>
          <cell r="D144" t="str">
            <v>cum</v>
          </cell>
          <cell r="E144" t="e">
            <v>#VALUE!</v>
          </cell>
        </row>
        <row r="145">
          <cell r="C145" t="str">
            <v>CHAPTER-4</v>
          </cell>
        </row>
        <row r="146">
          <cell r="C146" t="str">
            <v>SUB-BASES, BASES ( NON- BITUMINOUS) AND SHOULDERS</v>
          </cell>
        </row>
        <row r="147">
          <cell r="B147" t="str">
            <v>4.1</v>
          </cell>
          <cell r="C147" t="str">
            <v>Granular Sub-base with Close Graded Material (Table:- 400-1)</v>
          </cell>
        </row>
        <row r="148">
          <cell r="B148" t="str">
            <v>A</v>
          </cell>
          <cell r="C148" t="str">
            <v>Plant Mix Method (Construction of granular sub-base by providing close graded Material, mixing in a mechanical mix plant at OMC, carriage of mixed Material to work site, spreading in uniform layers with motor grader on prepared surface and compacting with</v>
          </cell>
        </row>
        <row r="149">
          <cell r="B149" t="str">
            <v>(i)</v>
          </cell>
          <cell r="C149" t="str">
            <v>for grading- I  Material</v>
          </cell>
          <cell r="D149" t="str">
            <v>cum</v>
          </cell>
          <cell r="E149">
            <v>751</v>
          </cell>
        </row>
        <row r="150">
          <cell r="B150" t="str">
            <v>(ii)</v>
          </cell>
          <cell r="C150" t="str">
            <v>for grading- II  Material</v>
          </cell>
          <cell r="D150" t="str">
            <v>cum</v>
          </cell>
          <cell r="E150">
            <v>759</v>
          </cell>
        </row>
        <row r="151">
          <cell r="B151" t="str">
            <v>(iii)</v>
          </cell>
          <cell r="C151" t="str">
            <v>for grading-III  Material</v>
          </cell>
          <cell r="D151" t="str">
            <v>cum</v>
          </cell>
          <cell r="E151">
            <v>686</v>
          </cell>
        </row>
        <row r="152">
          <cell r="B152" t="str">
            <v>B</v>
          </cell>
          <cell r="C152" t="str">
            <v>By Mix in Place Method (Construction of granular sub-base by providing close graded material, spreading in uniform layers with motor grader on prepared surface, mixing by mix in place method with rotavator at OMC, and compacting with vibratory roller to a</v>
          </cell>
        </row>
        <row r="153">
          <cell r="A153" t="str">
            <v>C1</v>
          </cell>
          <cell r="B153" t="str">
            <v>(i)</v>
          </cell>
          <cell r="C153" t="str">
            <v>for grading- I  Material</v>
          </cell>
          <cell r="D153" t="str">
            <v>cum</v>
          </cell>
          <cell r="E153">
            <v>586</v>
          </cell>
        </row>
        <row r="154">
          <cell r="B154" t="str">
            <v>(ii)</v>
          </cell>
          <cell r="C154" t="str">
            <v>for grading- II  Material</v>
          </cell>
          <cell r="D154" t="str">
            <v>cum</v>
          </cell>
          <cell r="E154">
            <v>594</v>
          </cell>
        </row>
        <row r="155">
          <cell r="B155" t="str">
            <v>(iii)</v>
          </cell>
          <cell r="C155" t="str">
            <v>for grading-III  Material</v>
          </cell>
          <cell r="D155" t="str">
            <v>cum</v>
          </cell>
          <cell r="E155">
            <v>521</v>
          </cell>
        </row>
        <row r="156">
          <cell r="B156" t="str">
            <v>4.2</v>
          </cell>
          <cell r="C156" t="str">
            <v>Granular Sub-Base with Coarse Graded Material ( Table:- 400- 2) (Construction of granular sub-base by providing coarse graded material, spreading in uniform layers with motor grader on prepared surface, mixing by mix in place method with rotavator at OMC,</v>
          </cell>
        </row>
        <row r="157">
          <cell r="A157" t="str">
            <v>C2</v>
          </cell>
          <cell r="B157" t="str">
            <v>(i)</v>
          </cell>
          <cell r="C157" t="str">
            <v>for grading- I  Material</v>
          </cell>
          <cell r="D157" t="str">
            <v>cum</v>
          </cell>
          <cell r="E157">
            <v>629</v>
          </cell>
        </row>
        <row r="158">
          <cell r="A158" t="str">
            <v>C2-1</v>
          </cell>
          <cell r="B158" t="str">
            <v>(ii)</v>
          </cell>
          <cell r="C158" t="str">
            <v>for grading- II  Material</v>
          </cell>
          <cell r="D158" t="str">
            <v>cum</v>
          </cell>
          <cell r="E158">
            <v>639</v>
          </cell>
        </row>
        <row r="159">
          <cell r="B159" t="str">
            <v>(iii)</v>
          </cell>
          <cell r="C159" t="str">
            <v>for grading-III  Material</v>
          </cell>
          <cell r="D159" t="str">
            <v>cum</v>
          </cell>
          <cell r="E159">
            <v>551</v>
          </cell>
        </row>
        <row r="160">
          <cell r="B160" t="str">
            <v>4.3</v>
          </cell>
          <cell r="C160" t="str">
            <v>Lime Stabilisation for Improving Subgrade (Laying and spreading available soil in the subgrade on a prepared surface, pulverising, mixing the spread soil in place with rotavator with 3 % slaked lime having minimum content of 70% of CaO, grading with motor</v>
          </cell>
        </row>
        <row r="161">
          <cell r="B161" t="str">
            <v>A</v>
          </cell>
          <cell r="C161" t="str">
            <v>By Mechanical Means</v>
          </cell>
          <cell r="D161" t="str">
            <v>cum</v>
          </cell>
          <cell r="E161">
            <v>323</v>
          </cell>
        </row>
        <row r="162">
          <cell r="B162" t="str">
            <v>B</v>
          </cell>
          <cell r="C162" t="str">
            <v>By Manual Means</v>
          </cell>
          <cell r="D162" t="str">
            <v>cum</v>
          </cell>
          <cell r="E162">
            <v>310</v>
          </cell>
        </row>
        <row r="163">
          <cell r="B163" t="str">
            <v>4.4</v>
          </cell>
          <cell r="C163" t="str">
            <v>Lime Treated Soil for Sub- Base (Providing, laying and spreading soil on a prepared sub grade, pulverising, mixing the spread soil in place with rotavator with 3 % slaked lime with minimum content of 70% of CaO, grading with motor grader and compacting wi</v>
          </cell>
          <cell r="D163" t="str">
            <v>cum</v>
          </cell>
          <cell r="E163">
            <v>384</v>
          </cell>
        </row>
        <row r="164">
          <cell r="B164" t="str">
            <v>4.5</v>
          </cell>
          <cell r="C164" t="str">
            <v>Cement Treated Soil Sub Base/ Base (Providing, laying and spreading soil on a prepared sub grade, pulverising, adding the designed quantity of cement to the spread soil, mixing in place with rotavator, grading with the motor grader and compacting with the</v>
          </cell>
          <cell r="D164" t="str">
            <v>cum</v>
          </cell>
          <cell r="E164">
            <v>384</v>
          </cell>
        </row>
        <row r="165">
          <cell r="B165" t="str">
            <v>4.6</v>
          </cell>
          <cell r="C165" t="str">
            <v>Cement Treated Crushed Rock or combination as per clause 403.2 and table 400.4in Sub base/ Base (Providing, laying and spreading Material on a prepared sub grade, adding the designed quantity of cement to the spread Material, mixing in place with rotavato</v>
          </cell>
        </row>
        <row r="166">
          <cell r="B166" t="str">
            <v>(i)</v>
          </cell>
          <cell r="C166" t="str">
            <v>For Sub-Base course</v>
          </cell>
          <cell r="D166" t="str">
            <v>cum</v>
          </cell>
          <cell r="E166">
            <v>867</v>
          </cell>
        </row>
        <row r="167">
          <cell r="B167" t="str">
            <v>(ii)</v>
          </cell>
          <cell r="C167" t="str">
            <v>For Base course</v>
          </cell>
          <cell r="D167" t="str">
            <v>cum</v>
          </cell>
          <cell r="E167">
            <v>802</v>
          </cell>
        </row>
        <row r="168">
          <cell r="B168" t="str">
            <v>4.7</v>
          </cell>
          <cell r="C168" t="str">
            <v>Making 50 mm x 50 mm Furrows  (Making 50 mm x 50 mm furrows, 25mm deep, 450 to the center line of the road and at one metre interval in the existing thin bituminous wearing coarse including sweeping and disposal of excavated material within 1000 metres le</v>
          </cell>
          <cell r="D168" t="str">
            <v>sqm</v>
          </cell>
          <cell r="E168">
            <v>286</v>
          </cell>
        </row>
        <row r="169">
          <cell r="B169" t="str">
            <v>4.8</v>
          </cell>
          <cell r="C169" t="str">
            <v>Inverted Choke (Construction of inverted choke by providing, laying, spreading and compacting screening B type/ coarse sand of specified grade in uniform layer on a prepared surface with motor grader and compacting with power roller etc)</v>
          </cell>
          <cell r="D169" t="str">
            <v>cum</v>
          </cell>
          <cell r="E169">
            <v>402</v>
          </cell>
        </row>
        <row r="170">
          <cell r="B170" t="str">
            <v>4.9</v>
          </cell>
          <cell r="C170" t="str">
            <v xml:space="preserve">Water Bound Macadam (Providing, laying, spreading and compacting stone aggregates of specific sizes to water bound macadam specification including spreading in uniform thickness, hand packing, rolling with vibratory roller 8-10 tonnes in stages to proper </v>
          </cell>
        </row>
        <row r="171">
          <cell r="B171" t="str">
            <v>A</v>
          </cell>
          <cell r="C171" t="str">
            <v>By Manual Means</v>
          </cell>
        </row>
        <row r="172">
          <cell r="B172" t="str">
            <v>(i)</v>
          </cell>
          <cell r="C172" t="str">
            <v>Grading- I  (Using Screening Crushable type such as Moorum or Gravel)</v>
          </cell>
        </row>
        <row r="173">
          <cell r="B173" t="str">
            <v>(a)</v>
          </cell>
          <cell r="C173" t="str">
            <v>Using Screening Crushable type such as Moorum or Gravel</v>
          </cell>
          <cell r="D173" t="str">
            <v>cum</v>
          </cell>
          <cell r="E173">
            <v>428</v>
          </cell>
        </row>
        <row r="174">
          <cell r="B174" t="str">
            <v>(b)</v>
          </cell>
          <cell r="C174" t="str">
            <v>Using Screening Type-A (13.2mm Agg.)</v>
          </cell>
          <cell r="D174" t="str">
            <v>cum</v>
          </cell>
          <cell r="E174">
            <v>543.42241800000011</v>
          </cell>
        </row>
        <row r="175">
          <cell r="B175" t="str">
            <v>(ii)</v>
          </cell>
          <cell r="C175" t="str">
            <v>Grading- II  (Using Screening Crushable type such as Moorum or Gravel)</v>
          </cell>
        </row>
        <row r="176">
          <cell r="B176" t="str">
            <v>(a)</v>
          </cell>
          <cell r="C176" t="str">
            <v>Using Screening Crushable type such as Moorum or Gravel</v>
          </cell>
          <cell r="D176" t="str">
            <v>cum</v>
          </cell>
          <cell r="E176">
            <v>644</v>
          </cell>
        </row>
        <row r="177">
          <cell r="B177" t="str">
            <v>(b)</v>
          </cell>
          <cell r="C177" t="str">
            <v>Using Screening Type-A (13.2mm Agg.)</v>
          </cell>
          <cell r="D177" t="str">
            <v>cum</v>
          </cell>
          <cell r="E177">
            <v>712</v>
          </cell>
        </row>
        <row r="178">
          <cell r="B178" t="str">
            <v>(c)</v>
          </cell>
          <cell r="C178" t="str">
            <v>Using Screening Type-B (11.2mm Agg.)</v>
          </cell>
          <cell r="D178" t="str">
            <v>cum</v>
          </cell>
          <cell r="E178">
            <v>746</v>
          </cell>
        </row>
        <row r="179">
          <cell r="B179" t="str">
            <v>(iii)</v>
          </cell>
          <cell r="C179" t="str">
            <v>Grading- III  (Using Screening Crushable type such as Moorum or Gravel)</v>
          </cell>
        </row>
        <row r="180">
          <cell r="B180" t="str">
            <v>(a)</v>
          </cell>
          <cell r="C180" t="str">
            <v>Using Screening Crushable type such as Moorum or Gravel</v>
          </cell>
          <cell r="D180" t="str">
            <v>cum</v>
          </cell>
          <cell r="E180">
            <v>644</v>
          </cell>
        </row>
        <row r="181">
          <cell r="B181" t="str">
            <v>(b)</v>
          </cell>
          <cell r="C181" t="str">
            <v>Using Screening Type-B (11.2mm Agg.)</v>
          </cell>
          <cell r="D181" t="str">
            <v>cum</v>
          </cell>
          <cell r="E181">
            <v>746</v>
          </cell>
        </row>
        <row r="182">
          <cell r="B182" t="str">
            <v>B</v>
          </cell>
          <cell r="C182" t="str">
            <v>By Mechanical Means:</v>
          </cell>
        </row>
        <row r="183">
          <cell r="B183" t="str">
            <v>(i)</v>
          </cell>
          <cell r="C183" t="str">
            <v>Grading- I  (Using Screening Crushable type such as Moorum or Gravel)</v>
          </cell>
        </row>
        <row r="184">
          <cell r="B184" t="str">
            <v>(a)</v>
          </cell>
          <cell r="C184" t="str">
            <v>Using Screening Crushable type such as Moorum or Gravel</v>
          </cell>
          <cell r="D184" t="str">
            <v>cum</v>
          </cell>
          <cell r="E184">
            <v>401</v>
          </cell>
        </row>
        <row r="185">
          <cell r="B185" t="str">
            <v>(b)</v>
          </cell>
          <cell r="C185" t="str">
            <v>Using Screening Type-A (13.2mm Agg.)</v>
          </cell>
          <cell r="D185" t="str">
            <v>cum</v>
          </cell>
          <cell r="E185">
            <v>515.99305560000005</v>
          </cell>
        </row>
        <row r="186">
          <cell r="B186" t="str">
            <v>(ii)</v>
          </cell>
          <cell r="C186" t="str">
            <v>Grading- II  (Using Screening Crushable type such as Moorum or Gravel)</v>
          </cell>
        </row>
        <row r="187">
          <cell r="B187" t="str">
            <v>(a)</v>
          </cell>
          <cell r="C187" t="str">
            <v>Using Screening Crushable type such as Moorum or Gravel</v>
          </cell>
          <cell r="D187" t="str">
            <v>cum</v>
          </cell>
          <cell r="E187">
            <v>616</v>
          </cell>
        </row>
        <row r="188">
          <cell r="B188" t="str">
            <v>(b)</v>
          </cell>
          <cell r="C188" t="str">
            <v>Using Screening Type-A (13.2mm Agg.)</v>
          </cell>
          <cell r="D188" t="str">
            <v>cum</v>
          </cell>
          <cell r="E188">
            <v>685</v>
          </cell>
        </row>
        <row r="189">
          <cell r="B189" t="str">
            <v>(c)</v>
          </cell>
          <cell r="C189" t="str">
            <v>Using Screening Type-B (11.2mm Agg.)</v>
          </cell>
          <cell r="D189" t="str">
            <v>cum</v>
          </cell>
          <cell r="E189">
            <v>719</v>
          </cell>
        </row>
        <row r="190">
          <cell r="B190" t="str">
            <v>(iii)</v>
          </cell>
          <cell r="C190" t="str">
            <v>Grading- III  (Using Screening Crushable type such as Moorum or Gravel)</v>
          </cell>
        </row>
        <row r="191">
          <cell r="B191" t="str">
            <v>(a)</v>
          </cell>
          <cell r="C191" t="str">
            <v>Using Screening Crushable type such as Moorum or Gravel</v>
          </cell>
          <cell r="D191" t="str">
            <v>cum</v>
          </cell>
          <cell r="E191">
            <v>616</v>
          </cell>
        </row>
        <row r="192">
          <cell r="B192" t="str">
            <v>(b)</v>
          </cell>
          <cell r="C192" t="str">
            <v>Using Screening Type-B (11.2mm Agg.)</v>
          </cell>
          <cell r="D192" t="str">
            <v>cum</v>
          </cell>
          <cell r="E192">
            <v>719</v>
          </cell>
        </row>
        <row r="193">
          <cell r="B193" t="str">
            <v>4.10</v>
          </cell>
          <cell r="C193" t="str">
            <v>Crushed Cement Concrete Sub-base / Base (Breaking and crushing of material obtained by breaking damaged cement concrete slabs to size range not exceeding 75 mm as specified in table 400.7 transporting the aggregates obtained from breaking of cement concre</v>
          </cell>
          <cell r="D193" t="str">
            <v>cum</v>
          </cell>
          <cell r="E193">
            <v>181</v>
          </cell>
        </row>
        <row r="194">
          <cell r="B194" t="str">
            <v>4.11</v>
          </cell>
          <cell r="C194" t="str">
            <v>Penetration Coat Over Top Layer of Crushed Cement Concrete Base (Spraying of bitumen over cleaned dry surface of crushed cement concrete base at the rate of 25 kg per 10 sqm by a bitumen pressure distributor, spreading of key aggregates at the rate of 0.1</v>
          </cell>
          <cell r="D194" t="str">
            <v>sqm</v>
          </cell>
          <cell r="E194">
            <v>11</v>
          </cell>
        </row>
        <row r="195">
          <cell r="A195" t="str">
            <v>C3</v>
          </cell>
          <cell r="B195" t="str">
            <v>4.12</v>
          </cell>
          <cell r="C195" t="str">
            <v xml:space="preserve"> Wet Mix Macadam (Providing, laying, spreading and compacting graded stone aggregate to wet mix macadam specification including premixing the Material with water at OMC in mechanical mix plant carriage of mixed Material by tipper to site, laying in unifor</v>
          </cell>
          <cell r="D195" t="str">
            <v>cum</v>
          </cell>
          <cell r="E195">
            <v>753</v>
          </cell>
        </row>
        <row r="196">
          <cell r="A196" t="str">
            <v>C4</v>
          </cell>
          <cell r="B196" t="str">
            <v>4.13</v>
          </cell>
          <cell r="C196" t="str">
            <v>Construction of Median and Island with Soil Taken from Roadway Cutting (Construction of Median and Island above road level with approved material deposited at site from roadway cutting and excavation for drain and foundation of other structures, spread, g</v>
          </cell>
          <cell r="D196" t="str">
            <v>cum</v>
          </cell>
          <cell r="E196">
            <v>81</v>
          </cell>
        </row>
        <row r="197">
          <cell r="B197" t="str">
            <v>4.14</v>
          </cell>
          <cell r="C197" t="str">
            <v>Construction of Median and Island with Soil Taken from Borrow Areas (Construction of median and Island above road level with approved material brought from borrow pits, spread, sloped and compacted as per clause 407)</v>
          </cell>
          <cell r="D197" t="str">
            <v>cum</v>
          </cell>
          <cell r="E197">
            <v>134</v>
          </cell>
        </row>
        <row r="198">
          <cell r="B198" t="str">
            <v>4.15</v>
          </cell>
          <cell r="C198" t="str">
            <v>Construction of Shoulders (A. Earthen Shoulders)</v>
          </cell>
        </row>
        <row r="199">
          <cell r="A199" t="str">
            <v>C7</v>
          </cell>
          <cell r="B199" t="str">
            <v>4.16</v>
          </cell>
          <cell r="C199" t="str">
            <v>Footpaths and Separators (Construction of footpath/separator by providing a 150 mm compacted granular sub base as per clause 401 and 25 mm thick cement concrete grade M15, over laid with precast concrete tiles in cement mortar 1:3 including provision of a</v>
          </cell>
          <cell r="D199" t="str">
            <v>sqm</v>
          </cell>
          <cell r="E199">
            <v>315</v>
          </cell>
        </row>
        <row r="200">
          <cell r="B200" t="str">
            <v>4.17</v>
          </cell>
          <cell r="C200" t="str">
            <v>Crusher Run Macadam Base (Providing crushed stone aggregate, depositing on a prepared surface by hauling vehicles, spreading and mixing with a motor grader, watering and compacting with a vibratory roller to clause 410 to form a layer of sub-base/Base)</v>
          </cell>
        </row>
        <row r="201">
          <cell r="B201" t="str">
            <v>A</v>
          </cell>
          <cell r="C201" t="str">
            <v>By Mix in Place Method</v>
          </cell>
        </row>
        <row r="202">
          <cell r="B202" t="str">
            <v xml:space="preserve">(i) </v>
          </cell>
          <cell r="C202" t="str">
            <v>For 53 mm maximum size</v>
          </cell>
          <cell r="D202" t="str">
            <v>cum</v>
          </cell>
          <cell r="E202">
            <v>608</v>
          </cell>
        </row>
        <row r="203">
          <cell r="B203" t="str">
            <v xml:space="preserve">(ii) </v>
          </cell>
          <cell r="C203" t="str">
            <v>For 45 mm maximum size</v>
          </cell>
          <cell r="D203" t="str">
            <v>cum</v>
          </cell>
          <cell r="E203">
            <v>604</v>
          </cell>
        </row>
        <row r="204">
          <cell r="B204" t="str">
            <v>B</v>
          </cell>
          <cell r="C204" t="str">
            <v>By Mixing Plant :</v>
          </cell>
        </row>
        <row r="205">
          <cell r="B205" t="str">
            <v xml:space="preserve">(i) </v>
          </cell>
          <cell r="C205" t="str">
            <v>For 53 mm maximum size</v>
          </cell>
          <cell r="D205" t="str">
            <v>cum</v>
          </cell>
          <cell r="E205">
            <v>782</v>
          </cell>
        </row>
        <row r="206">
          <cell r="B206" t="str">
            <v xml:space="preserve">(ii) </v>
          </cell>
          <cell r="C206" t="str">
            <v>For 45 mm maximum size</v>
          </cell>
          <cell r="D206" t="str">
            <v>cum</v>
          </cell>
          <cell r="E206">
            <v>487</v>
          </cell>
        </row>
        <row r="207">
          <cell r="B207" t="str">
            <v>4.18</v>
          </cell>
          <cell r="C207" t="str">
            <v>Lime, Fly ash stabalised soil sub-base (Construction of Sub-base using lime - fly ash admixture with granular soil, free from organic matter/ deleterious material or clayey silts and low plasticity clays having PI between 5 and 20 and liquid limit less th</v>
          </cell>
          <cell r="D207" t="str">
            <v>cum</v>
          </cell>
          <cell r="E207" t="e">
            <v>#VALUE!</v>
          </cell>
        </row>
        <row r="208">
          <cell r="C208" t="str">
            <v>CHAPTER-5</v>
          </cell>
        </row>
        <row r="209">
          <cell r="C209" t="str">
            <v>BASES AND SURFACE COURSES (BITUMINOUS)</v>
          </cell>
        </row>
        <row r="210">
          <cell r="A210" t="str">
            <v>D1</v>
          </cell>
          <cell r="B210" t="str">
            <v>5.1</v>
          </cell>
          <cell r="C210" t="str">
            <v>Prime coat (Providing and applying primer coat with bitumen emulsion on prepared surface of granular Base including clearing of road surface and spraying primer at the rate of 0.60 kg/sqm using mechanical means.)</v>
          </cell>
          <cell r="D210" t="str">
            <v>sqm</v>
          </cell>
          <cell r="E210">
            <v>16</v>
          </cell>
        </row>
        <row r="211">
          <cell r="B211" t="str">
            <v>5.2</v>
          </cell>
          <cell r="C211" t="str">
            <v xml:space="preserve">Tack coat </v>
          </cell>
        </row>
        <row r="212">
          <cell r="A212" t="str">
            <v>D2</v>
          </cell>
          <cell r="C212" t="str">
            <v>Providing and applying tack coat with bitumen emulsion using emulsion pressure distributor at the rate of 0.20 kg per sqm on the prepared bituminous/granular surface cleaned with mechanical broom.</v>
          </cell>
          <cell r="D212" t="str">
            <v>sqm</v>
          </cell>
          <cell r="E212">
            <v>6</v>
          </cell>
        </row>
        <row r="213">
          <cell r="B213" t="str">
            <v>5.3</v>
          </cell>
          <cell r="C213" t="str">
            <v>Bituminous Macadam (Providing and laying bituminous macadam with 100-120 TPH hot mix plant producing an average output of 75 tonnes per hour using crushed aggregates of specified grading premixed with bituminous binder, transported to site, laid over a pr</v>
          </cell>
        </row>
        <row r="214">
          <cell r="A214" t="str">
            <v>D3</v>
          </cell>
          <cell r="B214" t="str">
            <v>(i)</v>
          </cell>
          <cell r="C214" t="str">
            <v>for Grading I ( 40 mm nominal size )</v>
          </cell>
          <cell r="D214" t="str">
            <v>cum</v>
          </cell>
          <cell r="E214">
            <v>3112</v>
          </cell>
        </row>
        <row r="215">
          <cell r="B215" t="str">
            <v>(ii)</v>
          </cell>
          <cell r="C215" t="str">
            <v xml:space="preserve"> for GradingII(19 mm nominal size)</v>
          </cell>
          <cell r="D215" t="str">
            <v>cum</v>
          </cell>
          <cell r="E215">
            <v>3096</v>
          </cell>
        </row>
        <row r="216">
          <cell r="B216" t="str">
            <v>5.4</v>
          </cell>
          <cell r="C216" t="str">
            <v>Bituminous Penetration Macadam (Construction of penetration macadam over prepared Base by providing a layer of compacted crushed coarse aggregate using chips spreader with alternate applications of bituminous binder and key aggregates and rolling with a s</v>
          </cell>
        </row>
        <row r="217">
          <cell r="B217" t="str">
            <v>A</v>
          </cell>
          <cell r="C217" t="str">
            <v>50 mm thick</v>
          </cell>
          <cell r="D217" t="str">
            <v>sqm</v>
          </cell>
          <cell r="E217">
            <v>164</v>
          </cell>
        </row>
        <row r="218">
          <cell r="B218" t="str">
            <v>B</v>
          </cell>
          <cell r="C218" t="str">
            <v>75 mm thick</v>
          </cell>
          <cell r="D218" t="str">
            <v>sqm</v>
          </cell>
          <cell r="E218">
            <v>223</v>
          </cell>
        </row>
        <row r="219">
          <cell r="B219" t="str">
            <v>5.5</v>
          </cell>
          <cell r="C219" t="str">
            <v>Built-Up-Spray Grout (Providing, laying and rolling of built-up-spray grout layer over prepared base consisting of a two layer composite construction of compacted crushed coarse aggregates using motor grader for aggregates. key stone chips spreader may be</v>
          </cell>
          <cell r="D219" t="str">
            <v>sqm</v>
          </cell>
          <cell r="E219">
            <v>136</v>
          </cell>
        </row>
        <row r="220">
          <cell r="B220" t="str">
            <v>5.6</v>
          </cell>
          <cell r="C220" t="str">
            <v>Dense Graded Bituminous Macadam (Providing and laying dense bituminous macadam with 100-120 TPH batch type HMP producing an average output of 75 tonnes per hour using crushed aggregates of specified grading, premixed with bituminous binder @ 4.0 to 4.5% b</v>
          </cell>
        </row>
        <row r="221">
          <cell r="B221" t="str">
            <v>(i)</v>
          </cell>
          <cell r="C221" t="str">
            <v>for Grading I ( 40 mm nominal size )</v>
          </cell>
          <cell r="D221" t="str">
            <v>cum</v>
          </cell>
          <cell r="E221">
            <v>3904</v>
          </cell>
        </row>
        <row r="222">
          <cell r="A222" t="str">
            <v>D4</v>
          </cell>
          <cell r="B222" t="str">
            <v>(ii)</v>
          </cell>
          <cell r="C222" t="str">
            <v xml:space="preserve"> for GradingII(19 mm nominal size)</v>
          </cell>
          <cell r="D222" t="str">
            <v>cum</v>
          </cell>
          <cell r="E222">
            <v>3925</v>
          </cell>
        </row>
        <row r="223">
          <cell r="B223" t="str">
            <v>5.7</v>
          </cell>
          <cell r="C223" t="str">
            <v>Semi - Dense Bituminous Concrete (Providing and laying semi dense bituminous concrete with 100-120 TPH batch type HMP producing an average output of 75 tonnes per hour using crushed aggregates of specified grading, premixed with bituminous binder @ 4.5 to</v>
          </cell>
        </row>
        <row r="224">
          <cell r="A224" t="str">
            <v>D11</v>
          </cell>
          <cell r="B224" t="str">
            <v>(i)</v>
          </cell>
          <cell r="C224" t="str">
            <v>for Grading I ( 13 mm nominal size )</v>
          </cell>
          <cell r="D224" t="str">
            <v>cum</v>
          </cell>
          <cell r="E224">
            <v>4033</v>
          </cell>
        </row>
        <row r="225">
          <cell r="B225" t="str">
            <v>(ii)</v>
          </cell>
          <cell r="C225" t="str">
            <v xml:space="preserve"> for GradingII(10 mm nominal size)</v>
          </cell>
          <cell r="D225" t="str">
            <v>cum</v>
          </cell>
          <cell r="E225">
            <v>4310</v>
          </cell>
        </row>
        <row r="226">
          <cell r="B226" t="str">
            <v>5.8</v>
          </cell>
          <cell r="C226" t="str">
            <v xml:space="preserve">Bituminous Concrete (Providing and laying bituminous concrete with 100-120 TPH batch type hot mix plant producing an average output of 75 tonnes per hour using crushed aggregates of specified grading, premixed with bituminous binder @ 5.4 to 5.6 % of mix </v>
          </cell>
        </row>
        <row r="227">
          <cell r="B227" t="str">
            <v>(i)</v>
          </cell>
          <cell r="C227" t="str">
            <v xml:space="preserve"> for Grading-I ( 13 mm nominal size )</v>
          </cell>
          <cell r="D227" t="str">
            <v>cum</v>
          </cell>
          <cell r="E227">
            <v>5704</v>
          </cell>
        </row>
        <row r="228">
          <cell r="A228" t="str">
            <v>D5</v>
          </cell>
          <cell r="B228" t="str">
            <v>(ii)</v>
          </cell>
          <cell r="C228" t="str">
            <v>for Grading-II(10 mm nominal size)</v>
          </cell>
          <cell r="D228" t="str">
            <v>cum</v>
          </cell>
          <cell r="E228">
            <v>5661</v>
          </cell>
        </row>
        <row r="229">
          <cell r="B229" t="str">
            <v>5.9</v>
          </cell>
          <cell r="C229" t="str">
            <v>Surface Dressing (Providing and laying surface dressing as wearing course in single coat using crushed stone aggregates of specified size on a layer of bituminous binder laid on prepared surface and rolling with 8-10 tonne smooth wheeled steel roller)</v>
          </cell>
        </row>
        <row r="230">
          <cell r="B230" t="str">
            <v>Case -1</v>
          </cell>
          <cell r="C230" t="str">
            <v>:-19 mm nominal chipping size</v>
          </cell>
          <cell r="D230" t="str">
            <v>sqm</v>
          </cell>
          <cell r="E230">
            <v>41</v>
          </cell>
        </row>
        <row r="231">
          <cell r="B231" t="str">
            <v>Case - II</v>
          </cell>
          <cell r="C231" t="str">
            <v>13 mm nominal size chipping</v>
          </cell>
          <cell r="D231" t="str">
            <v>sqm</v>
          </cell>
          <cell r="E231">
            <v>33</v>
          </cell>
        </row>
        <row r="232">
          <cell r="B232" t="str">
            <v>5.10</v>
          </cell>
          <cell r="C232" t="str">
            <v>Open - Graded Premix Surfacing (Providing, laying and rolling of open - graded premix surfacing of 20 mm thickness composed of 13.2 mm to 5.6 mm aggregates either using penetration grade bitumen or cut-back or emulsion to required line, grade and level to</v>
          </cell>
        </row>
        <row r="233">
          <cell r="B233" t="str">
            <v>(i)</v>
          </cell>
          <cell r="C233" t="str">
            <v>Case - I: Mechanical method using Penetration grade Bitumen and HMP of appropriate capacity not less than 75 tonnes/hour .</v>
          </cell>
          <cell r="D233" t="str">
            <v>sqm</v>
          </cell>
          <cell r="E233">
            <v>64</v>
          </cell>
        </row>
        <row r="234">
          <cell r="A234" t="str">
            <v>D6</v>
          </cell>
          <cell r="B234" t="str">
            <v>(ii)</v>
          </cell>
          <cell r="C234" t="str">
            <v>Case - II: Open-Graded Premix Surfacing using cationic Bitumen Emulsion</v>
          </cell>
          <cell r="D234" t="str">
            <v>sqm</v>
          </cell>
          <cell r="E234">
            <v>70</v>
          </cell>
        </row>
        <row r="235">
          <cell r="B235" t="str">
            <v>5.11</v>
          </cell>
          <cell r="C235" t="str">
            <v xml:space="preserve">Close Graded Premix Surfacing/Mixed Seal Surfacing (Mechanical means using HMP of appropriate capacity not less than 75 tonnes/hour. Providing, laying and rolling of close-graded premix surfacing material of 20 mm thickness composed of 11.2 mm to 0.09 mm </v>
          </cell>
          <cell r="D235" t="str">
            <v>sqm</v>
          </cell>
          <cell r="E235">
            <v>82</v>
          </cell>
        </row>
        <row r="236">
          <cell r="B236" t="str">
            <v>5.12</v>
          </cell>
          <cell r="C236" t="str">
            <v>Seal Coat (Providing and laying seal coat sealing the voids in a bituminous surface laid to the specified levels, grade and cross fall using Type A and B seal coats)</v>
          </cell>
        </row>
        <row r="237">
          <cell r="A237" t="str">
            <v>D7</v>
          </cell>
          <cell r="B237" t="str">
            <v>(i)</v>
          </cell>
          <cell r="C237" t="str">
            <v>Case - I : Type A</v>
          </cell>
          <cell r="D237" t="str">
            <v>sqm</v>
          </cell>
          <cell r="E237">
            <v>30</v>
          </cell>
        </row>
        <row r="238">
          <cell r="B238" t="str">
            <v>(ii)</v>
          </cell>
          <cell r="C238" t="str">
            <v>Case - II : Type B (Providing and laying of premix sand seal coat with HMP of appropriate capacity not less than 75 tonnes/ hours using crushed stone chipping 6.7 mm size and penetration bitumen of suitable grade.)</v>
          </cell>
          <cell r="D238" t="str">
            <v>sqm</v>
          </cell>
          <cell r="E238">
            <v>24</v>
          </cell>
        </row>
        <row r="239">
          <cell r="B239" t="str">
            <v>5.13</v>
          </cell>
          <cell r="C239" t="str">
            <v xml:space="preserve">Supply of Stone Aggregates for Pavement Courses (Supply of stone aggregates from approved sources confirming to the physical requirement, specified in the respective specified clauses, including royalties, fees rents, collection, transportation, stacking </v>
          </cell>
          <cell r="D239" t="str">
            <v>cum</v>
          </cell>
        </row>
        <row r="240">
          <cell r="B240" t="str">
            <v>5.14</v>
          </cell>
          <cell r="C240" t="str">
            <v>Mastic Asphalt (Providing and laying 25 mm thick mastic asphalt wearing course with paving grade bitumen meeting the requirements given in table 500-29, prepared by using mastic cooker and laid to required level and slope after cleaning the surface, inclu</v>
          </cell>
          <cell r="D240" t="str">
            <v>sqm</v>
          </cell>
          <cell r="E240">
            <v>292</v>
          </cell>
        </row>
        <row r="241">
          <cell r="B241" t="str">
            <v>5.15</v>
          </cell>
          <cell r="C241" t="str">
            <v>Slurry Seal Providing and laying slurry seal consisting of a mixture of fine aggregates, portland cement filler, bituminous emulsion and water on a road surface including cleaning of surface, mixing of slurry seal in a suitable mobile plant, laying and co</v>
          </cell>
        </row>
        <row r="242">
          <cell r="A242" t="str">
            <v>D8</v>
          </cell>
          <cell r="B242" t="str">
            <v>(i)</v>
          </cell>
          <cell r="C242" t="str">
            <v xml:space="preserve"> 5 mm thickness</v>
          </cell>
          <cell r="D242" t="str">
            <v>sqm</v>
          </cell>
          <cell r="E242">
            <v>33</v>
          </cell>
        </row>
        <row r="243">
          <cell r="B243" t="str">
            <v>(ii)</v>
          </cell>
          <cell r="C243" t="str">
            <v>3 mm thickness</v>
          </cell>
          <cell r="D243" t="str">
            <v>sqm</v>
          </cell>
          <cell r="E243">
            <v>23</v>
          </cell>
        </row>
        <row r="244">
          <cell r="B244" t="str">
            <v>(iii)</v>
          </cell>
          <cell r="C244" t="str">
            <v>1.5 mm thickness</v>
          </cell>
          <cell r="D244" t="str">
            <v>sqm</v>
          </cell>
          <cell r="E244">
            <v>14</v>
          </cell>
        </row>
        <row r="245">
          <cell r="B245" t="str">
            <v>5.16</v>
          </cell>
          <cell r="C245" t="str">
            <v xml:space="preserve">Recycling of Bituminous Pavement with Central Recycling Plant (Recycling pavement by cold milling of exiting bituminous layers, planning the surface after cold milling, reclaiming excavated material to the extent of 30 % of the required quantity, hauling </v>
          </cell>
          <cell r="D245" t="str">
            <v>cum</v>
          </cell>
          <cell r="E245" t="e">
            <v>#VALUE!</v>
          </cell>
        </row>
        <row r="246">
          <cell r="B246" t="str">
            <v>5.17</v>
          </cell>
          <cell r="C246" t="str">
            <v>Fog Spray</v>
          </cell>
          <cell r="D246" t="str">
            <v>sqm</v>
          </cell>
          <cell r="E246">
            <v>19</v>
          </cell>
        </row>
        <row r="247">
          <cell r="B247" t="str">
            <v>added</v>
          </cell>
          <cell r="C247" t="str">
            <v>1.In case it is decided by the engineer to blind the fog spray, the following may be added</v>
          </cell>
          <cell r="D247" t="str">
            <v>sqm</v>
          </cell>
          <cell r="E247">
            <v>2</v>
          </cell>
        </row>
        <row r="248">
          <cell r="B248" t="str">
            <v>5.18</v>
          </cell>
          <cell r="C248" t="str">
            <v>Bituminous Cold Mix ( Including Gravel Emulsion) (Providing, laying and rolling of bituminous cold mix on prepared base consisting of a mixture of unheated mineral aggregate and emulsified or cutback bitumen, including mixing in a plant of suitable type a</v>
          </cell>
        </row>
        <row r="249">
          <cell r="B249" t="str">
            <v>(i)</v>
          </cell>
          <cell r="C249" t="str">
            <v xml:space="preserve">Using bitumen emulsion and 9.5 mm or 13.2 mm nominal size aggregate </v>
          </cell>
          <cell r="D249" t="str">
            <v>cum</v>
          </cell>
          <cell r="E249" t="e">
            <v>#VALUE!</v>
          </cell>
        </row>
        <row r="250">
          <cell r="B250" t="str">
            <v>(ii)</v>
          </cell>
          <cell r="C250" t="str">
            <v xml:space="preserve">Using bitumen emulsion and 19 mm or 26.5 mm nominal size aggregate </v>
          </cell>
          <cell r="D250" t="str">
            <v>cum</v>
          </cell>
          <cell r="E250" t="e">
            <v>#VALUE!</v>
          </cell>
        </row>
        <row r="251">
          <cell r="B251" t="str">
            <v>(iii)</v>
          </cell>
          <cell r="C251" t="str">
            <v xml:space="preserve">Using cutback bitumen and 9.5 mm or 13.2 mm nominal size aggregate </v>
          </cell>
          <cell r="D251" t="str">
            <v>cum</v>
          </cell>
          <cell r="E251" t="e">
            <v>#VALUE!</v>
          </cell>
        </row>
        <row r="252">
          <cell r="B252" t="str">
            <v>(iv)</v>
          </cell>
          <cell r="C252" t="str">
            <v xml:space="preserve">Using cutback bitumen and 19 mm or 26.5 mm nominal size aggregate </v>
          </cell>
          <cell r="D252" t="str">
            <v>cum</v>
          </cell>
          <cell r="E252" t="e">
            <v>#VALUE!</v>
          </cell>
        </row>
        <row r="253">
          <cell r="B253" t="str">
            <v>5.19</v>
          </cell>
          <cell r="C253" t="str">
            <v>Sand Asphalt Base Course (Providing, laying and rolling sand-asphalt base course composed of sand, mineral filler and bituminous binder on a prepared sub-grade or sub-base to the lines, levels, grades and cross sections as per the drawings including mixin</v>
          </cell>
          <cell r="D253" t="str">
            <v>cum</v>
          </cell>
          <cell r="E253">
            <v>3921</v>
          </cell>
        </row>
        <row r="254">
          <cell r="B254" t="str">
            <v>5.20</v>
          </cell>
          <cell r="C254" t="str">
            <v>Modified Binder (Supply of modified binder produced by mixing bitumen with modifier such as natural rubber or crumb rubber or any other polymer found compatible with bitumen and which allows properties given in clause 521.3 and IRC: SP: 53 blending of mod</v>
          </cell>
          <cell r="D254" t="str">
            <v>tonne</v>
          </cell>
        </row>
        <row r="255">
          <cell r="B255" t="str">
            <v>5.21</v>
          </cell>
          <cell r="C255" t="str">
            <v>Crack Prevention Courses</v>
          </cell>
        </row>
        <row r="256">
          <cell r="B256" t="str">
            <v>(i)</v>
          </cell>
          <cell r="C256" t="str">
            <v>Stress Absorbing Membrane (SAM) crack width less than 6 mm (Providing and laying of a stress absorbing membrane over a cracked road surface, with crack width below 6 mm after cleaning with a mechanical broom, using modified binder complying with clause 52</v>
          </cell>
          <cell r="D256" t="str">
            <v>sqm</v>
          </cell>
          <cell r="E256">
            <v>37</v>
          </cell>
        </row>
        <row r="257">
          <cell r="B257" t="str">
            <v>(ii)</v>
          </cell>
          <cell r="C257" t="str">
            <v xml:space="preserve">Stress Absorbing Membrane (SAM) with crack width 6 mm to 9 mm (Providing and laying of a stress absorbing membrane over a cracked road surface, with crack width 6 to 9 mm after cleaning with a mechanical broom, using modified binder complying with clause </v>
          </cell>
          <cell r="D257" t="str">
            <v>sqm</v>
          </cell>
          <cell r="E257">
            <v>46</v>
          </cell>
        </row>
        <row r="258">
          <cell r="B258" t="str">
            <v>(iii)</v>
          </cell>
          <cell r="C258" t="str">
            <v xml:space="preserve">Stress Absorbing Membrane (SAM) crack width above 9 mm and cracked area above 50 % (Providing and laying a single coat of a stress absorbing membrane over a cracked road surface, with crack width above 9 mm and cracked area above 50 % after cleaning with </v>
          </cell>
          <cell r="D258" t="str">
            <v>sqm</v>
          </cell>
          <cell r="E258">
            <v>61</v>
          </cell>
        </row>
        <row r="259">
          <cell r="B259" t="str">
            <v>(iv)</v>
          </cell>
          <cell r="C259" t="str">
            <v>Case - IV : Bitumen Impregnated Geotextile (Providing and laying a bitumen impregnated geotextile layer after cleaning the road surface, geotextile conforming to requirements of clause 704.3, laid over a tack coat with 1.05 kg per sqm of paving grade bitu</v>
          </cell>
          <cell r="D259" t="str">
            <v>sqm</v>
          </cell>
          <cell r="E259" t="e">
            <v>#VALUE!</v>
          </cell>
        </row>
        <row r="260">
          <cell r="B260" t="str">
            <v>5.22</v>
          </cell>
          <cell r="C260" t="str">
            <v>Recipe Cold Mix (Providing and laying of premix of crushed stone aggregates and emulsion binder, mixed in a batch type cold mixing plant, laid over prepared surface, by paver finisher, rolled with a pneumatic tyred roller initially and finished with a smo</v>
          </cell>
        </row>
        <row r="261">
          <cell r="B261" t="str">
            <v>(i)</v>
          </cell>
          <cell r="C261" t="str">
            <v xml:space="preserve"> 75 mm thickness</v>
          </cell>
          <cell r="D261" t="str">
            <v>cum</v>
          </cell>
          <cell r="E261" t="e">
            <v>#VALUE!</v>
          </cell>
        </row>
        <row r="262">
          <cell r="B262" t="str">
            <v>(ii)</v>
          </cell>
          <cell r="C262" t="str">
            <v>40 mm thickness</v>
          </cell>
          <cell r="D262" t="str">
            <v>cum</v>
          </cell>
          <cell r="E262" t="e">
            <v>#VALUE!</v>
          </cell>
        </row>
        <row r="263">
          <cell r="B263" t="str">
            <v>(iii)</v>
          </cell>
          <cell r="C263" t="str">
            <v>25 mm thickness</v>
          </cell>
          <cell r="D263" t="str">
            <v>cum</v>
          </cell>
          <cell r="E263" t="e">
            <v>#VALUE!</v>
          </cell>
        </row>
        <row r="264">
          <cell r="C264" t="str">
            <v>CHAPTER-6</v>
          </cell>
        </row>
        <row r="265">
          <cell r="C265" t="str">
            <v xml:space="preserve">CEMENT CONCRETE PAVEMENTS </v>
          </cell>
        </row>
        <row r="266">
          <cell r="A266" t="str">
            <v>F1</v>
          </cell>
          <cell r="B266" t="str">
            <v>6.1</v>
          </cell>
          <cell r="C266" t="str">
            <v>Dry Lean Cement Concrete Sub- base (Construction of dry lean cement concrete Sub- base over a prepared sub-grade with coarse and fine aggregate conforming to IS: 383, the size of coarse aggregate not exceeding 25 mm, aggregate cement ratio not to exceed 1</v>
          </cell>
          <cell r="D266" t="str">
            <v>cum</v>
          </cell>
          <cell r="E266">
            <v>1335</v>
          </cell>
        </row>
        <row r="267">
          <cell r="A267" t="str">
            <v>F2</v>
          </cell>
          <cell r="B267" t="str">
            <v>6.2</v>
          </cell>
          <cell r="C267" t="str">
            <v>Cement Concrete Pavement (Construction of un-reinforced, dowel jointed, plain cement concrete pavement over a prepared sub base with 43 grade cement @ 400 kg per cum, coarse and fine aggregate conforming to IS 383, maximum size of coarse aggregate not exc</v>
          </cell>
          <cell r="D267" t="str">
            <v>cum</v>
          </cell>
          <cell r="E267">
            <v>3011</v>
          </cell>
        </row>
        <row r="268">
          <cell r="B268" t="str">
            <v>6.3</v>
          </cell>
          <cell r="C268" t="str">
            <v>Rolled Cement Concrete Base (Construction of rolled cement concrete base course with coarse and fine aggregate conforming to IS:383, the size of coarse aggregate not exceeding 25 mm with minimum, aggregate cement ratio15:1 and minimum cement content of 20</v>
          </cell>
          <cell r="D268" t="str">
            <v>cum</v>
          </cell>
          <cell r="E268">
            <v>1514</v>
          </cell>
        </row>
        <row r="269">
          <cell r="B269" t="str">
            <v>6.4</v>
          </cell>
          <cell r="C269" t="str">
            <v>Transition section between rigid and flexible pavement (Due to change in the properties of materials and type of construction, a gradual changeover from rigid pavement to flexible pavement is desirable to avoid any damage at the butting joint. After provi</v>
          </cell>
        </row>
        <row r="270">
          <cell r="B270" t="str">
            <v>6.5</v>
          </cell>
          <cell r="C270" t="str">
            <v>Construction of Base/Sub-base of pavement with lean concrete - fly ash. (Construction of Base/sub-base using cement, sand, fly ash and coarse aggregates proportioned as per table 4 of IRC: 74/1979 and with water content ratio, slump and compressive streng</v>
          </cell>
          <cell r="D270" t="str">
            <v>cum</v>
          </cell>
          <cell r="E270">
            <v>1251</v>
          </cell>
        </row>
        <row r="271">
          <cell r="B271" t="str">
            <v>6.6</v>
          </cell>
          <cell r="C271" t="str">
            <v>Cement - Fly ash concrete pavement. (Construction reinforced-reinforced, dowel jointed, plain cement concrete pavement over a prepared sub base with 43 grade cement, coarse and fine aggregate conforming to IS 383, maximum size of coarse aggregate not exce</v>
          </cell>
          <cell r="D271" t="str">
            <v>cum</v>
          </cell>
          <cell r="E271">
            <v>2720</v>
          </cell>
        </row>
        <row r="272">
          <cell r="C272" t="str">
            <v>CHAPTER-7</v>
          </cell>
        </row>
        <row r="273">
          <cell r="C273" t="str">
            <v>GEOSYNTHETICS AND  REINFORCED EARTH</v>
          </cell>
        </row>
        <row r="274">
          <cell r="B274" t="str">
            <v>7.1</v>
          </cell>
          <cell r="C274" t="str">
            <v>Sub- Surface Drain with Geotextiles (Construction of sub surface drain 200 mm dia using geotextiles treated with carbon black with physical properties as given in clause 702.2.3 formed in to a stable network and a planar geocomposite structure, joints wra</v>
          </cell>
          <cell r="D274" t="str">
            <v>metre</v>
          </cell>
          <cell r="E274" t="e">
            <v>#VALUE!</v>
          </cell>
        </row>
        <row r="275">
          <cell r="B275" t="str">
            <v>7.2</v>
          </cell>
          <cell r="C275" t="str">
            <v>Narrow Filter Sub- Surface Drain (Construction of a narrow filter sub- surface drain consisting of porous or perforated pipe laid in narrow trench surrounded by a geotextile filter fabric, with a minimum of 450 mm overlap of fabric and installed as per cl</v>
          </cell>
          <cell r="D275" t="str">
            <v>metre</v>
          </cell>
          <cell r="E275" t="e">
            <v>#VALUE!</v>
          </cell>
        </row>
        <row r="276">
          <cell r="B276" t="str">
            <v>7.3</v>
          </cell>
          <cell r="C276" t="str">
            <v>Laying Paving Fabric Beneath a Pavement Overlay (Providing and laying paving fabric with physical requirements as per table 704-2 over a tack coat of paving grade Bitumen 80-100 penetration, laid at the rate of 1 kg per sqm over thoroughly cleaned and rep</v>
          </cell>
          <cell r="D276" t="str">
            <v>sqm</v>
          </cell>
          <cell r="E276" t="e">
            <v>#VALUE!</v>
          </cell>
        </row>
        <row r="277">
          <cell r="B277" t="str">
            <v>7.4</v>
          </cell>
          <cell r="C277" t="str">
            <v>Laying Boulder Apron in Crates of Synthetic Geogrids (Providing, preparing and laying of geogrid crated apron 1 m x 5 m, 600 mm thick including excavation and backfilling with baffles at 1 metre interval, made with geogrids having characteristics as per c</v>
          </cell>
          <cell r="D277" t="str">
            <v>cum</v>
          </cell>
          <cell r="E277" t="e">
            <v>#VALUE!</v>
          </cell>
        </row>
        <row r="278">
          <cell r="B278" t="str">
            <v>7.5</v>
          </cell>
          <cell r="C278" t="str">
            <v>Reinforced Earth Retaining Wall (Reinforced earth retaining walls have four main components as under: a)   Excavation for foundation, foundation concrete and cement concrete grooved seating in the foundation for facing elements (facia material). b)   Faci</v>
          </cell>
        </row>
        <row r="279">
          <cell r="A279" t="str">
            <v>G7</v>
          </cell>
          <cell r="B279" t="str">
            <v>(i)</v>
          </cell>
          <cell r="C279" t="str">
            <v xml:space="preserve">Facing elements of RCC </v>
          </cell>
          <cell r="D279" t="str">
            <v>sqm</v>
          </cell>
          <cell r="E279">
            <v>630</v>
          </cell>
        </row>
        <row r="280">
          <cell r="B280" t="str">
            <v>(ii)</v>
          </cell>
          <cell r="C280" t="str">
            <v>Assembling, joining and laying of reinforcing elements.</v>
          </cell>
        </row>
        <row r="281">
          <cell r="B281" t="str">
            <v>A</v>
          </cell>
          <cell r="C281" t="str">
            <v xml:space="preserve"> With reinforcing element of steel / Aluminium strips / polymeric strips.</v>
          </cell>
        </row>
        <row r="282">
          <cell r="B282" t="str">
            <v>Type 1</v>
          </cell>
          <cell r="C282" t="str">
            <v xml:space="preserve">1.Galvanised carbon steel strips </v>
          </cell>
          <cell r="D282" t="str">
            <v>metre</v>
          </cell>
          <cell r="E282" t="e">
            <v>#VALUE!</v>
          </cell>
        </row>
        <row r="283">
          <cell r="B283" t="str">
            <v>Type 2</v>
          </cell>
          <cell r="C283" t="str">
            <v xml:space="preserve">2.Copper Strips </v>
          </cell>
          <cell r="D283" t="str">
            <v>metre</v>
          </cell>
          <cell r="E283" t="e">
            <v>#VALUE!</v>
          </cell>
        </row>
        <row r="284">
          <cell r="B284" t="str">
            <v>Type 3</v>
          </cell>
          <cell r="C284" t="str">
            <v>3.Aluminium Strips</v>
          </cell>
          <cell r="D284" t="str">
            <v>metre</v>
          </cell>
          <cell r="E284" t="e">
            <v>#VALUE!</v>
          </cell>
        </row>
        <row r="285">
          <cell r="B285" t="str">
            <v>Type 4</v>
          </cell>
          <cell r="C285" t="str">
            <v>4.Stainless steel strips</v>
          </cell>
          <cell r="D285" t="str">
            <v>metre</v>
          </cell>
          <cell r="E285" t="e">
            <v>#VALUE!</v>
          </cell>
        </row>
        <row r="286">
          <cell r="B286" t="str">
            <v>Type 5</v>
          </cell>
          <cell r="C286" t="str">
            <v>5.Glass reinforced polymer/fibre reinforced polymer/polymeric strips</v>
          </cell>
          <cell r="D286" t="str">
            <v>metre</v>
          </cell>
          <cell r="E286" t="e">
            <v>#VALUE!</v>
          </cell>
        </row>
        <row r="287">
          <cell r="B287" t="str">
            <v>B</v>
          </cell>
          <cell r="C287" t="str">
            <v>With reinforcing elements of synthetic geogrids</v>
          </cell>
          <cell r="D287" t="str">
            <v>sqm</v>
          </cell>
          <cell r="E287" t="e">
            <v>#VALUE!</v>
          </cell>
        </row>
        <row r="288">
          <cell r="C288" t="str">
            <v>CHAPTER-8</v>
          </cell>
        </row>
        <row r="289">
          <cell r="C289" t="str">
            <v>TRAFFIC SIGNS, MARKINGS &amp; OTHER ROAD APPURTENANCES</v>
          </cell>
        </row>
        <row r="290">
          <cell r="B290" t="str">
            <v>8.1</v>
          </cell>
          <cell r="C290" t="str">
            <v>Cast in Situ Cement Concrete M20 kerb (Construction of cement concrete kerb with top and bottom width 115 and 165 mm respectively, 250 mm high in M 20 grade PCC on M-10 grade foundation 150 mm thick, foundation having 50 mm projection beyond kerb stone, k</v>
          </cell>
        </row>
        <row r="291">
          <cell r="A291" t="str">
            <v>C6</v>
          </cell>
          <cell r="B291" t="str">
            <v>A</v>
          </cell>
          <cell r="C291" t="str">
            <v>Using Concrete Mixer</v>
          </cell>
          <cell r="D291" t="str">
            <v>metre</v>
          </cell>
          <cell r="E291">
            <v>116</v>
          </cell>
        </row>
        <row r="292">
          <cell r="B292" t="str">
            <v>B</v>
          </cell>
          <cell r="C292" t="str">
            <v>Using Concrete Batching and Mixing Plant</v>
          </cell>
          <cell r="D292" t="str">
            <v>metre</v>
          </cell>
          <cell r="E292">
            <v>116</v>
          </cell>
        </row>
        <row r="293">
          <cell r="B293" t="str">
            <v>8.2</v>
          </cell>
          <cell r="C293" t="str">
            <v xml:space="preserve">Cast in Situ Cement Concrete M 20 Kerb with Channel (Construction of cement concrete kerb with channel with top and bottom width 115 and 165 mm respectively, 250 mm high in M 20 grade PCC on M10 grade foundation 150 mm thick, kerb channel 300 mm wide, 50 </v>
          </cell>
        </row>
        <row r="294">
          <cell r="B294" t="str">
            <v>A</v>
          </cell>
          <cell r="C294" t="str">
            <v>Using Concrete Mixer</v>
          </cell>
          <cell r="D294" t="str">
            <v>metre</v>
          </cell>
          <cell r="E294">
            <v>213</v>
          </cell>
        </row>
        <row r="295">
          <cell r="B295" t="str">
            <v>B</v>
          </cell>
          <cell r="C295" t="str">
            <v>Using Concrete Batching and Mixing Plant</v>
          </cell>
          <cell r="D295" t="str">
            <v>metre</v>
          </cell>
          <cell r="E295">
            <v>218</v>
          </cell>
        </row>
        <row r="296">
          <cell r="B296" t="str">
            <v>8.3</v>
          </cell>
          <cell r="C296" t="str">
            <v>Printing new letter and figures of any shade (Printing new letter and figures of any shade with synthetic enamel paint black or any other approved colour to give an even shade)</v>
          </cell>
        </row>
        <row r="297">
          <cell r="B297" t="str">
            <v>(i)</v>
          </cell>
          <cell r="C297" t="str">
            <v xml:space="preserve"> Hindi ( Matras commas and the like not to be measured and paid for Half letter shall be counted as half )</v>
          </cell>
          <cell r="D297" t="str">
            <v>cm height per letter</v>
          </cell>
          <cell r="E297">
            <v>0.3</v>
          </cell>
        </row>
        <row r="298">
          <cell r="B298" t="str">
            <v>(ii)</v>
          </cell>
          <cell r="C298" t="str">
            <v>English and Roman</v>
          </cell>
          <cell r="D298" t="str">
            <v>cm height per letter</v>
          </cell>
          <cell r="E298">
            <v>0.2</v>
          </cell>
        </row>
        <row r="299">
          <cell r="B299" t="str">
            <v>8.4</v>
          </cell>
          <cell r="C299" t="str">
            <v>Retro- reflectorised Traffic signs (Providing and fixing of retro- reflectorised cautionary, mandatory and informatory sign as per IRC :67 made of encapsulated lens type reflective sheeting vide clause 801.3, fixed over aluminium sheeting, 1.5 mm thick su</v>
          </cell>
        </row>
        <row r="300">
          <cell r="A300" t="str">
            <v>H-1-1</v>
          </cell>
          <cell r="B300" t="str">
            <v>( i )</v>
          </cell>
          <cell r="C300" t="str">
            <v>90 cm equilateral triangle</v>
          </cell>
          <cell r="D300" t="str">
            <v>each</v>
          </cell>
          <cell r="E300" t="e">
            <v>#VALUE!</v>
          </cell>
        </row>
        <row r="301">
          <cell r="B301" t="str">
            <v>( ii )</v>
          </cell>
          <cell r="C301" t="str">
            <v>60 cm equilateral triangle</v>
          </cell>
          <cell r="D301" t="str">
            <v>each</v>
          </cell>
          <cell r="E301" t="e">
            <v>#VALUE!</v>
          </cell>
        </row>
        <row r="302">
          <cell r="A302" t="str">
            <v>H-1-1</v>
          </cell>
          <cell r="B302" t="str">
            <v>( iii )</v>
          </cell>
          <cell r="C302" t="str">
            <v>60 cm circular</v>
          </cell>
          <cell r="D302" t="str">
            <v>each</v>
          </cell>
          <cell r="E302" t="e">
            <v>#VALUE!</v>
          </cell>
        </row>
        <row r="303">
          <cell r="A303" t="str">
            <v>H-1-3</v>
          </cell>
          <cell r="B303" t="str">
            <v>( iv )</v>
          </cell>
          <cell r="C303" t="str">
            <v>80 mm x 60 mm rectangular</v>
          </cell>
          <cell r="D303" t="str">
            <v>each</v>
          </cell>
          <cell r="E303" t="e">
            <v>#VALUE!</v>
          </cell>
        </row>
        <row r="304">
          <cell r="B304" t="str">
            <v>( v )</v>
          </cell>
          <cell r="C304" t="str">
            <v>60 cm x 45 cm rectangular</v>
          </cell>
          <cell r="D304" t="str">
            <v>each</v>
          </cell>
          <cell r="E304" t="e">
            <v>#VALUE!</v>
          </cell>
        </row>
        <row r="305">
          <cell r="B305" t="str">
            <v>(vi )</v>
          </cell>
          <cell r="C305" t="str">
            <v>60 cm x 60 cm square</v>
          </cell>
          <cell r="D305" t="str">
            <v>each</v>
          </cell>
          <cell r="E305" t="e">
            <v>#VALUE!</v>
          </cell>
        </row>
        <row r="306">
          <cell r="A306" t="str">
            <v>H-1-4</v>
          </cell>
          <cell r="B306" t="str">
            <v>( vii )</v>
          </cell>
          <cell r="C306" t="str">
            <v>90 cm high octagon</v>
          </cell>
          <cell r="D306" t="str">
            <v>each</v>
          </cell>
          <cell r="E306" t="e">
            <v>#VALUE!</v>
          </cell>
        </row>
        <row r="307">
          <cell r="B307" t="str">
            <v>8.5</v>
          </cell>
          <cell r="C307" t="str">
            <v>Direction and Place Identification signs upto 0.9 sqm size board. (Providing and erecting direction and place identification retro-reflectorised sign asper IRC:67 made of encapsulated lens type reflective sheeting vide clause 801.3, fixed over aluminium s</v>
          </cell>
          <cell r="D307" t="str">
            <v>sqm</v>
          </cell>
          <cell r="E307" t="e">
            <v>#VALUE!</v>
          </cell>
        </row>
        <row r="308">
          <cell r="B308" t="str">
            <v>8.6</v>
          </cell>
          <cell r="C308" t="str">
            <v>Direction and Place Identification signs with size more than 0.9 sqm size board. (Providing and erecting direction and place identification retro- reflectorised sign asper IRC :67 made of encapsulated lens type reflective sheeting vide clause 801.3, fixed</v>
          </cell>
          <cell r="D308" t="str">
            <v>sqm</v>
          </cell>
          <cell r="E308" t="e">
            <v>#VALUE!</v>
          </cell>
        </row>
        <row r="309">
          <cell r="B309" t="str">
            <v>8.7</v>
          </cell>
          <cell r="C309" t="str">
            <v>Overhead Signs (Providing and erecting overhead signs with a corrosion resistant aluminium alloy sheet reflectorised with high intensity retro-reflective sheeting of encapsulated lense type with vertical and lateral clearance given in clause 802.2 and 802</v>
          </cell>
        </row>
        <row r="310">
          <cell r="B310" t="str">
            <v>A</v>
          </cell>
          <cell r="C310" t="str">
            <v xml:space="preserve">Truss and Vertical Support </v>
          </cell>
          <cell r="D310" t="str">
            <v>tonne</v>
          </cell>
          <cell r="E310" t="e">
            <v>#VALUE!</v>
          </cell>
        </row>
        <row r="311">
          <cell r="B311" t="str">
            <v>B</v>
          </cell>
          <cell r="C311" t="str">
            <v>Aluminium alloy plate for over head sign</v>
          </cell>
          <cell r="D311" t="str">
            <v>tonne</v>
          </cell>
          <cell r="E311" t="e">
            <v>#VALUE!</v>
          </cell>
        </row>
        <row r="312">
          <cell r="B312" t="str">
            <v>8.8</v>
          </cell>
          <cell r="C312" t="str">
            <v>Painting Two Coats on New Concrete Surfaces (Painting two coats after filling the surface with synthetic enamel paint in all shades on new plastered concrete surfaces)</v>
          </cell>
          <cell r="D312" t="str">
            <v>sqm</v>
          </cell>
          <cell r="E312">
            <v>41</v>
          </cell>
        </row>
        <row r="313">
          <cell r="B313" t="str">
            <v>8.9</v>
          </cell>
          <cell r="C313" t="str">
            <v>Painting on Steel Surfaces (Providing and applying two coats of ready mix paint of approved brand on steel surface after through cleaning of surface to give an even shade)</v>
          </cell>
          <cell r="D313" t="str">
            <v>sqm</v>
          </cell>
          <cell r="E313">
            <v>24</v>
          </cell>
        </row>
        <row r="314">
          <cell r="B314" t="str">
            <v>8.10</v>
          </cell>
          <cell r="C314" t="str">
            <v>Painting on Wood Surfaces (Providing and applying two coats of ready mix paint of approved brand on wood surface after through cleaning of surface to give an even shade)</v>
          </cell>
          <cell r="D314" t="str">
            <v>sqm</v>
          </cell>
          <cell r="E314">
            <v>28</v>
          </cell>
        </row>
        <row r="315">
          <cell r="B315" t="str">
            <v>8.11</v>
          </cell>
          <cell r="C315" t="str">
            <v>Painting Lines, Dashes, Arrows etc on Roads in Two Coats on New Work  (Painting lines, dashes, arrows etc on roads in two coats on new work with ready mixed road marking paint conforming to IS:164 on bituminous surface, including cleaning the surface of a</v>
          </cell>
        </row>
        <row r="316">
          <cell r="A316" t="str">
            <v>H4</v>
          </cell>
          <cell r="B316" t="str">
            <v>(i)</v>
          </cell>
          <cell r="C316" t="str">
            <v xml:space="preserve">Over 10 cm in width </v>
          </cell>
          <cell r="D316" t="str">
            <v>sqm</v>
          </cell>
          <cell r="E316">
            <v>54</v>
          </cell>
        </row>
        <row r="317">
          <cell r="B317" t="str">
            <v xml:space="preserve">(ii) </v>
          </cell>
          <cell r="C317" t="str">
            <v xml:space="preserve">Up to 10 cm in width </v>
          </cell>
          <cell r="D317" t="str">
            <v>sqm</v>
          </cell>
          <cell r="E317">
            <v>49</v>
          </cell>
        </row>
        <row r="318">
          <cell r="B318" t="str">
            <v>8.12</v>
          </cell>
          <cell r="C318" t="str">
            <v>Painting Lines, Dashes, Arrows etc on Roads in Two Coats on Old Work (Painting lines, dashes, arrows etc on roads in two coats on old work with ready mixed road marking paint confirming to IS: 164 on bituminous surface, including cleaning the surface of a</v>
          </cell>
        </row>
        <row r="319">
          <cell r="B319" t="str">
            <v>(i)</v>
          </cell>
          <cell r="C319" t="str">
            <v xml:space="preserve"> Over 10 cm in width </v>
          </cell>
          <cell r="D319" t="str">
            <v>sqm</v>
          </cell>
          <cell r="E319">
            <v>36</v>
          </cell>
        </row>
        <row r="320">
          <cell r="B320" t="str">
            <v xml:space="preserve">(ii) </v>
          </cell>
          <cell r="C320" t="str">
            <v xml:space="preserve">Up to 10 cm in width </v>
          </cell>
          <cell r="D320" t="str">
            <v>sqm</v>
          </cell>
          <cell r="E320">
            <v>38</v>
          </cell>
        </row>
        <row r="321">
          <cell r="A321" t="str">
            <v>H5</v>
          </cell>
          <cell r="B321" t="str">
            <v>8.13</v>
          </cell>
          <cell r="C321" t="str">
            <v>Road Marking with Hot Applied Thermoplastic Compound with Reflectorising Glass Beads on Bituminous Surface (Providing and laying of hot applied thermoplastic compound 2.5 mm thick including reflectorising glass beads @ 250 gms per sqm area, thickness of 2</v>
          </cell>
          <cell r="D321" t="str">
            <v>sqm</v>
          </cell>
          <cell r="E321">
            <v>730</v>
          </cell>
        </row>
        <row r="322">
          <cell r="B322" t="str">
            <v>8.14</v>
          </cell>
          <cell r="C322" t="str">
            <v>Kilo Metre Stone (Reinforced cement concrete M15grade kilometre stone of standard design as per IRC:8-1980, fixing in position including painting and printing etc)</v>
          </cell>
        </row>
        <row r="323">
          <cell r="A323" t="str">
            <v>H-6-1</v>
          </cell>
          <cell r="B323" t="str">
            <v>(i)</v>
          </cell>
          <cell r="C323" t="str">
            <v>5th kilometre stone (precast)</v>
          </cell>
          <cell r="D323" t="str">
            <v>each</v>
          </cell>
          <cell r="E323">
            <v>1414</v>
          </cell>
        </row>
        <row r="324">
          <cell r="A324" t="str">
            <v>H-6-2</v>
          </cell>
          <cell r="B324" t="str">
            <v>(ii)</v>
          </cell>
          <cell r="C324" t="str">
            <v>Ordinary Kilometer stone (Precast)</v>
          </cell>
          <cell r="D324" t="str">
            <v>each</v>
          </cell>
          <cell r="E324">
            <v>806</v>
          </cell>
        </row>
        <row r="325">
          <cell r="A325" t="str">
            <v>H-6-3</v>
          </cell>
          <cell r="B325" t="str">
            <v>(iii)</v>
          </cell>
          <cell r="C325" t="str">
            <v>Hectometer stone (Precast)</v>
          </cell>
          <cell r="D325" t="str">
            <v>each</v>
          </cell>
          <cell r="E325">
            <v>264</v>
          </cell>
        </row>
        <row r="326">
          <cell r="A326" t="str">
            <v>H-12</v>
          </cell>
          <cell r="B326" t="str">
            <v>8.15</v>
          </cell>
          <cell r="C326" t="str">
            <v xml:space="preserve">Road Delineators (Supplying and installation of delineators (road way indicators, hazard markers, object markers), 80-100 cm high above ground level, painted black and white in 15 cm wide stripes, fitted with 80 x 100 mm rectangular or 75 mm dia circular </v>
          </cell>
          <cell r="D326" t="str">
            <v>each</v>
          </cell>
          <cell r="E326" t="e">
            <v>#VALUE!</v>
          </cell>
        </row>
        <row r="327">
          <cell r="A327" t="str">
            <v>H7</v>
          </cell>
          <cell r="B327" t="str">
            <v>8.16</v>
          </cell>
          <cell r="C327" t="str">
            <v>Boundary pillar (Reinforced cement concrete M15 grade boundary pillars of standard design as per IRC:25-1967, fixed in position including finishing and lettering but excluding painting)</v>
          </cell>
          <cell r="D327" t="str">
            <v>each</v>
          </cell>
          <cell r="E327">
            <v>176</v>
          </cell>
        </row>
        <row r="328">
          <cell r="B328" t="str">
            <v>8.17</v>
          </cell>
          <cell r="C328" t="str">
            <v>G.I Barbed wire Fencing 1.2 metre high (Providing and fixing 1.2 metres high GI barbed wire fencing with 1.8 m angle iron posts 40 mm x 40 mm x 6 mm placed every 3 metres center to center founded in M15 grade cement concrete, 0.6 metre below ground level,</v>
          </cell>
          <cell r="D328" t="str">
            <v>metre</v>
          </cell>
          <cell r="E328" t="e">
            <v>#VALUE!</v>
          </cell>
        </row>
        <row r="329">
          <cell r="B329" t="str">
            <v>8.18</v>
          </cell>
          <cell r="C329" t="str">
            <v>G.I Barbed wire Fencing 1.8 metre high (Providing and fixing 1.8 metres high GI barbed wire fencing with 2.4 m angle iron posts 50 mm x 50 mm x 6 mm placed every 3 metres center to center founded in M15 grade cement concrete, 0.6 metre below ground level,</v>
          </cell>
          <cell r="D329" t="str">
            <v>metre</v>
          </cell>
          <cell r="E329" t="e">
            <v>#VALUE!</v>
          </cell>
        </row>
        <row r="330">
          <cell r="B330" t="str">
            <v>8.19</v>
          </cell>
          <cell r="C330" t="str">
            <v>Fencing with welded steel wire Fabric 75 mm x 50 mm (Suggestive) (Providing 1.20 metre high fencing with angle iron posts 50 mm x 50 mm x 6 mm at 3 metre center to center with 0.40 metre embedded in M15 grade cement concrete, corner, end and every 10th po</v>
          </cell>
          <cell r="D330" t="str">
            <v>metre</v>
          </cell>
          <cell r="E330" t="e">
            <v>#VALUE!</v>
          </cell>
        </row>
        <row r="331">
          <cell r="B331" t="str">
            <v>8.20</v>
          </cell>
          <cell r="C331" t="str">
            <v>Tubular Steel Railing on Medium Weight steel channel ( ISMC series) 100 mm x 50 mm (Providing, fixing and erecting 50 mm dia steel pipe railing in 3 rows duly painted on medium weight steel channels (ISMC series) 100 mm x 50 mm, 1.2 metres high above grou</v>
          </cell>
          <cell r="D331" t="str">
            <v>metre</v>
          </cell>
          <cell r="E331">
            <v>576</v>
          </cell>
        </row>
        <row r="332">
          <cell r="B332" t="str">
            <v>8.21</v>
          </cell>
          <cell r="C332" t="str">
            <v>Tubular Steel Railing on Precast RCC posts, 1.2 m high above ground level (Providing, fencing and erecting 50 mm dia painted steel pipe railing in 3 rows on precast M20 grade RCC vertical posts1.8 metres high (1.2 m above GL) with 3 holes 50 mm dia for pi</v>
          </cell>
          <cell r="D332" t="str">
            <v>metre</v>
          </cell>
          <cell r="E332">
            <v>273</v>
          </cell>
        </row>
        <row r="333">
          <cell r="B333" t="str">
            <v>8.22</v>
          </cell>
          <cell r="C333" t="str">
            <v>Reinforced Cement Concrete Crash Barrier (Provision of an Reinforced cement concrete crash barrier at the edges of the road, approaches to bridge structures and medians, constructed with M-20 grade concrete with HYSD reinforcement conforming to IRC:21 and</v>
          </cell>
        </row>
        <row r="334">
          <cell r="A334" t="str">
            <v>E22</v>
          </cell>
          <cell r="B334" t="str">
            <v>(i)</v>
          </cell>
          <cell r="C334" t="str">
            <v>M 20 grade concrete</v>
          </cell>
          <cell r="D334" t="str">
            <v>metre</v>
          </cell>
          <cell r="E334">
            <v>1768</v>
          </cell>
        </row>
        <row r="335">
          <cell r="B335" t="str">
            <v>8.23</v>
          </cell>
          <cell r="C335" t="str">
            <v>Metal Beam Crash Barrier</v>
          </cell>
        </row>
        <row r="336">
          <cell r="A336" t="str">
            <v>H9</v>
          </cell>
          <cell r="B336" t="str">
            <v>A</v>
          </cell>
          <cell r="C336" t="str">
            <v xml:space="preserve">Type - A, "W" : Metal Beam Crash Barrier (Providing and erecting a "W" metal beam crash barrier comprising of 3 mm thick corrugated sheet metal beam rail, 70 cm above road/ground level, fixed on ISMC series channel vertical post, 150 x 75 x 5 mm spaced 2 </v>
          </cell>
          <cell r="D336" t="str">
            <v>metre</v>
          </cell>
          <cell r="E336">
            <v>1900</v>
          </cell>
        </row>
        <row r="337">
          <cell r="B337" t="str">
            <v>B</v>
          </cell>
          <cell r="C337" t="str">
            <v>Type - B, "THRIE" : Metal Beam Crash Barrier (Providing and erecting a "Thrie" metal beam crash barrier comprising of 3 mm thick corrugated sheet metal beam rail, 85 cm above road/ground level, fixed on ISMC series channel vertical post, 150 x 75 x 5 mm s</v>
          </cell>
          <cell r="D337" t="str">
            <v>metre</v>
          </cell>
          <cell r="E337" t="e">
            <v>#VALUE!</v>
          </cell>
        </row>
        <row r="338">
          <cell r="B338" t="str">
            <v>8.24</v>
          </cell>
          <cell r="C338" t="str">
            <v xml:space="preserve">Road Traffic Signals electrically operated (Since it is a ready made item commercially produced and erected by specialised firm in the electrical and electronic field, rate may be taken based on market enquiry from firms specialised in this field and ISI </v>
          </cell>
        </row>
        <row r="339">
          <cell r="B339" t="str">
            <v>8.25</v>
          </cell>
          <cell r="C339" t="str">
            <v>Flexible Crash Barrier, Wire Rope Safety Barrier (Providing and erecting a wire rope safety barrier with vertical posts of medium weight RS Joist (ISMB series) 100 mm x 75 mm (11.50 kg/m), 1.50 m long 0.85 m above ground and 0.65 m below ground level, spl</v>
          </cell>
          <cell r="D339" t="str">
            <v>metre</v>
          </cell>
          <cell r="E339" t="e">
            <v>#VALUE!</v>
          </cell>
        </row>
        <row r="340">
          <cell r="B340" t="str">
            <v>8.26</v>
          </cell>
          <cell r="C340" t="str">
            <v>Anti - Glare Devices in Median</v>
          </cell>
        </row>
        <row r="341">
          <cell r="B341" t="str">
            <v>A</v>
          </cell>
          <cell r="C341" t="str">
            <v>Plantation (Plantation of shrubs and plants of approved species in the median. apart from cutting off glare from vehicle coming from opposite direction, these plants provide a pleasant envoirenment and are eco-friendly. The rate for this item is available</v>
          </cell>
        </row>
        <row r="342">
          <cell r="B342" t="str">
            <v>B</v>
          </cell>
          <cell r="C342" t="str">
            <v>Anti - Glare Screen with 25 mm steel pipe framework fixed with circular and rectangular vans (Providing and erecting an anti - glare screen with 25 mm dia vertical pipes fabricated and framed in the form of panels of one metre length and 1.75 mtr height f</v>
          </cell>
          <cell r="D342" t="str">
            <v>metre</v>
          </cell>
          <cell r="E342" t="e">
            <v>#VALUE!</v>
          </cell>
        </row>
        <row r="343">
          <cell r="B343" t="str">
            <v>C</v>
          </cell>
          <cell r="C343" t="str">
            <v xml:space="preserve"> Anti - Glare Screen with Rectangular Vane of MS sheet (Providing and erecting anti - glare screen with rectangular vanes of size 750 x 500 mm made from MS sheet, 3 mm thick and fixed on MS angle 50 x 50 x 6 mm at an angle of 450 to the direction of flow </v>
          </cell>
          <cell r="D343" t="str">
            <v>metre</v>
          </cell>
          <cell r="E343">
            <v>535</v>
          </cell>
        </row>
        <row r="344">
          <cell r="B344" t="str">
            <v>8.27</v>
          </cell>
          <cell r="C344" t="str">
            <v>Street Lighting (Providing and erecting street light mounted on a steel circular hollow pole of standard specifications for street lighting, 9 m high spaced 40 m apart, 1.8 m overhang on both sides if fixed in the median and on one side if fixed on the fo</v>
          </cell>
        </row>
        <row r="345">
          <cell r="B345" t="str">
            <v>(i)</v>
          </cell>
          <cell r="C345" t="str">
            <v>For Fixing in Median</v>
          </cell>
          <cell r="D345" t="str">
            <v>each</v>
          </cell>
          <cell r="E345" t="e">
            <v>#VALUE!</v>
          </cell>
        </row>
        <row r="346">
          <cell r="B346" t="str">
            <v>(ii)</v>
          </cell>
          <cell r="C346" t="str">
            <v>For fixing in Footpath</v>
          </cell>
          <cell r="D346" t="str">
            <v>each</v>
          </cell>
          <cell r="E346" t="e">
            <v>#VALUE!</v>
          </cell>
        </row>
        <row r="347">
          <cell r="B347" t="str">
            <v>8.28</v>
          </cell>
          <cell r="C347" t="str">
            <v>Lighting on Bridges (Providing and fixing lighting on bridges, mounted on steel hollow circular poles of standard specifications, 5 m high fixed on parapets with cement concrete, 20 m apart and fitted with sodium vapour lamp)</v>
          </cell>
          <cell r="D347" t="str">
            <v>each</v>
          </cell>
          <cell r="E347" t="e">
            <v>#VALUE!</v>
          </cell>
        </row>
        <row r="348">
          <cell r="B348" t="str">
            <v>8.29</v>
          </cell>
          <cell r="C348" t="str">
            <v>Cable Duct Across the Road (Providing and laying of a reinforced cement concrete pipe duct, 300 mm dia, across the road (new construction), extending from drain to drain in cuts and toe of slope to toe of slope in fills, constructing head walls at both en</v>
          </cell>
        </row>
        <row r="349">
          <cell r="A349" t="str">
            <v>H11</v>
          </cell>
          <cell r="B349" t="str">
            <v>(i)</v>
          </cell>
          <cell r="C349" t="str">
            <v>Single Row for one utility service</v>
          </cell>
          <cell r="D349" t="str">
            <v>metre</v>
          </cell>
          <cell r="E349" t="e">
            <v>#VALUE!</v>
          </cell>
        </row>
        <row r="350">
          <cell r="B350" t="str">
            <v>(ii)</v>
          </cell>
          <cell r="C350" t="str">
            <v>Double Row for two utility services</v>
          </cell>
          <cell r="D350" t="str">
            <v>metre</v>
          </cell>
          <cell r="E350" t="e">
            <v>#VALUE!</v>
          </cell>
        </row>
        <row r="351">
          <cell r="B351" t="str">
            <v>(iii)</v>
          </cell>
          <cell r="C351" t="str">
            <v>Triple Row for three utility services</v>
          </cell>
          <cell r="D351" t="str">
            <v>metre</v>
          </cell>
          <cell r="E351" t="e">
            <v>#VALUE!</v>
          </cell>
        </row>
        <row r="352">
          <cell r="B352" t="str">
            <v>8.30</v>
          </cell>
          <cell r="C352" t="str">
            <v>Highway Patrolling and Traffic Aid Post (It is proposed to locate one Traffic Aid Post every 50-60 km of the highway. )</v>
          </cell>
        </row>
        <row r="353">
          <cell r="B353" t="str">
            <v>8.31</v>
          </cell>
          <cell r="C353" t="str">
            <v>Items related to under pass/ subway/ overhead bridge/ overhead foot bridge (The items involved for underpass/ subway/ overhead bridge/ overhead foot bridge are earthwork, plain cement concrete, plastering, painting, information sign etc. The rates for the</v>
          </cell>
        </row>
        <row r="354">
          <cell r="B354" t="str">
            <v>8.32</v>
          </cell>
          <cell r="C354" t="str">
            <v>Traffic Control System and Communication system (Providing a traffic control centre and communication system including telecommunication facilities and related accessories, CCTV, radar, vehicle detection camera, central computer system These are specialis</v>
          </cell>
        </row>
        <row r="355">
          <cell r="B355" t="str">
            <v>8.33</v>
          </cell>
          <cell r="C355" t="str">
            <v>Gantry Mounted Variable Message Sign board (Providing and erecting gantry mounted variable message sign board electronically operated capable of flashing the desired message over a designed support system of aluminium alloy or galvanised steel, erected as</v>
          </cell>
        </row>
        <row r="356">
          <cell r="B356" t="str">
            <v>(i)</v>
          </cell>
          <cell r="C356" t="str">
            <v>Gantry Support System</v>
          </cell>
          <cell r="D356" t="str">
            <v>tonne</v>
          </cell>
          <cell r="E356" t="e">
            <v>#VALUE!</v>
          </cell>
        </row>
        <row r="357">
          <cell r="B357" t="str">
            <v>(ii)</v>
          </cell>
          <cell r="C357" t="str">
            <v>Message Display (Message display board 6 sqm electronically operated with complete electronic fitments for flashing the pre-determined messages.)</v>
          </cell>
        </row>
        <row r="358">
          <cell r="B358" t="str">
            <v>8.34</v>
          </cell>
          <cell r="C358" t="str">
            <v xml:space="preserve">Traffic Impact Attenuators at Abutments and Piers </v>
          </cell>
        </row>
        <row r="359">
          <cell r="B359" t="str">
            <v>A</v>
          </cell>
          <cell r="C359" t="str">
            <v xml:space="preserve"> With Scrap Tyres (Provision and installation of traffic attenuators at abutment/pier of flyovers bridges using scrap tyres of size 100 x 20 retrieved from trucks laid in 2 rows and 4 tiers, one above the other and tied with 20 mm wire rope as per approve</v>
          </cell>
          <cell r="D359" t="str">
            <v>sqm</v>
          </cell>
          <cell r="E359" t="e">
            <v>#VALUE!</v>
          </cell>
        </row>
        <row r="360">
          <cell r="B360" t="str">
            <v>B</v>
          </cell>
          <cell r="C360" t="str">
            <v xml:space="preserve">Using Plastic/Steel Barrel, Filled with Sand (Provision and installation of traffic impact attenuator at abutment/pier of flyovers bridges using plastic/steel barrels 0.60 m dia and 1.0 m in height, filled with sand in three rows and tied with20 mm steel </v>
          </cell>
          <cell r="D360" t="str">
            <v>sqm</v>
          </cell>
          <cell r="E360" t="e">
            <v>#VALUE!</v>
          </cell>
        </row>
        <row r="361">
          <cell r="B361" t="str">
            <v>C</v>
          </cell>
          <cell r="C361" t="str">
            <v xml:space="preserve"> With HI - DRO cell Sandwich (Patented) ((In this patented HI - DRO cell system, water gets discharged from plastic tubes on impact over a pre-determined time, thus absorbing the energy))</v>
          </cell>
          <cell r="D361" t="str">
            <v>sqm</v>
          </cell>
          <cell r="E361" t="e">
            <v>#VALUE!</v>
          </cell>
        </row>
        <row r="362">
          <cell r="B362" t="str">
            <v>8.35</v>
          </cell>
          <cell r="C362" t="str">
            <v>Road Markers/Road Stud with Lense Reflector (Providing and fixing of road stud 100x 100 mm, die cast in aluminium, resistant to corrosive effect of salt and grit, fitted with lense reflectors, installed in concrete or asphaltic surface by drilling hole 30</v>
          </cell>
          <cell r="D362" t="str">
            <v>each</v>
          </cell>
          <cell r="E362">
            <v>381</v>
          </cell>
        </row>
        <row r="363">
          <cell r="B363" t="str">
            <v>8.36</v>
          </cell>
          <cell r="C363" t="str">
            <v xml:space="preserve">Traffic Cone (Provision of red fluorescent with white reflective sleeve traffic cone made of low density polyethylene (LDPE)  material with a square base of 390 x 390 x 35 mm and a height of 770 mm, 4 kg in weight, placed at 1.5 m interval, all as per BS </v>
          </cell>
          <cell r="D363" t="str">
            <v>each</v>
          </cell>
          <cell r="E363" t="e">
            <v>#VALUE!</v>
          </cell>
        </row>
        <row r="364">
          <cell r="B364" t="str">
            <v>8.37</v>
          </cell>
          <cell r="C364" t="str">
            <v>Roadside Amenities</v>
          </cell>
        </row>
        <row r="365">
          <cell r="B365" t="str">
            <v>A</v>
          </cell>
          <cell r="C365" t="str">
            <v xml:space="preserve"> Rest Areas (Providing plainly furnished accommodation for rest rooms, dormitories, restaurants, stalls, shops, petrol pump, telephone booth, first aid room, traffic aid post, police assistance booth, including electricity, toilet and sewerage system Pric</v>
          </cell>
        </row>
        <row r="366">
          <cell r="B366" t="str">
            <v>B</v>
          </cell>
          <cell r="C366" t="str">
            <v>Parking areas and Bus Laybyes for Trucks, Buses and Light vehicles (Pricing of parking areas may be done for the quantities of various items based on the approved dimensions and pavement design for a particular terrain and soil. Rates for items may be fro</v>
          </cell>
        </row>
        <row r="367">
          <cell r="B367" t="str">
            <v>C</v>
          </cell>
          <cell r="C367" t="str">
            <v>Lawn (Providing a lawn planted with grass and its maintenance )</v>
          </cell>
        </row>
        <row r="368">
          <cell r="B368" t="str">
            <v>8.38</v>
          </cell>
          <cell r="C368" t="str">
            <v>Rumble Strips (Provision of 15 nos rumble strips covered with premix bituminous carpet, 15-20 mm high at center, 250 mm wide placed at 1 m center to center at approved locations to control speed, marked with white strips of road marking paint.)</v>
          </cell>
          <cell r="D368" t="str">
            <v>sqm</v>
          </cell>
        </row>
        <row r="369">
          <cell r="B369" t="str">
            <v>8.39</v>
          </cell>
          <cell r="C369" t="str">
            <v>Policeman Umbrella (Provision of a 2 m high (floor to roof)  umbrella for traffic policeman at road crossings, where necessary, installed on a raised platform, built on a central support of a steel pipe 100 mm dia, roof made of 25 mm dia steel pipe to pro</v>
          </cell>
          <cell r="D369" t="str">
            <v>each</v>
          </cell>
        </row>
        <row r="370">
          <cell r="B370" t="str">
            <v>8.40</v>
          </cell>
          <cell r="C370" t="str">
            <v>High Mast Pole Lighting at Interchanges and Flyovers (Providing and erecting a high mast pole lighting with 30 m high hot dip galvanised mast designed to withstand forces exerted with wind speeds of 180 km per hour with 3 seconds gust,  as per IS:875 (Par</v>
          </cell>
        </row>
        <row r="371">
          <cell r="B371" t="str">
            <v>8.41</v>
          </cell>
          <cell r="C371" t="str">
            <v>Toll Plaza (The construction,  operation and maintenance of Toll Plaza can be broken into separate items of work as under based on the approved design and drawings:-)</v>
          </cell>
        </row>
        <row r="372">
          <cell r="B372" t="str">
            <v>8.42</v>
          </cell>
          <cell r="C372" t="str">
            <v>Safety Devices and signs in Construction Zones (Provision and fixing of traffic signs for limited period at suitable locations in construction zone comprising of warning zone,  approach transition zone,  working zone and terminal transition zone with a mi</v>
          </cell>
        </row>
        <row r="373">
          <cell r="B373" t="str">
            <v>8.43</v>
          </cell>
          <cell r="C373" t="str">
            <v xml:space="preserve">Portable Barricade in Construction Zone (Installation of a steel portable barricade with horizontal rail 300 mm wide,  2.5 m in length fitted on a 'A' frame made with 45 x 45 x 5 mm angle iron section,  1.5 m in height,  horizontal rail painted (2 coats) </v>
          </cell>
          <cell r="D373" t="str">
            <v>each</v>
          </cell>
          <cell r="E373">
            <v>1657</v>
          </cell>
        </row>
        <row r="374">
          <cell r="B374" t="str">
            <v>8.44</v>
          </cell>
          <cell r="C374" t="str">
            <v xml:space="preserve">Permanent Type Barricade in Construction Zone </v>
          </cell>
        </row>
        <row r="375">
          <cell r="B375" t="str">
            <v>A</v>
          </cell>
          <cell r="C375" t="str">
            <v>With Steel Components (Construction of a permanent type barricade made of steel components,  1.5 m high from road level,  fitted with 3 horizontal rails 200 mm wide and 4 m long on 50 x 50 x 5 mm angle iron vertical support,  painted with yellow and white</v>
          </cell>
          <cell r="D375" t="str">
            <v>each</v>
          </cell>
          <cell r="E375">
            <v>2657</v>
          </cell>
        </row>
        <row r="376">
          <cell r="B376" t="str">
            <v>B</v>
          </cell>
          <cell r="C376" t="str">
            <v>With Wooden Components (Construction of a permanent type barricade made of wooden components,  1.5 m high from road level,  fitted with 3 horizontal planks 200 mm wide and 3.66 m long on 100 x 100mm wooden vertical post,  painted with yellow and white str</v>
          </cell>
          <cell r="D376" t="str">
            <v>each</v>
          </cell>
          <cell r="E376" t="e">
            <v>#VALUE!</v>
          </cell>
        </row>
        <row r="377">
          <cell r="B377" t="str">
            <v>C</v>
          </cell>
          <cell r="C377" t="str">
            <v xml:space="preserve"> With Bricks (Construction of a permanent type barricade made with brick work in mud mortar,  1.5 m high,  4 m long,  600 mm thick,  plastered with cement mortar 1:6,  painted with yellow and white strips)</v>
          </cell>
          <cell r="D377" t="str">
            <v>each</v>
          </cell>
          <cell r="E377">
            <v>3179</v>
          </cell>
        </row>
        <row r="378">
          <cell r="B378" t="str">
            <v>8.45</v>
          </cell>
          <cell r="C378" t="str">
            <v>Drum Delineator in Construction Zone (Provision of metal drum/empty bitumen drum delineator,  300 mm in diameter,  800 mm high,  filled with earth for stability,  painted in circumferential strips of alternate black and white 100 mm wide fitted with refle</v>
          </cell>
          <cell r="D378" t="str">
            <v>each</v>
          </cell>
          <cell r="E378" t="e">
            <v>#VALUE!</v>
          </cell>
        </row>
        <row r="379">
          <cell r="B379" t="str">
            <v>8.46</v>
          </cell>
          <cell r="C379" t="str">
            <v>Flagman (Positioning of a smart flagman with a yellow vest and a yellow cap and a red flag 600 x 600 mm securely fastened to a staff 1 m in length for guiding the traffic)</v>
          </cell>
          <cell r="D379" t="str">
            <v>each</v>
          </cell>
          <cell r="E379" t="e">
            <v>#VALUE!</v>
          </cell>
        </row>
        <row r="380">
          <cell r="C380" t="str">
            <v>CHAPTER-9</v>
          </cell>
        </row>
        <row r="381">
          <cell r="C381" t="str">
            <v xml:space="preserve"> PIPE CULVERTS </v>
          </cell>
        </row>
        <row r="382">
          <cell r="B382" t="str">
            <v>9.1</v>
          </cell>
          <cell r="C382" t="str">
            <v>PCC 1:3:6 in Foundation (Plain cement concrete 1:3:6 mix with crushed stone aggregate 40 mm nominal size mechanically mixed,  placed in foundation and compacted by vibration including curing for 14 days.)</v>
          </cell>
          <cell r="D382" t="str">
            <v>cum</v>
          </cell>
          <cell r="E382">
            <v>1705</v>
          </cell>
        </row>
        <row r="383">
          <cell r="B383" t="str">
            <v>9.2</v>
          </cell>
          <cell r="C383" t="str">
            <v>Laying Reinforced Cement Concrete Pipe NP4/prestrssed concrete pipe on first class bedding in single row . (Laying Reinforced cement concrete pipe NP4/prestrssed concrete pipe for culverts on first class bedding of granular material in single row includin</v>
          </cell>
        </row>
        <row r="384">
          <cell r="B384" t="str">
            <v>A</v>
          </cell>
          <cell r="C384" t="str">
            <v>1000 mm dia</v>
          </cell>
          <cell r="D384" t="str">
            <v>metre</v>
          </cell>
          <cell r="E384">
            <v>2173</v>
          </cell>
        </row>
        <row r="385">
          <cell r="B385" t="str">
            <v>B</v>
          </cell>
          <cell r="C385" t="str">
            <v>1200 mm dia</v>
          </cell>
          <cell r="D385" t="str">
            <v>metre</v>
          </cell>
          <cell r="E385">
            <v>2940</v>
          </cell>
        </row>
        <row r="386">
          <cell r="B386" t="str">
            <v>9.3</v>
          </cell>
          <cell r="C386" t="str">
            <v>Laying Reinforced Cement Concrete Pipe NP 4 /prestrssed concrete pipe on first class bedding in double row . (Laying Reinforced cement concrete pipe NP4 /prestrssed concrete pipe for culverts on first class bedding of granular material in double row inclu</v>
          </cell>
        </row>
        <row r="387">
          <cell r="B387" t="str">
            <v>A</v>
          </cell>
          <cell r="C387" t="str">
            <v>1000 mm dia</v>
          </cell>
          <cell r="D387" t="str">
            <v>metre</v>
          </cell>
          <cell r="E387">
            <v>4346</v>
          </cell>
        </row>
        <row r="388">
          <cell r="B388" t="str">
            <v>B</v>
          </cell>
          <cell r="C388" t="str">
            <v>1200 mm dia</v>
          </cell>
          <cell r="D388" t="str">
            <v>metre</v>
          </cell>
          <cell r="E388">
            <v>5880</v>
          </cell>
        </row>
        <row r="389">
          <cell r="C389" t="str">
            <v>CHAPTER-10</v>
          </cell>
        </row>
        <row r="390">
          <cell r="C390" t="str">
            <v>MAINTENANCE  OF ROADS</v>
          </cell>
        </row>
        <row r="391">
          <cell r="B391" t="str">
            <v>10.1</v>
          </cell>
          <cell r="C391" t="str">
            <v xml:space="preserve">Restoration of Rain Cuts (Restoration of rain cuts with soil,  moorum,  gravel or a mixture of these,  clearing the loose soil,  benching for 300 mm width,  laying fresh material in layers not exceeding 250 mm and compacting with plate compactor or power </v>
          </cell>
          <cell r="D391" t="str">
            <v>cum</v>
          </cell>
          <cell r="E391">
            <v>63</v>
          </cell>
        </row>
        <row r="392">
          <cell r="B392" t="str">
            <v>10.2</v>
          </cell>
          <cell r="C392" t="str">
            <v>Maintenance of Earthen Shoulder (filling with fresh soil) (Making up loss of material/ irregularities on shoulder to the design level by adding fresh approved soil and compacting it with appropriate equipment.)</v>
          </cell>
          <cell r="D392" t="str">
            <v>sqm</v>
          </cell>
          <cell r="E392">
            <v>29</v>
          </cell>
        </row>
        <row r="393">
          <cell r="B393" t="str">
            <v>10.3</v>
          </cell>
          <cell r="C393" t="str">
            <v>Maintenance of Earth Shoulder (stripping excess soil) (Stripping excess soil from the shoulder surface to achieve the approved level and compacting with plate compactor)</v>
          </cell>
          <cell r="D393" t="str">
            <v>sqm</v>
          </cell>
          <cell r="E393">
            <v>9</v>
          </cell>
        </row>
        <row r="394">
          <cell r="A394" t="str">
            <v>D9</v>
          </cell>
          <cell r="B394" t="str">
            <v>10.4</v>
          </cell>
          <cell r="C394" t="str">
            <v>Filling Pot- holes and Patch Repairs with open - graded Premix surfacing,  20mm. (Removal of all failed material,  trimming of completed excavation to provide firm vertical faces,  cleaning of surface,  painting of tack coat on the sides and base of excav</v>
          </cell>
          <cell r="D394" t="str">
            <v>sqm</v>
          </cell>
          <cell r="E394">
            <v>67</v>
          </cell>
        </row>
        <row r="395">
          <cell r="B395" t="str">
            <v>10.5</v>
          </cell>
          <cell r="C395" t="str">
            <v xml:space="preserve">Filling Pot- holes and Patch Repairs with - Bituminous concrete,  40mm. (Removal of all failed material,  trimming of completed excavation to provide firm vertical faces,  cleaning of surface,  painting of tack coat on the sides and base of excavation as </v>
          </cell>
        </row>
        <row r="396">
          <cell r="B396" t="str">
            <v>(i)</v>
          </cell>
          <cell r="C396" t="str">
            <v xml:space="preserve"> for grading I  Material</v>
          </cell>
          <cell r="D396" t="str">
            <v>sqm</v>
          </cell>
          <cell r="E396">
            <v>161</v>
          </cell>
        </row>
        <row r="397">
          <cell r="B397" t="str">
            <v>(ii)</v>
          </cell>
          <cell r="C397" t="str">
            <v>for grading II  Material</v>
          </cell>
          <cell r="D397" t="str">
            <v>sqm</v>
          </cell>
          <cell r="E397">
            <v>170</v>
          </cell>
        </row>
        <row r="398">
          <cell r="B398" t="str">
            <v>10.6</v>
          </cell>
          <cell r="C398" t="str">
            <v>Crack Filling (Filling of crack using slow - curing bitumen emulsion and applying crusher dust in case crack are wider than 3mm.)</v>
          </cell>
          <cell r="D398" t="str">
            <v>metre</v>
          </cell>
          <cell r="E398">
            <v>2</v>
          </cell>
        </row>
        <row r="399">
          <cell r="B399" t="str">
            <v>10.7</v>
          </cell>
          <cell r="C399" t="str">
            <v>Dusting (Applying crusher dust to areas of road where bleeding of excess bitumen has occurred.)</v>
          </cell>
          <cell r="D399" t="str">
            <v>sqm</v>
          </cell>
          <cell r="E399">
            <v>0.5</v>
          </cell>
        </row>
        <row r="400">
          <cell r="B400" t="str">
            <v>10.8 A</v>
          </cell>
          <cell r="C400" t="str">
            <v>Fog Seal (ref item 5.17)</v>
          </cell>
          <cell r="D400" t="str">
            <v>sqm</v>
          </cell>
          <cell r="E400">
            <v>21</v>
          </cell>
        </row>
        <row r="401">
          <cell r="B401" t="str">
            <v>B</v>
          </cell>
          <cell r="C401" t="str">
            <v>Crack Prevention courses. (ref item 5.21)</v>
          </cell>
        </row>
        <row r="402">
          <cell r="B402" t="str">
            <v>(i)</v>
          </cell>
          <cell r="C402" t="str">
            <v>Stress Absorbing Membrane (SAM) crack width less than 6 mm</v>
          </cell>
          <cell r="D402" t="str">
            <v>sqm</v>
          </cell>
          <cell r="E402">
            <v>37</v>
          </cell>
        </row>
        <row r="403">
          <cell r="B403" t="str">
            <v>(ii)</v>
          </cell>
          <cell r="C403" t="str">
            <v>Stress Absorbing Membrane (SAM) with crack width 6 mm to 9 mm</v>
          </cell>
          <cell r="D403" t="str">
            <v>sqm</v>
          </cell>
          <cell r="E403">
            <v>46</v>
          </cell>
        </row>
        <row r="404">
          <cell r="B404" t="str">
            <v>(iii)</v>
          </cell>
          <cell r="C404" t="str">
            <v>Stress Absorbing Membrane (SAM) crack width above 9 mm and cracked area above 50 %</v>
          </cell>
          <cell r="D404" t="str">
            <v>sqm</v>
          </cell>
          <cell r="E404">
            <v>61</v>
          </cell>
        </row>
        <row r="405">
          <cell r="B405" t="str">
            <v>(iv)</v>
          </cell>
          <cell r="C405" t="str">
            <v>Bitumen Impregnated Geotextile</v>
          </cell>
          <cell r="D405" t="str">
            <v>sqm</v>
          </cell>
          <cell r="E405" t="e">
            <v>#VALUE!</v>
          </cell>
        </row>
        <row r="406">
          <cell r="B406" t="str">
            <v>C</v>
          </cell>
          <cell r="C406" t="str">
            <v>Slurry Seal (ref item 5.15)</v>
          </cell>
        </row>
        <row r="407">
          <cell r="A407" t="str">
            <v>D8</v>
          </cell>
          <cell r="B407" t="str">
            <v>(i)</v>
          </cell>
          <cell r="C407" t="str">
            <v xml:space="preserve"> 5 mm thickness</v>
          </cell>
          <cell r="D407" t="str">
            <v>sqm</v>
          </cell>
          <cell r="E407">
            <v>33</v>
          </cell>
        </row>
        <row r="408">
          <cell r="B408" t="str">
            <v>(ii)</v>
          </cell>
          <cell r="C408" t="str">
            <v>3 mm thickness</v>
          </cell>
          <cell r="D408" t="str">
            <v>sqm</v>
          </cell>
          <cell r="E408">
            <v>23</v>
          </cell>
        </row>
        <row r="409">
          <cell r="B409" t="str">
            <v>(iii)</v>
          </cell>
          <cell r="C409" t="str">
            <v>1.5 mm thickness</v>
          </cell>
          <cell r="D409" t="str">
            <v>sqm</v>
          </cell>
          <cell r="E409">
            <v>14</v>
          </cell>
        </row>
        <row r="410">
          <cell r="B410" t="str">
            <v>D</v>
          </cell>
          <cell r="C410" t="str">
            <v>Surface Dressing for maintance works. (ref item 5.9)</v>
          </cell>
        </row>
        <row r="411">
          <cell r="B411" t="str">
            <v>(i)</v>
          </cell>
          <cell r="C411" t="str">
            <v>19 mm nominal chipping size</v>
          </cell>
          <cell r="D411" t="str">
            <v>sqm</v>
          </cell>
          <cell r="E411">
            <v>41</v>
          </cell>
        </row>
        <row r="412">
          <cell r="B412" t="str">
            <v>(ii)</v>
          </cell>
          <cell r="C412" t="str">
            <v>13 mm nominal size chipping</v>
          </cell>
          <cell r="D412" t="str">
            <v>sqm</v>
          </cell>
          <cell r="E412">
            <v>33</v>
          </cell>
        </row>
        <row r="413">
          <cell r="B413" t="str">
            <v>10.9</v>
          </cell>
          <cell r="C413" t="str">
            <v>Repair of joint Grooves with Epoxy Mortar Repair of spalled joint grooves of contraction joints,  longitudinal joints and expansion joints in concrete pavements using epoxy mortar or epoxy concrete)</v>
          </cell>
          <cell r="D413" t="str">
            <v>metre</v>
          </cell>
          <cell r="E413" t="e">
            <v>#VALUE!</v>
          </cell>
        </row>
        <row r="414">
          <cell r="B414" t="str">
            <v>10.10</v>
          </cell>
          <cell r="C414" t="str">
            <v>Repair of old Joints Sealant (Removal of existing sealant and re sealing of contraction,  longitudinal or expansion joints in concrete pavement with fresh sealant material)</v>
          </cell>
          <cell r="D414" t="str">
            <v>metre</v>
          </cell>
          <cell r="E414" t="e">
            <v>#VALUE!</v>
          </cell>
        </row>
        <row r="415">
          <cell r="B415" t="str">
            <v>10.11</v>
          </cell>
          <cell r="C415" t="str">
            <v>Hill Side Drain Clearance (Removal of earth from the choked hill side drain and disposing it on the valley side manually)</v>
          </cell>
          <cell r="D415" t="str">
            <v>metre</v>
          </cell>
          <cell r="E415">
            <v>12</v>
          </cell>
        </row>
        <row r="416">
          <cell r="B416" t="str">
            <v>10.12</v>
          </cell>
          <cell r="C416" t="str">
            <v>Land Slide Clearance in soil (Clearance of land slides in soil and ordinary rock by a bull-dozer D 80 A-12,  180 HP and disposal of the same on the valley side)</v>
          </cell>
          <cell r="D416" t="str">
            <v>cum</v>
          </cell>
          <cell r="E416">
            <v>61</v>
          </cell>
        </row>
        <row r="417">
          <cell r="B417" t="str">
            <v>10.13</v>
          </cell>
          <cell r="C417" t="str">
            <v>Land slide Clearance in Hard Rock Requiring Blasting (Clearing of land slide in hard rock requiring blasting for 50% of the boulders and disposal of the same on the valley side.)</v>
          </cell>
          <cell r="D417" t="str">
            <v>cum</v>
          </cell>
          <cell r="E417">
            <v>110</v>
          </cell>
        </row>
        <row r="418">
          <cell r="B418" t="str">
            <v>10.14</v>
          </cell>
          <cell r="C418" t="str">
            <v>Snow Clearance on Roads with Dozer (Snow clearance from road surface by a bull- dozer 165 Hp and disposing it on the valley side)</v>
          </cell>
          <cell r="D418" t="str">
            <v>cum</v>
          </cell>
          <cell r="E418">
            <v>4</v>
          </cell>
        </row>
        <row r="419">
          <cell r="B419" t="str">
            <v>10.15</v>
          </cell>
          <cell r="C419" t="str">
            <v>Snow Clearance on Roads with Snow Blowers (Snow clearance from road surface by a snow blower and disposing on the valley side.)</v>
          </cell>
          <cell r="D419" t="str">
            <v>cum</v>
          </cell>
          <cell r="E419" t="e">
            <v>#VALUE!</v>
          </cell>
        </row>
        <row r="420">
          <cell r="C420" t="str">
            <v>CHAPTER-11</v>
          </cell>
        </row>
        <row r="421">
          <cell r="C421" t="str">
            <v>HORTICULTURE</v>
          </cell>
        </row>
        <row r="422">
          <cell r="B422" t="str">
            <v>11.1</v>
          </cell>
          <cell r="C422" t="str">
            <v>Spreading of Sludge Farm Yard Manure or/and good Earth (Spreading of sludge farm yard manure or/ and good earth in required thickness (cost of sludge,  farm- yard manure or/and good earth to be paid for separately))</v>
          </cell>
          <cell r="D422" t="str">
            <v>cum</v>
          </cell>
          <cell r="E422">
            <v>8</v>
          </cell>
        </row>
        <row r="423">
          <cell r="B423" t="str">
            <v>11.2</v>
          </cell>
          <cell r="C423" t="str">
            <v>Grassing with ' Doobs' Grass (Grassing with 'Doobs' grass including watering and maintenance of the lawn for 30 days or more till the grass forms a thick lawn free from weeds and fit for moving including supplying good earth if needed)</v>
          </cell>
        </row>
        <row r="424">
          <cell r="B424" t="str">
            <v xml:space="preserve">(i) </v>
          </cell>
          <cell r="C424" t="str">
            <v>In rows 15 cm apart in either direction</v>
          </cell>
          <cell r="D424" t="str">
            <v>sqm</v>
          </cell>
          <cell r="E424" t="e">
            <v>#VALUE!</v>
          </cell>
        </row>
        <row r="425">
          <cell r="B425" t="str">
            <v>(ii)</v>
          </cell>
          <cell r="C425" t="str">
            <v xml:space="preserve"> In rows 7.5 cm apart in either direction</v>
          </cell>
          <cell r="D425" t="str">
            <v>sqm</v>
          </cell>
          <cell r="E425" t="e">
            <v>#VALUE!</v>
          </cell>
        </row>
        <row r="426">
          <cell r="B426" t="str">
            <v>11.3</v>
          </cell>
          <cell r="C426" t="str">
            <v>Making Lawns including Ploughing and Dragging with 'Swagha' Breaking of Clod (Making lawns including ploughing and breaking of clod,  removal of rubbish,  dressing and supplying doobs grass roots and planting at 15 cm apart,  including supplying and sprea</v>
          </cell>
          <cell r="D426" t="str">
            <v>sqm</v>
          </cell>
          <cell r="E426" t="e">
            <v>#VALUE!</v>
          </cell>
        </row>
        <row r="427">
          <cell r="B427" t="str">
            <v>11.4</v>
          </cell>
          <cell r="C427" t="str">
            <v>Maintenance of Lawns or Turfing of Slopes (Maintenance of lawns or Turfing of slopes (rough grassing)      for a period of one year including watering etc)</v>
          </cell>
          <cell r="D427" t="str">
            <v>sqm</v>
          </cell>
          <cell r="E427">
            <v>31</v>
          </cell>
        </row>
        <row r="428">
          <cell r="B428" t="str">
            <v>11.5</v>
          </cell>
          <cell r="C428" t="str">
            <v>Turfing Lawns with Fine Grassing including Ploughing,  Dressing (Turfing lawns with fine grassing including ploughing,  dressing including breaking of clods,  removal of rubbish,  dressing and supplying doobs grass roots at 10 cm apart,  including supplyi</v>
          </cell>
          <cell r="D428" t="str">
            <v>sqm</v>
          </cell>
          <cell r="E428" t="e">
            <v>#VALUE!</v>
          </cell>
        </row>
        <row r="429">
          <cell r="B429" t="str">
            <v>11.6</v>
          </cell>
          <cell r="C429" t="str">
            <v xml:space="preserve">Maintenance of Lawns with Fine Grassing for the First Year </v>
          </cell>
          <cell r="D429" t="str">
            <v>sqm</v>
          </cell>
          <cell r="E429">
            <v>25</v>
          </cell>
        </row>
        <row r="430">
          <cell r="B430" t="str">
            <v>11.7</v>
          </cell>
          <cell r="C430" t="str">
            <v>a)    Planting Permanent Hedges including Digging of Trenches (Planting permanent hedges including digging of trenches,  60 cm wide and 45 cm deep,  refilling the excavated earth mixed with farmyard manure,  supplied at the rate of 4.65 cum per 100 metres</v>
          </cell>
          <cell r="D430" t="str">
            <v>metre</v>
          </cell>
          <cell r="E430" t="e">
            <v>#VALUE!</v>
          </cell>
        </row>
        <row r="431">
          <cell r="B431" t="str">
            <v xml:space="preserve">(b)     </v>
          </cell>
          <cell r="C431" t="str">
            <v>Maintenance of Hedge for one year</v>
          </cell>
          <cell r="D431" t="str">
            <v>metre</v>
          </cell>
          <cell r="E431" t="e">
            <v>#VALUE!</v>
          </cell>
        </row>
        <row r="432">
          <cell r="A432" t="str">
            <v>I3</v>
          </cell>
          <cell r="B432" t="str">
            <v>11.8</v>
          </cell>
          <cell r="C432" t="str">
            <v>a)     Planting Flowering Plants and Shrubs in Central Verge</v>
          </cell>
          <cell r="D432" t="str">
            <v>km</v>
          </cell>
          <cell r="E432">
            <v>75426</v>
          </cell>
        </row>
        <row r="433">
          <cell r="B433" t="str">
            <v xml:space="preserve">(b)    </v>
          </cell>
          <cell r="C433" t="str">
            <v>Maintenance of Flowering Plants and Shrubs in Central Verge for one Year</v>
          </cell>
          <cell r="D433" t="str">
            <v>km</v>
          </cell>
          <cell r="E433">
            <v>56432</v>
          </cell>
        </row>
        <row r="434">
          <cell r="A434" t="str">
            <v>I4</v>
          </cell>
          <cell r="B434" t="str">
            <v>11.9</v>
          </cell>
          <cell r="C434" t="str">
            <v>Planting of Trees and their Maintenance for one Year  (Planting of trees by the road side (Avenue trees) in 0.60 m dia holes,  1 m deep dug in the ground,  mixing the soil with decayed farm yard/sludge mannure,  planting the saplings,  backfilling the tre</v>
          </cell>
          <cell r="D434" t="str">
            <v>each</v>
          </cell>
          <cell r="E434">
            <v>351</v>
          </cell>
        </row>
        <row r="435">
          <cell r="B435" t="str">
            <v>11.10</v>
          </cell>
          <cell r="C435" t="str">
            <v>Renovation Lawns including,  Weeding,  Forking the Ground,  Top Dressing with Forked Soil (Renovation lawns including,  weeding,  forking the ground,  top dressing with forked soil,  watering and maintenance the lawns,  for 30 days or more,  till the gras</v>
          </cell>
          <cell r="D435" t="str">
            <v>sqm</v>
          </cell>
          <cell r="E435">
            <v>4</v>
          </cell>
        </row>
        <row r="436">
          <cell r="B436" t="str">
            <v>11.11</v>
          </cell>
          <cell r="C436" t="str">
            <v>Supply at Site Well Decayed Farm Yard Manure (Supply at site of work well decayed farm yard manure,  from any available source,  approved by the engineer in charge including screening and stacking)</v>
          </cell>
          <cell r="D436" t="str">
            <v>cum</v>
          </cell>
        </row>
        <row r="437">
          <cell r="B437" t="str">
            <v>11.12</v>
          </cell>
          <cell r="C437" t="str">
            <v>Supply at Site of Work/ Store - Deoiled Neem Cake (Supply at site of work/ store- deoiled neem cake duly packed in used gunny bags)</v>
          </cell>
          <cell r="D437" t="str">
            <v>quintal</v>
          </cell>
        </row>
        <row r="438">
          <cell r="B438" t="str">
            <v>11.13</v>
          </cell>
          <cell r="C438" t="str">
            <v>Supplying Sludge (Supplying sludge duly stacked at site/ store)</v>
          </cell>
          <cell r="D438" t="str">
            <v>cum</v>
          </cell>
        </row>
        <row r="439">
          <cell r="B439" t="str">
            <v>11.14</v>
          </cell>
          <cell r="C439" t="str">
            <v>Half Brick Circular Tree Guard,  in 2nd class Brick,  internal diametre 1.25 metres,  and height 1.2 metres,  above ground and 0.20 metre below ground (Half brick circular tree guard,  in 2nd class brick,  internal diametre 1.25 metres,  and height 1.2 me</v>
          </cell>
          <cell r="D439" t="str">
            <v>each</v>
          </cell>
          <cell r="E439">
            <v>382</v>
          </cell>
        </row>
        <row r="440">
          <cell r="B440" t="str">
            <v>11.15</v>
          </cell>
          <cell r="C440" t="str">
            <v>Edging with 2nd class Bricks,  laid dry lengthwise (Edging with 2nd class bricks,  laid dry lengthwise,  including excavation,  refilling,  consolidation,  with a hand packing and spreading nearly surplus earth within a lead of 50 metres)</v>
          </cell>
          <cell r="D440" t="str">
            <v>metre</v>
          </cell>
          <cell r="E440">
            <v>7</v>
          </cell>
        </row>
        <row r="441">
          <cell r="B441" t="str">
            <v>11.16</v>
          </cell>
          <cell r="C441" t="str">
            <v xml:space="preserve">Making Tree Guard 53 cm dia and 1.3 m high as per design from empty bitumen drum (Making tree guard 53 cm dia and 1.3 m high as per design from empty bitumen drum,  slit suitably to permit sun and air, (supplied by the department at stock issue rate)     </v>
          </cell>
          <cell r="D441" t="str">
            <v>each</v>
          </cell>
          <cell r="E441" t="e">
            <v>#VALUE!</v>
          </cell>
        </row>
        <row r="442">
          <cell r="B442" t="str">
            <v>11.17</v>
          </cell>
          <cell r="C442" t="str">
            <v xml:space="preserve">Making Tree Guard 53 cm dia and 2 metres high as per design from empty bitumen drums (Making tree guard 53 cm dia and 2 metres high as per design from empty bitumen drums,  slit suitably to permit sun and air,  ( supplied by the department at stock issue </v>
          </cell>
          <cell r="D442" t="str">
            <v>each</v>
          </cell>
          <cell r="E442" t="e">
            <v>#VALUE!</v>
          </cell>
        </row>
        <row r="443">
          <cell r="A443" t="str">
            <v>i5</v>
          </cell>
          <cell r="B443" t="str">
            <v>11.18</v>
          </cell>
          <cell r="C443" t="str">
            <v>Wrought Iron and Mild Steel Welded Work (Wrought iron and mild steel welded work) (using angles,  square bars,  tees and channel grills,  grating frames,  gates and tree guards of any size and design etc. including cost of screens and welding rods or bolt</v>
          </cell>
          <cell r="D443" t="str">
            <v>quintal</v>
          </cell>
          <cell r="E443">
            <v>4521</v>
          </cell>
        </row>
        <row r="444">
          <cell r="B444" t="str">
            <v>11.19</v>
          </cell>
          <cell r="C444" t="str">
            <v xml:space="preserve">Tree Guard with MS Iron (Providing and fixing MS iron tree guard 60 cm dia and 2 metre high above ground level formed of 4 Nos (25 x 6 mm) and 8 Nos (25 x 3 mm) vertical MS riveted to 3 Nos (25 x 6 mm) iron rings in two halves,  bolted together with 8 mm </v>
          </cell>
          <cell r="D444" t="str">
            <v>each tree guard</v>
          </cell>
          <cell r="E444">
            <v>1159</v>
          </cell>
        </row>
        <row r="445">
          <cell r="B445" t="str">
            <v>11.20</v>
          </cell>
          <cell r="C445" t="str">
            <v>Tree Guard with MS Angle Iron and Steel Wire (Providing and fixing tree guard 0.60 metre square,  2.00 metre high fabricated with MS angle iron 30 x 30 x 3 mm,  MS iron 25 x 3 mm and steel wire3 mm dia welded and fabricated as per design in two halves bol</v>
          </cell>
          <cell r="D445" t="str">
            <v>each tree guard</v>
          </cell>
          <cell r="E445" t="e">
            <v>#VALUE!</v>
          </cell>
        </row>
        <row r="446">
          <cell r="B446" t="str">
            <v>11.21</v>
          </cell>
          <cell r="C446" t="str">
            <v>Compensatory Afforestation (Planting trees as compensatory afforestation at the rate of 290 trees per hectare at a spacing of 6 m by grubbing and leveling the ground upto a depth of 150 mm,  digging holes 0.9 m dia,  1 m deep,  mixing farm yard/sludge man</v>
          </cell>
          <cell r="D446" t="str">
            <v>hectare</v>
          </cell>
          <cell r="E446">
            <v>65741</v>
          </cell>
        </row>
        <row r="447">
          <cell r="C447" t="str">
            <v>CHAPTER-12</v>
          </cell>
        </row>
        <row r="448">
          <cell r="C448" t="str">
            <v>FOUNDATIONS</v>
          </cell>
        </row>
        <row r="449">
          <cell r="B449" t="str">
            <v>12.1</v>
          </cell>
          <cell r="C449" t="str">
            <v>Excavation for Structures (Earth work in excavation of foundation of structures as per drawing and technical specification,  including setting out,  construction of shoring and bracing,  removal of stumps and other deleterious matter,  dressing of sides a</v>
          </cell>
        </row>
        <row r="450">
          <cell r="B450" t="str">
            <v>I</v>
          </cell>
          <cell r="C450" t="str">
            <v>Ordinary soil</v>
          </cell>
        </row>
        <row r="451">
          <cell r="B451" t="str">
            <v>A</v>
          </cell>
          <cell r="C451" t="str">
            <v>Manual Means</v>
          </cell>
        </row>
        <row r="452">
          <cell r="B452" t="str">
            <v>(i)</v>
          </cell>
          <cell r="C452" t="str">
            <v>upto 3 m depth</v>
          </cell>
          <cell r="D452" t="str">
            <v>cum</v>
          </cell>
          <cell r="E452">
            <v>44</v>
          </cell>
        </row>
        <row r="453">
          <cell r="B453" t="str">
            <v>(ii)</v>
          </cell>
          <cell r="C453" t="str">
            <v>3 m to 6 m depth</v>
          </cell>
          <cell r="D453" t="str">
            <v>cum</v>
          </cell>
          <cell r="E453">
            <v>56</v>
          </cell>
        </row>
        <row r="454">
          <cell r="B454" t="str">
            <v>(iii)</v>
          </cell>
          <cell r="C454" t="str">
            <v>Above 6 m depth</v>
          </cell>
          <cell r="D454" t="str">
            <v>cum</v>
          </cell>
          <cell r="E454">
            <v>75</v>
          </cell>
        </row>
        <row r="455">
          <cell r="B455" t="str">
            <v>B</v>
          </cell>
          <cell r="C455" t="str">
            <v>Mechanical Means</v>
          </cell>
        </row>
        <row r="456">
          <cell r="B456" t="str">
            <v>(i)</v>
          </cell>
          <cell r="C456" t="str">
            <v xml:space="preserve">Depth upto 3 m </v>
          </cell>
          <cell r="D456" t="str">
            <v>cum</v>
          </cell>
          <cell r="E456">
            <v>39</v>
          </cell>
        </row>
        <row r="457">
          <cell r="B457" t="str">
            <v>(ii)</v>
          </cell>
          <cell r="C457" t="str">
            <v>Depth 3 m to 6 m</v>
          </cell>
          <cell r="D457" t="str">
            <v>cum</v>
          </cell>
          <cell r="E457">
            <v>45</v>
          </cell>
        </row>
        <row r="458">
          <cell r="B458" t="str">
            <v>(iii)</v>
          </cell>
          <cell r="C458" t="str">
            <v>Depth above 6m</v>
          </cell>
          <cell r="D458" t="str">
            <v>cum</v>
          </cell>
          <cell r="E458">
            <v>54</v>
          </cell>
        </row>
        <row r="459">
          <cell r="B459" t="str">
            <v>II</v>
          </cell>
          <cell r="C459" t="str">
            <v>Ordinary rock (not requiring blasting)</v>
          </cell>
        </row>
        <row r="460">
          <cell r="B460" t="str">
            <v>A</v>
          </cell>
          <cell r="C460" t="str">
            <v>Manual Means</v>
          </cell>
        </row>
        <row r="461">
          <cell r="B461" t="str">
            <v>(i)</v>
          </cell>
          <cell r="C461" t="str">
            <v>Depth upto 3 m</v>
          </cell>
          <cell r="D461" t="str">
            <v>cum</v>
          </cell>
          <cell r="E461">
            <v>63</v>
          </cell>
        </row>
        <row r="462">
          <cell r="B462" t="str">
            <v>B</v>
          </cell>
          <cell r="C462" t="str">
            <v>Mechanical Means</v>
          </cell>
          <cell r="D462" t="str">
            <v>cum</v>
          </cell>
          <cell r="E462">
            <v>51</v>
          </cell>
        </row>
        <row r="463">
          <cell r="B463" t="str">
            <v>III</v>
          </cell>
          <cell r="C463" t="str">
            <v>Hard rock ( requiring blasting )</v>
          </cell>
        </row>
        <row r="464">
          <cell r="B464" t="str">
            <v>A</v>
          </cell>
          <cell r="C464" t="str">
            <v>Manual Means</v>
          </cell>
          <cell r="D464" t="str">
            <v>cum</v>
          </cell>
          <cell r="E464">
            <v>233</v>
          </cell>
        </row>
        <row r="465">
          <cell r="B465" t="str">
            <v>IV</v>
          </cell>
          <cell r="C465" t="str">
            <v>Hard rock ( blasting prohibited )</v>
          </cell>
        </row>
        <row r="466">
          <cell r="B466" t="str">
            <v>A</v>
          </cell>
          <cell r="C466" t="str">
            <v>Mechanical Means</v>
          </cell>
          <cell r="D466" t="str">
            <v>cum</v>
          </cell>
          <cell r="E466">
            <v>268</v>
          </cell>
        </row>
        <row r="467">
          <cell r="B467" t="str">
            <v>V</v>
          </cell>
          <cell r="C467" t="str">
            <v>Marshy soil</v>
          </cell>
        </row>
        <row r="468">
          <cell r="B468" t="str">
            <v>(i)</v>
          </cell>
          <cell r="C468" t="str">
            <v>upto 3 m depth</v>
          </cell>
        </row>
        <row r="469">
          <cell r="B469" t="str">
            <v>A</v>
          </cell>
          <cell r="C469" t="str">
            <v>Manual means</v>
          </cell>
          <cell r="D469" t="str">
            <v>cum</v>
          </cell>
          <cell r="E469">
            <v>229</v>
          </cell>
        </row>
        <row r="470">
          <cell r="B470" t="str">
            <v>B</v>
          </cell>
          <cell r="C470" t="str">
            <v>Mechanical Means</v>
          </cell>
          <cell r="D470" t="str">
            <v>cum</v>
          </cell>
          <cell r="E470">
            <v>64</v>
          </cell>
        </row>
        <row r="471">
          <cell r="B471" t="str">
            <v>VI</v>
          </cell>
          <cell r="C471" t="str">
            <v>Back Filling in Marshy Foundation Pits</v>
          </cell>
          <cell r="D471" t="str">
            <v>cum</v>
          </cell>
          <cell r="E471">
            <v>192</v>
          </cell>
        </row>
        <row r="472">
          <cell r="B472" t="str">
            <v>12.2</v>
          </cell>
          <cell r="C472" t="str">
            <v>Filling Annular Space Around Footing in Rock (Lean cement concrete 1:3:6 nominal mix. Rate may be taken as per items 13.4.)</v>
          </cell>
        </row>
        <row r="473">
          <cell r="B473" t="str">
            <v>12.3</v>
          </cell>
          <cell r="C473" t="str">
            <v>Sand Filling in Foundation Trenches as per Drawing &amp; Technical Specification</v>
          </cell>
          <cell r="D473" t="str">
            <v>cum</v>
          </cell>
          <cell r="E473">
            <v>433</v>
          </cell>
        </row>
        <row r="474">
          <cell r="B474" t="str">
            <v>12.4</v>
          </cell>
          <cell r="C474" t="str">
            <v>PCC 1:3:6 in Foundation (Plain cement concrete 1:3:6 nominal mix in foundation with crushed stone aggregate 40 mm nominal size mechanically mixed,  placed in foundation and compacted by vibration including curing for 14 days.)</v>
          </cell>
          <cell r="D474" t="str">
            <v>cum</v>
          </cell>
          <cell r="E474">
            <v>1921</v>
          </cell>
        </row>
        <row r="475">
          <cell r="B475" t="str">
            <v>12.5</v>
          </cell>
          <cell r="C475" t="str">
            <v>Brick masonry work in cement mortar 1:3 in foundation complete excluding pointing and plastering,  as per drawing and technical specifications</v>
          </cell>
          <cell r="D475" t="str">
            <v>cum</v>
          </cell>
          <cell r="E475">
            <v>1593</v>
          </cell>
        </row>
        <row r="476">
          <cell r="B476" t="str">
            <v>12.6 A</v>
          </cell>
          <cell r="C476" t="str">
            <v>Cement mortar1:3 (1cement :3 sand)</v>
          </cell>
          <cell r="D476" t="str">
            <v>cum</v>
          </cell>
          <cell r="E476">
            <v>1879</v>
          </cell>
        </row>
        <row r="477">
          <cell r="B477" t="str">
            <v>B</v>
          </cell>
          <cell r="C477" t="str">
            <v>Cement mortar1:2 (1cement :2 sand)</v>
          </cell>
          <cell r="D477" t="str">
            <v>cum</v>
          </cell>
          <cell r="E477">
            <v>2335</v>
          </cell>
        </row>
        <row r="478">
          <cell r="B478" t="str">
            <v>C</v>
          </cell>
          <cell r="C478" t="str">
            <v>Cement mortar1:4 (1cement :4 sand)</v>
          </cell>
          <cell r="D478" t="str">
            <v>cum</v>
          </cell>
          <cell r="E478">
            <v>1576</v>
          </cell>
        </row>
        <row r="479">
          <cell r="B479" t="str">
            <v>D</v>
          </cell>
          <cell r="C479" t="str">
            <v>Cement mortar1:6 (1cement :6 sand)</v>
          </cell>
          <cell r="D479" t="str">
            <v>cum</v>
          </cell>
          <cell r="E479">
            <v>1284</v>
          </cell>
        </row>
        <row r="480">
          <cell r="B480" t="str">
            <v>12.7</v>
          </cell>
          <cell r="C480" t="str">
            <v>Stone masonry work in cement mortar 1:3 in foundation complete as drawing and Technical Specification</v>
          </cell>
        </row>
        <row r="481">
          <cell r="B481" t="str">
            <v xml:space="preserve">(a)     </v>
          </cell>
          <cell r="C481" t="str">
            <v>Square Rubble Coursed rubble masonry( first sort )</v>
          </cell>
          <cell r="D481" t="str">
            <v>cum</v>
          </cell>
          <cell r="E481">
            <v>1779</v>
          </cell>
        </row>
        <row r="482">
          <cell r="B482" t="str">
            <v xml:space="preserve">(b)      </v>
          </cell>
          <cell r="C482" t="str">
            <v>Random Rubble Masonry</v>
          </cell>
          <cell r="D482" t="str">
            <v>cum</v>
          </cell>
          <cell r="E482">
            <v>1753</v>
          </cell>
        </row>
        <row r="483">
          <cell r="B483" t="str">
            <v>12.8</v>
          </cell>
          <cell r="C483" t="str">
            <v xml:space="preserve"> Plain/Reinforced cement concrete in open foundation complete as per drawing and technical specifications</v>
          </cell>
        </row>
        <row r="484">
          <cell r="A484" t="str">
            <v>J1</v>
          </cell>
          <cell r="B484" t="str">
            <v>A</v>
          </cell>
          <cell r="C484" t="str">
            <v xml:space="preserve">PCC Grade M15 </v>
          </cell>
          <cell r="D484" t="str">
            <v>cum</v>
          </cell>
          <cell r="E484">
            <v>2280</v>
          </cell>
        </row>
        <row r="485">
          <cell r="A485" t="str">
            <v>J2</v>
          </cell>
          <cell r="B485" t="str">
            <v>B</v>
          </cell>
          <cell r="C485" t="str">
            <v xml:space="preserve">PCC Grade M20 </v>
          </cell>
          <cell r="D485" t="str">
            <v>cum</v>
          </cell>
          <cell r="E485">
            <v>2512</v>
          </cell>
        </row>
        <row r="486">
          <cell r="B486" t="str">
            <v>C</v>
          </cell>
          <cell r="C486" t="str">
            <v>RCC Grade M20</v>
          </cell>
        </row>
        <row r="487">
          <cell r="A487" t="str">
            <v>J3</v>
          </cell>
          <cell r="B487" t="str">
            <v>Case I</v>
          </cell>
          <cell r="C487" t="str">
            <v xml:space="preserve">Using concrete mixer </v>
          </cell>
          <cell r="D487" t="str">
            <v>cum</v>
          </cell>
          <cell r="E487">
            <v>2536</v>
          </cell>
        </row>
        <row r="488">
          <cell r="B488" t="str">
            <v>Case II</v>
          </cell>
          <cell r="C488" t="str">
            <v>With Batching Plant,  Transit Mixer and Concrete Pump</v>
          </cell>
          <cell r="D488" t="str">
            <v>cum</v>
          </cell>
          <cell r="E488">
            <v>2450</v>
          </cell>
        </row>
        <row r="489">
          <cell r="B489" t="str">
            <v>D</v>
          </cell>
          <cell r="C489" t="str">
            <v>PCC Grade M25</v>
          </cell>
        </row>
        <row r="490">
          <cell r="B490" t="str">
            <v>Case I</v>
          </cell>
          <cell r="C490" t="str">
            <v xml:space="preserve">Using concrete Mixer </v>
          </cell>
          <cell r="D490" t="str">
            <v>cum</v>
          </cell>
          <cell r="E490">
            <v>2733</v>
          </cell>
        </row>
        <row r="491">
          <cell r="B491" t="str">
            <v>Case II</v>
          </cell>
          <cell r="C491" t="str">
            <v>With Batching Plant,  Transit Mixer and Concrete Pump</v>
          </cell>
          <cell r="D491" t="str">
            <v>cum</v>
          </cell>
          <cell r="E491">
            <v>2649</v>
          </cell>
        </row>
        <row r="492">
          <cell r="B492" t="str">
            <v>E</v>
          </cell>
          <cell r="C492" t="str">
            <v>RCC Grade M25</v>
          </cell>
        </row>
        <row r="493">
          <cell r="A493" t="str">
            <v>J3-1</v>
          </cell>
          <cell r="B493" t="str">
            <v>Case I</v>
          </cell>
          <cell r="C493" t="str">
            <v>Using concrete Mixer</v>
          </cell>
          <cell r="D493" t="str">
            <v>cum</v>
          </cell>
          <cell r="E493">
            <v>2760</v>
          </cell>
        </row>
        <row r="494">
          <cell r="B494" t="str">
            <v>Case II</v>
          </cell>
          <cell r="C494" t="str">
            <v>With Batching Plant,  Transit Mixer and Concrete Pump</v>
          </cell>
          <cell r="D494" t="str">
            <v>cum</v>
          </cell>
          <cell r="E494">
            <v>2674</v>
          </cell>
        </row>
        <row r="495">
          <cell r="B495" t="str">
            <v>F</v>
          </cell>
          <cell r="C495" t="str">
            <v xml:space="preserve">PCC Grade M30 </v>
          </cell>
        </row>
        <row r="496">
          <cell r="B496" t="str">
            <v>Case I</v>
          </cell>
          <cell r="C496" t="str">
            <v>Using Concrete Mixer</v>
          </cell>
          <cell r="D496" t="str">
            <v>cum</v>
          </cell>
          <cell r="E496">
            <v>2751</v>
          </cell>
        </row>
        <row r="497">
          <cell r="B497" t="str">
            <v>Case II</v>
          </cell>
          <cell r="C497" t="str">
            <v>Using Batching Plant,  Transit Mixer and Concrete Pump</v>
          </cell>
          <cell r="D497" t="str">
            <v>cum</v>
          </cell>
          <cell r="E497">
            <v>2665</v>
          </cell>
        </row>
        <row r="498">
          <cell r="B498" t="str">
            <v>G</v>
          </cell>
          <cell r="C498" t="str">
            <v>RCC Grade M30</v>
          </cell>
        </row>
        <row r="499">
          <cell r="B499" t="str">
            <v>Case I</v>
          </cell>
          <cell r="C499" t="str">
            <v>Using Concrete Mixer</v>
          </cell>
          <cell r="D499" t="str">
            <v>cum</v>
          </cell>
          <cell r="E499">
            <v>2767</v>
          </cell>
        </row>
        <row r="500">
          <cell r="A500" t="str">
            <v>E-10-1</v>
          </cell>
          <cell r="B500" t="str">
            <v xml:space="preserve">Case II    </v>
          </cell>
          <cell r="C500" t="str">
            <v>Using Batching Plant,  Transit Mixer and Concrete Pump</v>
          </cell>
          <cell r="D500" t="str">
            <v>cum</v>
          </cell>
          <cell r="E500">
            <v>2682</v>
          </cell>
        </row>
        <row r="501">
          <cell r="B501" t="str">
            <v>H</v>
          </cell>
          <cell r="C501" t="str">
            <v xml:space="preserve">RCC Grade M35 </v>
          </cell>
        </row>
        <row r="502">
          <cell r="B502" t="str">
            <v>Case I</v>
          </cell>
          <cell r="C502" t="str">
            <v>Using Concrete Mixer</v>
          </cell>
          <cell r="D502" t="str">
            <v>cum</v>
          </cell>
          <cell r="E502">
            <v>2816</v>
          </cell>
        </row>
        <row r="503">
          <cell r="B503" t="str">
            <v>Case II</v>
          </cell>
          <cell r="C503" t="str">
            <v>Using Batching Plant,  Transit Mixer and Concrete Pump</v>
          </cell>
          <cell r="D503" t="str">
            <v>cum</v>
          </cell>
          <cell r="E503">
            <v>2732</v>
          </cell>
        </row>
        <row r="504">
          <cell r="B504" t="str">
            <v>12.9</v>
          </cell>
          <cell r="C504" t="str">
            <v xml:space="preserve"> Providing and constructing temporary island 16 m diameter for construction of well foundation for 8m dia. Well.</v>
          </cell>
        </row>
        <row r="505">
          <cell r="B505" t="str">
            <v>A</v>
          </cell>
          <cell r="C505" t="str">
            <v>Assuming depth of water 1.0 m and height of island to be 1.25m.</v>
          </cell>
          <cell r="D505" t="str">
            <v>each</v>
          </cell>
          <cell r="E505" t="e">
            <v>#VALUE!</v>
          </cell>
        </row>
        <row r="506">
          <cell r="B506" t="str">
            <v>B</v>
          </cell>
          <cell r="C506" t="str">
            <v>Assuming depth of water 4.0 m and height of island 4.5 m.</v>
          </cell>
          <cell r="D506" t="str">
            <v>each</v>
          </cell>
          <cell r="E506" t="e">
            <v>#VALUE!</v>
          </cell>
        </row>
        <row r="507">
          <cell r="B507" t="str">
            <v>C</v>
          </cell>
          <cell r="C507" t="str">
            <v xml:space="preserve">Providing and constructing one span service road to reach island location from one pier location to another pier location </v>
          </cell>
          <cell r="D507" t="str">
            <v>metre</v>
          </cell>
          <cell r="E507" t="e">
            <v>#VALUE!</v>
          </cell>
        </row>
        <row r="508">
          <cell r="B508" t="str">
            <v>12.10</v>
          </cell>
          <cell r="C508" t="str">
            <v>Providing and laying cutting edge of mild steel weighing 40 kg per metre for well foundation complete as per drawing and technical specification.</v>
          </cell>
          <cell r="D508" t="str">
            <v>tonne</v>
          </cell>
          <cell r="E508">
            <v>52621</v>
          </cell>
        </row>
        <row r="509">
          <cell r="B509" t="str">
            <v>12.11</v>
          </cell>
          <cell r="C509" t="str">
            <v>Plain/Reinforced cement concrete,  in well foundation complete as per drawing and technical specification</v>
          </cell>
        </row>
        <row r="510">
          <cell r="B510" t="str">
            <v>A</v>
          </cell>
          <cell r="C510" t="str">
            <v>Well curb</v>
          </cell>
        </row>
        <row r="511">
          <cell r="B511" t="str">
            <v xml:space="preserve">(i) </v>
          </cell>
          <cell r="C511" t="str">
            <v>RCC M20 Grade</v>
          </cell>
        </row>
        <row r="512">
          <cell r="B512" t="str">
            <v>Case I</v>
          </cell>
          <cell r="C512" t="str">
            <v xml:space="preserve">Using concrete mixer </v>
          </cell>
          <cell r="D512" t="str">
            <v>cum</v>
          </cell>
          <cell r="E512">
            <v>2927</v>
          </cell>
        </row>
        <row r="513">
          <cell r="B513" t="str">
            <v>Case II</v>
          </cell>
          <cell r="C513" t="str">
            <v>With Batching Plant,  Transit Mixer and Concrete Pump</v>
          </cell>
          <cell r="D513" t="str">
            <v>cum</v>
          </cell>
          <cell r="E513">
            <v>2827</v>
          </cell>
        </row>
        <row r="514">
          <cell r="B514" t="str">
            <v xml:space="preserve">(ii) </v>
          </cell>
          <cell r="C514" t="str">
            <v>RCC M25 Grade</v>
          </cell>
        </row>
        <row r="515">
          <cell r="B515" t="str">
            <v>Case I</v>
          </cell>
          <cell r="C515" t="str">
            <v xml:space="preserve">Using concrete mixer </v>
          </cell>
          <cell r="D515" t="str">
            <v>cum</v>
          </cell>
          <cell r="E515">
            <v>3193</v>
          </cell>
        </row>
        <row r="516">
          <cell r="B516" t="str">
            <v>Case II</v>
          </cell>
          <cell r="C516" t="str">
            <v>With Batching Plant,  Transit Mixer and Concrete Pump</v>
          </cell>
          <cell r="D516" t="str">
            <v>cum</v>
          </cell>
          <cell r="E516">
            <v>3222</v>
          </cell>
        </row>
        <row r="517">
          <cell r="B517" t="str">
            <v xml:space="preserve">(iii) </v>
          </cell>
          <cell r="C517" t="str">
            <v>RCC M30 Grade</v>
          </cell>
        </row>
        <row r="518">
          <cell r="B518" t="str">
            <v>Case I</v>
          </cell>
          <cell r="C518" t="str">
            <v xml:space="preserve">Using concrete mixer </v>
          </cell>
          <cell r="D518" t="str">
            <v>cum</v>
          </cell>
          <cell r="E518">
            <v>3190</v>
          </cell>
        </row>
        <row r="519">
          <cell r="B519" t="str">
            <v>Case II</v>
          </cell>
          <cell r="C519" t="str">
            <v>With Batching Plant,  Transit Mixer and Concrete Pump</v>
          </cell>
          <cell r="D519" t="str">
            <v>cum</v>
          </cell>
          <cell r="E519">
            <v>3111</v>
          </cell>
        </row>
        <row r="520">
          <cell r="B520" t="str">
            <v>B</v>
          </cell>
          <cell r="C520" t="str">
            <v>Well steining</v>
          </cell>
        </row>
        <row r="521">
          <cell r="B521" t="str">
            <v>(I)</v>
          </cell>
          <cell r="C521" t="str">
            <v xml:space="preserve">PCC M15 Grade </v>
          </cell>
          <cell r="D521" t="str">
            <v>cum</v>
          </cell>
          <cell r="E521">
            <v>2412</v>
          </cell>
        </row>
        <row r="522">
          <cell r="B522" t="str">
            <v>(ii)</v>
          </cell>
          <cell r="C522" t="str">
            <v xml:space="preserve">PCC M20 Grade </v>
          </cell>
          <cell r="D522" t="str">
            <v>cum</v>
          </cell>
          <cell r="E522">
            <v>2657</v>
          </cell>
        </row>
        <row r="523">
          <cell r="B523" t="str">
            <v>(iii)</v>
          </cell>
          <cell r="C523" t="str">
            <v xml:space="preserve">RCC M20 Grade </v>
          </cell>
        </row>
        <row r="524">
          <cell r="B524" t="str">
            <v>Case I</v>
          </cell>
          <cell r="C524" t="str">
            <v xml:space="preserve">Using concrete mixer </v>
          </cell>
          <cell r="D524" t="str">
            <v>cum</v>
          </cell>
          <cell r="E524">
            <v>2683</v>
          </cell>
        </row>
        <row r="525">
          <cell r="B525" t="str">
            <v>Case II</v>
          </cell>
          <cell r="C525" t="str">
            <v>With Batching Plant,  Transit Mixer and Concrete Pump</v>
          </cell>
          <cell r="D525" t="str">
            <v>cum</v>
          </cell>
          <cell r="E525">
            <v>2592</v>
          </cell>
        </row>
        <row r="526">
          <cell r="B526" t="str">
            <v>(iv)</v>
          </cell>
          <cell r="C526" t="str">
            <v xml:space="preserve">PCC M25 Grade </v>
          </cell>
        </row>
        <row r="527">
          <cell r="B527" t="str">
            <v>Case I</v>
          </cell>
          <cell r="C527" t="str">
            <v xml:space="preserve">Using concrete mixer </v>
          </cell>
          <cell r="D527" t="str">
            <v>cum</v>
          </cell>
          <cell r="E527">
            <v>2898</v>
          </cell>
        </row>
        <row r="528">
          <cell r="B528" t="str">
            <v>Case II</v>
          </cell>
          <cell r="C528" t="str">
            <v>With Batching Plant,  Transit Mixer and Concrete Pump</v>
          </cell>
          <cell r="D528" t="str">
            <v>cum</v>
          </cell>
          <cell r="E528">
            <v>2810</v>
          </cell>
        </row>
        <row r="529">
          <cell r="B529" t="str">
            <v>(v)</v>
          </cell>
          <cell r="C529" t="str">
            <v xml:space="preserve">RCC M25 Grade </v>
          </cell>
        </row>
        <row r="530">
          <cell r="B530" t="str">
            <v>Case I</v>
          </cell>
          <cell r="C530" t="str">
            <v xml:space="preserve">Using concrete mixer </v>
          </cell>
          <cell r="D530" t="str">
            <v>cum</v>
          </cell>
          <cell r="E530">
            <v>2927</v>
          </cell>
        </row>
        <row r="531">
          <cell r="B531" t="str">
            <v>Case II</v>
          </cell>
          <cell r="C531" t="str">
            <v>With Batching Plant,  Transit Mixer and Concrete Pump</v>
          </cell>
          <cell r="D531" t="str">
            <v>cum</v>
          </cell>
          <cell r="E531">
            <v>2953</v>
          </cell>
        </row>
        <row r="532">
          <cell r="B532" t="str">
            <v>(vi)</v>
          </cell>
          <cell r="C532" t="str">
            <v>PCC M30 Grade</v>
          </cell>
        </row>
        <row r="533">
          <cell r="B533" t="str">
            <v>Case I</v>
          </cell>
          <cell r="C533" t="str">
            <v xml:space="preserve">Using concrete mixer </v>
          </cell>
          <cell r="D533" t="str">
            <v>cum</v>
          </cell>
          <cell r="E533">
            <v>2924</v>
          </cell>
        </row>
        <row r="534">
          <cell r="B534" t="str">
            <v>Case II</v>
          </cell>
          <cell r="C534" t="str">
            <v>With Batching Plant,  Transit Mixer and Concrete Pump</v>
          </cell>
          <cell r="D534" t="str">
            <v>cum</v>
          </cell>
          <cell r="E534">
            <v>2833</v>
          </cell>
        </row>
        <row r="535">
          <cell r="B535" t="str">
            <v>(vii)</v>
          </cell>
          <cell r="C535" t="str">
            <v>RCC M30 Grade</v>
          </cell>
        </row>
        <row r="536">
          <cell r="B536" t="str">
            <v>Case I</v>
          </cell>
          <cell r="C536" t="str">
            <v xml:space="preserve">Using concrete mixer </v>
          </cell>
          <cell r="D536" t="str">
            <v>cum</v>
          </cell>
          <cell r="E536">
            <v>2942</v>
          </cell>
        </row>
        <row r="537">
          <cell r="B537" t="str">
            <v>Case II</v>
          </cell>
          <cell r="C537" t="str">
            <v>With Batching Plant,  Transit Mixer and Concrete Pump</v>
          </cell>
          <cell r="D537" t="str">
            <v>cum</v>
          </cell>
          <cell r="E537">
            <v>2852</v>
          </cell>
        </row>
        <row r="538">
          <cell r="B538" t="str">
            <v>(viii)</v>
          </cell>
          <cell r="C538" t="str">
            <v>RCC M35 Grade</v>
          </cell>
        </row>
        <row r="539">
          <cell r="B539" t="str">
            <v>Case I</v>
          </cell>
          <cell r="C539" t="str">
            <v xml:space="preserve">Using concrete mixer </v>
          </cell>
          <cell r="D539" t="str">
            <v>cum</v>
          </cell>
          <cell r="E539">
            <v>3009</v>
          </cell>
        </row>
        <row r="540">
          <cell r="B540" t="str">
            <v>Case II</v>
          </cell>
          <cell r="C540" t="str">
            <v>With Batching Plant,  Transit Mixer and Concrete Pump</v>
          </cell>
          <cell r="D540" t="str">
            <v>cum</v>
          </cell>
          <cell r="E540">
            <v>3040</v>
          </cell>
        </row>
        <row r="541">
          <cell r="B541" t="str">
            <v>(ix)</v>
          </cell>
          <cell r="C541" t="str">
            <v>RCC M40 Grade</v>
          </cell>
          <cell r="E541">
            <v>3077</v>
          </cell>
        </row>
        <row r="542">
          <cell r="B542" t="str">
            <v>C</v>
          </cell>
          <cell r="C542" t="str">
            <v xml:space="preserve">Bottom Plug </v>
          </cell>
        </row>
        <row r="543">
          <cell r="B543" t="str">
            <v>(i)</v>
          </cell>
          <cell r="C543" t="str">
            <v xml:space="preserve">PCC Grade M20 </v>
          </cell>
        </row>
        <row r="544">
          <cell r="B544" t="str">
            <v xml:space="preserve">Case I </v>
          </cell>
          <cell r="C544" t="str">
            <v>Using Concrete Mixer</v>
          </cell>
          <cell r="D544" t="str">
            <v>cum</v>
          </cell>
          <cell r="E544">
            <v>2871</v>
          </cell>
        </row>
        <row r="545">
          <cell r="B545" t="str">
            <v>Case II</v>
          </cell>
          <cell r="C545" t="str">
            <v>Using Batching Plant,  Transit Mixer and Crane/concrete pump</v>
          </cell>
          <cell r="D545" t="str">
            <v>cum</v>
          </cell>
          <cell r="E545">
            <v>2637</v>
          </cell>
        </row>
        <row r="546">
          <cell r="B546" t="str">
            <v>(ii)</v>
          </cell>
          <cell r="C546" t="str">
            <v xml:space="preserve">PCC Grade M25 </v>
          </cell>
        </row>
        <row r="547">
          <cell r="B547" t="str">
            <v>Case I</v>
          </cell>
          <cell r="C547" t="str">
            <v>Using Concrete Mixer</v>
          </cell>
          <cell r="D547" t="str">
            <v>cum</v>
          </cell>
          <cell r="E547">
            <v>3007</v>
          </cell>
        </row>
        <row r="548">
          <cell r="B548" t="str">
            <v>Case II</v>
          </cell>
          <cell r="C548" t="str">
            <v>Using Batching Plant,  Transit Mixer and Crane/concrete pump</v>
          </cell>
          <cell r="D548" t="str">
            <v>cum</v>
          </cell>
          <cell r="E548">
            <v>2772</v>
          </cell>
        </row>
        <row r="549">
          <cell r="B549" t="str">
            <v>(iii)</v>
          </cell>
          <cell r="C549" t="str">
            <v xml:space="preserve">PCC Grade M30 </v>
          </cell>
        </row>
        <row r="550">
          <cell r="B550" t="str">
            <v>Case I</v>
          </cell>
          <cell r="C550" t="str">
            <v>Using Concrete Mixer</v>
          </cell>
          <cell r="D550" t="str">
            <v>cum</v>
          </cell>
          <cell r="E550">
            <v>3032</v>
          </cell>
        </row>
        <row r="551">
          <cell r="B551" t="str">
            <v>Case II</v>
          </cell>
          <cell r="C551" t="str">
            <v>Using Batching Plant,  Transit Mixer and Crane/concrete pump</v>
          </cell>
          <cell r="D551" t="str">
            <v>cum</v>
          </cell>
          <cell r="E551">
            <v>2798</v>
          </cell>
        </row>
        <row r="552">
          <cell r="B552" t="str">
            <v>(iv)</v>
          </cell>
          <cell r="C552" t="str">
            <v xml:space="preserve">PCC Grade M35 </v>
          </cell>
        </row>
        <row r="553">
          <cell r="B553" t="str">
            <v>Case I</v>
          </cell>
          <cell r="C553" t="str">
            <v>Using Concrete Mixer</v>
          </cell>
          <cell r="D553" t="str">
            <v>cum</v>
          </cell>
          <cell r="E553">
            <v>3090</v>
          </cell>
        </row>
        <row r="554">
          <cell r="B554" t="str">
            <v>Case II</v>
          </cell>
          <cell r="C554" t="str">
            <v>Using Batching Plant,  Transit Mixer and Crane/concrete pump</v>
          </cell>
          <cell r="D554" t="str">
            <v>cum</v>
          </cell>
          <cell r="E554">
            <v>2855</v>
          </cell>
        </row>
        <row r="555">
          <cell r="B555" t="str">
            <v>D</v>
          </cell>
          <cell r="C555" t="str">
            <v>Intermediate plug</v>
          </cell>
        </row>
        <row r="556">
          <cell r="B556" t="str">
            <v>(I)</v>
          </cell>
          <cell r="C556" t="str">
            <v>Grade M20 PCC</v>
          </cell>
        </row>
        <row r="557">
          <cell r="B557" t="str">
            <v>Case I</v>
          </cell>
          <cell r="C557" t="str">
            <v>Using Concrete Mixer</v>
          </cell>
          <cell r="D557" t="str">
            <v>cum</v>
          </cell>
          <cell r="E557">
            <v>2755</v>
          </cell>
        </row>
        <row r="558">
          <cell r="B558" t="str">
            <v>Case II</v>
          </cell>
          <cell r="C558" t="str">
            <v>Using Batching Plant,  Transit Mixer and Crane/concrete pump</v>
          </cell>
          <cell r="D558" t="str">
            <v>cum</v>
          </cell>
          <cell r="E558">
            <v>2529</v>
          </cell>
        </row>
        <row r="559">
          <cell r="B559" t="str">
            <v>(ii)</v>
          </cell>
          <cell r="C559" t="str">
            <v>Grade M25 PCC</v>
          </cell>
        </row>
        <row r="560">
          <cell r="B560" t="str">
            <v>Case I</v>
          </cell>
          <cell r="C560" t="str">
            <v>Using Concrete Mixer</v>
          </cell>
          <cell r="D560" t="str">
            <v>cum</v>
          </cell>
          <cell r="E560">
            <v>2884</v>
          </cell>
        </row>
        <row r="561">
          <cell r="B561" t="str">
            <v>Case II</v>
          </cell>
          <cell r="C561" t="str">
            <v>Using Batching Plant,  Transit Mixer and Crane/concrete pump</v>
          </cell>
          <cell r="D561" t="str">
            <v>cum</v>
          </cell>
          <cell r="E561">
            <v>2657</v>
          </cell>
        </row>
        <row r="562">
          <cell r="B562" t="str">
            <v>(iii)</v>
          </cell>
          <cell r="C562" t="str">
            <v>Grade M30 PCC</v>
          </cell>
        </row>
        <row r="563">
          <cell r="B563" t="str">
            <v>Case I</v>
          </cell>
          <cell r="C563" t="str">
            <v>Using Concrete Mixer</v>
          </cell>
          <cell r="D563" t="str">
            <v>cum</v>
          </cell>
          <cell r="E563">
            <v>2908</v>
          </cell>
        </row>
        <row r="564">
          <cell r="B564" t="str">
            <v>Case II</v>
          </cell>
          <cell r="C564" t="str">
            <v>Using Batching Plant,  Transit Mixer and Crane/concrete pump</v>
          </cell>
          <cell r="D564" t="str">
            <v>cum</v>
          </cell>
          <cell r="E564">
            <v>2682</v>
          </cell>
        </row>
        <row r="565">
          <cell r="B565" t="str">
            <v>E</v>
          </cell>
          <cell r="C565" t="str">
            <v>Top plug</v>
          </cell>
        </row>
        <row r="566">
          <cell r="B566" t="str">
            <v>(i)</v>
          </cell>
          <cell r="C566" t="str">
            <v>Grade M15 PCC</v>
          </cell>
        </row>
        <row r="567">
          <cell r="B567" t="str">
            <v>Case I</v>
          </cell>
          <cell r="C567" t="str">
            <v>Using Concrete Mixer</v>
          </cell>
          <cell r="D567" t="str">
            <v>cum</v>
          </cell>
          <cell r="E567">
            <v>2193</v>
          </cell>
        </row>
        <row r="568">
          <cell r="B568" t="str">
            <v>(ii)</v>
          </cell>
          <cell r="C568" t="str">
            <v>Grade M20 PCC</v>
          </cell>
        </row>
        <row r="569">
          <cell r="B569" t="str">
            <v>Case I</v>
          </cell>
          <cell r="C569" t="str">
            <v>Using Concrete Mixer</v>
          </cell>
          <cell r="D569" t="str">
            <v>cum</v>
          </cell>
          <cell r="E569">
            <v>2416</v>
          </cell>
        </row>
        <row r="570">
          <cell r="B570" t="str">
            <v>(iii)</v>
          </cell>
          <cell r="C570" t="str">
            <v>Grade M25 PCC</v>
          </cell>
        </row>
        <row r="571">
          <cell r="B571" t="str">
            <v>Case I</v>
          </cell>
          <cell r="C571" t="str">
            <v>Using Concrete Mixer</v>
          </cell>
          <cell r="D571" t="str">
            <v>cum</v>
          </cell>
          <cell r="E571">
            <v>2635</v>
          </cell>
        </row>
        <row r="572">
          <cell r="B572" t="str">
            <v>Case II</v>
          </cell>
          <cell r="C572" t="str">
            <v>Using Batching Plant,  Transit Mixer and Crane/concrete pump</v>
          </cell>
          <cell r="D572" t="str">
            <v>cum</v>
          </cell>
          <cell r="E572">
            <v>2554</v>
          </cell>
        </row>
        <row r="573">
          <cell r="B573" t="str">
            <v>(iv)</v>
          </cell>
          <cell r="C573" t="str">
            <v>Grade M30 PCC</v>
          </cell>
        </row>
        <row r="574">
          <cell r="B574" t="str">
            <v>Case I</v>
          </cell>
          <cell r="C574" t="str">
            <v>Using Concrete Mixer</v>
          </cell>
          <cell r="D574" t="str">
            <v>cum</v>
          </cell>
          <cell r="E574">
            <v>2658</v>
          </cell>
        </row>
        <row r="575">
          <cell r="B575" t="str">
            <v>Case II</v>
          </cell>
          <cell r="C575" t="str">
            <v>Using Batching Plant,  Transit Mixer and Crane/concrete pump</v>
          </cell>
          <cell r="D575" t="str">
            <v>cum</v>
          </cell>
          <cell r="E575">
            <v>2575</v>
          </cell>
        </row>
        <row r="576">
          <cell r="B576" t="str">
            <v>F</v>
          </cell>
          <cell r="C576" t="str">
            <v>Well cap</v>
          </cell>
        </row>
        <row r="577">
          <cell r="B577" t="str">
            <v>(i)</v>
          </cell>
          <cell r="C577" t="str">
            <v xml:space="preserve"> RCC Grade M20</v>
          </cell>
        </row>
        <row r="578">
          <cell r="B578" t="str">
            <v>Case I</v>
          </cell>
          <cell r="C578" t="str">
            <v>Using concrete Mixer</v>
          </cell>
          <cell r="D578" t="str">
            <v>cum</v>
          </cell>
          <cell r="E578">
            <v>2511</v>
          </cell>
        </row>
        <row r="579">
          <cell r="B579" t="str">
            <v>Case II</v>
          </cell>
          <cell r="C579" t="str">
            <v>Using Batching Plant,  Transit Mixer and Concrete Pump</v>
          </cell>
          <cell r="D579" t="str">
            <v>cum</v>
          </cell>
          <cell r="E579">
            <v>2424</v>
          </cell>
        </row>
        <row r="580">
          <cell r="B580" t="str">
            <v>(ii)</v>
          </cell>
          <cell r="C580" t="str">
            <v>RCC Grade M25</v>
          </cell>
        </row>
        <row r="581">
          <cell r="B581" t="str">
            <v>Case I</v>
          </cell>
          <cell r="C581" t="str">
            <v>Using concrete Mixer</v>
          </cell>
          <cell r="D581" t="str">
            <v>cum</v>
          </cell>
          <cell r="E581">
            <v>2760</v>
          </cell>
        </row>
        <row r="582">
          <cell r="B582" t="str">
            <v>Case II</v>
          </cell>
          <cell r="C582" t="str">
            <v>Using Batching Plant,  Transit Mixer and Concrete Pump</v>
          </cell>
          <cell r="D582" t="str">
            <v>cum</v>
          </cell>
          <cell r="E582">
            <v>2675</v>
          </cell>
        </row>
        <row r="583">
          <cell r="B583" t="str">
            <v>(iii)</v>
          </cell>
          <cell r="C583" t="str">
            <v>RCC Grade M30</v>
          </cell>
        </row>
        <row r="584">
          <cell r="B584" t="str">
            <v>Case I</v>
          </cell>
          <cell r="C584" t="str">
            <v>Using Concrete Mixer</v>
          </cell>
          <cell r="D584" t="str">
            <v>cum</v>
          </cell>
          <cell r="E584">
            <v>2767</v>
          </cell>
        </row>
        <row r="585">
          <cell r="B585" t="str">
            <v>Case II</v>
          </cell>
          <cell r="C585" t="str">
            <v>Using Batching Plant,  Transit Mixer and Concrete Pump</v>
          </cell>
          <cell r="D585" t="str">
            <v>cum</v>
          </cell>
          <cell r="E585">
            <v>2682</v>
          </cell>
        </row>
        <row r="586">
          <cell r="B586" t="str">
            <v>(iv)</v>
          </cell>
          <cell r="C586" t="str">
            <v xml:space="preserve">RCC Grade M35 </v>
          </cell>
        </row>
        <row r="587">
          <cell r="B587" t="str">
            <v>Case I</v>
          </cell>
          <cell r="C587" t="str">
            <v>Using Concrete Mixer</v>
          </cell>
          <cell r="D587" t="str">
            <v>cum</v>
          </cell>
          <cell r="E587">
            <v>2816</v>
          </cell>
        </row>
        <row r="588">
          <cell r="B588" t="str">
            <v>Case II</v>
          </cell>
          <cell r="C588" t="str">
            <v>Using Batching Plant,  Transit Mixer and Concrete Pump</v>
          </cell>
          <cell r="D588" t="str">
            <v>cum</v>
          </cell>
          <cell r="E588">
            <v>2732</v>
          </cell>
        </row>
        <row r="589">
          <cell r="B589" t="str">
            <v>(v)</v>
          </cell>
          <cell r="C589" t="str">
            <v>RCC M40 Grade</v>
          </cell>
          <cell r="D589" t="str">
            <v>cum</v>
          </cell>
          <cell r="E589">
            <v>2901</v>
          </cell>
        </row>
        <row r="590">
          <cell r="B590" t="str">
            <v>12.12</v>
          </cell>
          <cell r="C590" t="str">
            <v>Sinking of 6 m external diameter well ( other than pneumatic method of sinking ) through all types of strata namely sandy soil,  clayey soil and rock as shown against each case,  complete as per drawing and technical specifications. Depth of sinking is re</v>
          </cell>
        </row>
        <row r="591">
          <cell r="B591" t="str">
            <v>A</v>
          </cell>
          <cell r="C591" t="str">
            <v>Sandy soil</v>
          </cell>
        </row>
        <row r="592">
          <cell r="B592" t="str">
            <v>(i)</v>
          </cell>
          <cell r="C592" t="str">
            <v xml:space="preserve"> Depth below bed level upto 3.0 M</v>
          </cell>
          <cell r="D592" t="str">
            <v>metre</v>
          </cell>
          <cell r="E592">
            <v>2825</v>
          </cell>
        </row>
        <row r="593">
          <cell r="B593" t="str">
            <v>(ii)</v>
          </cell>
          <cell r="C593" t="str">
            <v xml:space="preserve"> Beyond 3m upto 10m depth</v>
          </cell>
          <cell r="D593" t="str">
            <v>metre</v>
          </cell>
          <cell r="E593">
            <v>4130</v>
          </cell>
        </row>
        <row r="594">
          <cell r="B594" t="str">
            <v>(iii)</v>
          </cell>
          <cell r="C594" t="str">
            <v>Beyond 10m upto 20m</v>
          </cell>
        </row>
        <row r="595">
          <cell r="B595" t="str">
            <v>a</v>
          </cell>
          <cell r="C595" t="str">
            <v>Add 5% for every additional meter depth of sinking over the rate of sinking for the previous meter</v>
          </cell>
          <cell r="D595" t="str">
            <v>metre</v>
          </cell>
          <cell r="E595">
            <v>5456</v>
          </cell>
        </row>
        <row r="596">
          <cell r="B596" t="str">
            <v>(iv)</v>
          </cell>
          <cell r="C596" t="str">
            <v xml:space="preserve"> Beyond 20m upto 30 m</v>
          </cell>
        </row>
        <row r="597">
          <cell r="B597" t="str">
            <v>a</v>
          </cell>
          <cell r="C597" t="str">
            <v>Add 7.5% for every additional meter depth of sinking over the rate of sinking for the previous meter</v>
          </cell>
          <cell r="D597" t="str">
            <v>metre</v>
          </cell>
          <cell r="E597">
            <v>10234</v>
          </cell>
        </row>
        <row r="598">
          <cell r="B598" t="str">
            <v>b</v>
          </cell>
          <cell r="C598" t="str">
            <v>Add 20% of cost for Kentledge including supports, loading arrangement and Labour .</v>
          </cell>
          <cell r="E598">
            <v>12281</v>
          </cell>
        </row>
        <row r="599">
          <cell r="B599" t="str">
            <v>(v)</v>
          </cell>
          <cell r="C599" t="str">
            <v>Beyond 30m upto 40 m</v>
          </cell>
          <cell r="D599" t="str">
            <v>metre</v>
          </cell>
        </row>
        <row r="600">
          <cell r="B600" t="str">
            <v>a</v>
          </cell>
          <cell r="C600" t="str">
            <v>Add 10% for every additional meter depth of sinking over the rate of sinking for the previous meter</v>
          </cell>
          <cell r="E600">
            <v>24316</v>
          </cell>
        </row>
        <row r="601">
          <cell r="B601" t="str">
            <v>b</v>
          </cell>
          <cell r="C601" t="str">
            <v>Add 20% of cost for Kentledge including supports, loading arrangement and Labour .</v>
          </cell>
          <cell r="D601" t="str">
            <v>metre</v>
          </cell>
          <cell r="E601">
            <v>29179</v>
          </cell>
        </row>
        <row r="602">
          <cell r="B602" t="str">
            <v>B</v>
          </cell>
          <cell r="C602" t="str">
            <v xml:space="preserve"> Clayey soil ( 6m dia. Well )</v>
          </cell>
        </row>
        <row r="603">
          <cell r="B603" t="str">
            <v>(i)</v>
          </cell>
          <cell r="C603" t="str">
            <v xml:space="preserve"> Depth below bed level upto 3.0 M</v>
          </cell>
          <cell r="D603" t="str">
            <v>metre</v>
          </cell>
          <cell r="E603">
            <v>4133</v>
          </cell>
        </row>
        <row r="604">
          <cell r="B604" t="str">
            <v>(ii)</v>
          </cell>
          <cell r="C604" t="str">
            <v xml:space="preserve"> Beyond 3m upto 10m depth</v>
          </cell>
          <cell r="D604" t="str">
            <v>metre</v>
          </cell>
          <cell r="E604">
            <v>9210</v>
          </cell>
        </row>
        <row r="605">
          <cell r="B605" t="str">
            <v>(iii)</v>
          </cell>
          <cell r="C605" t="str">
            <v>Beyond 10 m upto 20 m</v>
          </cell>
        </row>
        <row r="606">
          <cell r="B606" t="str">
            <v>a</v>
          </cell>
          <cell r="C606" t="str">
            <v>Add 5% for every additional meter depth of sinking over the rate of sinking for the previous meter</v>
          </cell>
          <cell r="D606" t="str">
            <v>metre</v>
          </cell>
          <cell r="E606">
            <v>12165</v>
          </cell>
        </row>
        <row r="607">
          <cell r="B607" t="str">
            <v>b</v>
          </cell>
          <cell r="C607" t="str">
            <v>Add for dewatering @ 5% of cost, if required.</v>
          </cell>
          <cell r="D607" t="str">
            <v>metre</v>
          </cell>
          <cell r="E607">
            <v>12773</v>
          </cell>
        </row>
        <row r="608">
          <cell r="B608" t="str">
            <v>(iv)</v>
          </cell>
          <cell r="C608" t="str">
            <v>Beyond 20m upto 30 m</v>
          </cell>
        </row>
        <row r="609">
          <cell r="B609" t="str">
            <v>a</v>
          </cell>
          <cell r="C609" t="str">
            <v>Add 7.5% for every additional meter depth of sinking over the rate of sinking for the previous meter</v>
          </cell>
          <cell r="D609" t="str">
            <v>metre</v>
          </cell>
          <cell r="E609">
            <v>22817</v>
          </cell>
        </row>
        <row r="610">
          <cell r="B610" t="str">
            <v>b</v>
          </cell>
          <cell r="C610" t="str">
            <v>Add 5% of cost for dewatering of the cost,  if required</v>
          </cell>
          <cell r="D610" t="str">
            <v>metre</v>
          </cell>
          <cell r="E610">
            <v>29948</v>
          </cell>
        </row>
        <row r="611">
          <cell r="B611" t="str">
            <v>c</v>
          </cell>
          <cell r="C611" t="str">
            <v>Add 25% of cost for Kentledge including supports, loading arrangement and Labour ).</v>
          </cell>
          <cell r="D611" t="str">
            <v>metre</v>
          </cell>
          <cell r="E611">
            <v>28521</v>
          </cell>
        </row>
        <row r="612">
          <cell r="B612" t="str">
            <v>(v)</v>
          </cell>
          <cell r="C612" t="str">
            <v>Beyond 30m upto 40 m</v>
          </cell>
        </row>
        <row r="613">
          <cell r="B613" t="str">
            <v>a</v>
          </cell>
          <cell r="C613" t="str">
            <v>Add 10% for every additional meter depth of sinking over the rate of sinking for the previous meter</v>
          </cell>
          <cell r="D613" t="str">
            <v>metre</v>
          </cell>
          <cell r="E613">
            <v>54210</v>
          </cell>
        </row>
        <row r="614">
          <cell r="B614" t="str">
            <v>b</v>
          </cell>
          <cell r="C614" t="str">
            <v>Add 5% of cost for dewatering,  if required</v>
          </cell>
          <cell r="D614" t="str">
            <v>metre</v>
          </cell>
          <cell r="E614">
            <v>68304</v>
          </cell>
        </row>
        <row r="615">
          <cell r="B615" t="str">
            <v>c</v>
          </cell>
          <cell r="C615" t="str">
            <v>Add 20% of cost for Kentledge including supports, loading arrangement and Labour).</v>
          </cell>
          <cell r="D615" t="str">
            <v>metre</v>
          </cell>
          <cell r="E615">
            <v>65052</v>
          </cell>
        </row>
        <row r="616">
          <cell r="B616" t="str">
            <v>C</v>
          </cell>
          <cell r="C616" t="str">
            <v xml:space="preserve"> Soft rock (6m dia well )</v>
          </cell>
        </row>
        <row r="617">
          <cell r="B617" t="str">
            <v>(i)</v>
          </cell>
          <cell r="C617" t="str">
            <v>Depth of soft rock strata upto 3m</v>
          </cell>
          <cell r="D617" t="str">
            <v>metre</v>
          </cell>
          <cell r="E617">
            <v>10237</v>
          </cell>
        </row>
        <row r="618">
          <cell r="B618" t="str">
            <v>D</v>
          </cell>
          <cell r="C618" t="str">
            <v>Hard rock (6m dia well )</v>
          </cell>
        </row>
        <row r="619">
          <cell r="B619" t="str">
            <v>(i)</v>
          </cell>
          <cell r="C619" t="str">
            <v>Depth of soft rock strata upto 3m</v>
          </cell>
          <cell r="D619" t="str">
            <v>metre</v>
          </cell>
          <cell r="E619">
            <v>12289</v>
          </cell>
        </row>
        <row r="620">
          <cell r="B620" t="str">
            <v>12.13</v>
          </cell>
          <cell r="C620" t="str">
            <v>Sinking of 7 m external diameter well ( other than pneumatic method of sinking ) through all types of strata namely sandy soil,  clayey soil and rock as shown against each case,  complete as per drawing and technical specifications. Depth of sinking is re</v>
          </cell>
        </row>
        <row r="621">
          <cell r="B621" t="str">
            <v>A</v>
          </cell>
          <cell r="C621" t="str">
            <v>Sandy soil</v>
          </cell>
        </row>
        <row r="622">
          <cell r="B622" t="str">
            <v>(i)</v>
          </cell>
          <cell r="C622" t="str">
            <v xml:space="preserve"> Depth below bed level upto 3.0 M</v>
          </cell>
          <cell r="D622" t="str">
            <v>metre</v>
          </cell>
          <cell r="E622">
            <v>8725</v>
          </cell>
        </row>
        <row r="623">
          <cell r="B623" t="str">
            <v>(ii)</v>
          </cell>
          <cell r="C623" t="str">
            <v xml:space="preserve"> Beyond 3m upto 10m depth</v>
          </cell>
          <cell r="D623" t="str">
            <v>metre</v>
          </cell>
          <cell r="E623">
            <v>6034</v>
          </cell>
        </row>
        <row r="624">
          <cell r="B624" t="str">
            <v>(iii)</v>
          </cell>
          <cell r="C624" t="str">
            <v xml:space="preserve"> Beyond 10m upto 20m</v>
          </cell>
        </row>
        <row r="625">
          <cell r="B625" t="str">
            <v>a</v>
          </cell>
          <cell r="C625" t="str">
            <v>Add 5% for every additional meter depth of sinking over the rate of sinking for the previous meter</v>
          </cell>
          <cell r="D625" t="str">
            <v>metre</v>
          </cell>
          <cell r="E625">
            <v>7970</v>
          </cell>
        </row>
        <row r="626">
          <cell r="B626" t="str">
            <v>(iv)</v>
          </cell>
          <cell r="C626" t="str">
            <v>Beyond 20m upto 30 m</v>
          </cell>
        </row>
        <row r="627">
          <cell r="B627" t="str">
            <v>a</v>
          </cell>
          <cell r="C627" t="str">
            <v>Add 7.5% for every additional meter depth of sinking over the rate of sinking for the previous meter</v>
          </cell>
          <cell r="D627" t="str">
            <v>metre</v>
          </cell>
          <cell r="E627">
            <v>14950</v>
          </cell>
        </row>
        <row r="628">
          <cell r="B628" t="str">
            <v>b</v>
          </cell>
          <cell r="C628" t="str">
            <v>Add 20% of cost for Kentledge including supports, loading arrangement and Labour) .</v>
          </cell>
          <cell r="D628" t="str">
            <v>metre</v>
          </cell>
          <cell r="E628">
            <v>17940</v>
          </cell>
        </row>
        <row r="629">
          <cell r="B629" t="str">
            <v>(v)</v>
          </cell>
          <cell r="C629" t="str">
            <v xml:space="preserve"> Beyond 30m upto 40 m</v>
          </cell>
        </row>
        <row r="630">
          <cell r="B630" t="str">
            <v>a</v>
          </cell>
          <cell r="C630" t="str">
            <v>Add 10% for every additional meter depth of sinking over the rate of sinking for the previous meter</v>
          </cell>
          <cell r="D630" t="str">
            <v>metre</v>
          </cell>
          <cell r="E630">
            <v>35521</v>
          </cell>
        </row>
        <row r="631">
          <cell r="B631" t="str">
            <v>b</v>
          </cell>
          <cell r="C631" t="str">
            <v>Add 20% of cost for Kentledge including supports, loading arrangement, and Labour etc.</v>
          </cell>
          <cell r="D631" t="str">
            <v>metre</v>
          </cell>
          <cell r="E631">
            <v>42626</v>
          </cell>
        </row>
        <row r="632">
          <cell r="B632" t="str">
            <v>B</v>
          </cell>
          <cell r="C632" t="str">
            <v xml:space="preserve"> Clayey soil ( 7m dia. Well )</v>
          </cell>
        </row>
        <row r="633">
          <cell r="B633" t="str">
            <v>(I)</v>
          </cell>
          <cell r="C633" t="str">
            <v xml:space="preserve"> Depth below bed level upto 3.0 M</v>
          </cell>
          <cell r="D633" t="str">
            <v>metre</v>
          </cell>
          <cell r="E633">
            <v>6034</v>
          </cell>
        </row>
        <row r="634">
          <cell r="B634" t="str">
            <v>(ii)</v>
          </cell>
          <cell r="C634" t="str">
            <v>Beyond 3m upto 10m depth</v>
          </cell>
          <cell r="D634" t="str">
            <v>metre</v>
          </cell>
          <cell r="E634">
            <v>8767</v>
          </cell>
        </row>
        <row r="635">
          <cell r="B635" t="str">
            <v>(iii)</v>
          </cell>
          <cell r="C635" t="str">
            <v>Beyond 10 m upto 20 m</v>
          </cell>
        </row>
        <row r="636">
          <cell r="B636" t="str">
            <v>a</v>
          </cell>
          <cell r="C636" t="str">
            <v>Add 5% for every additional meter depth of sinking over the rate of sinking for the previous meter</v>
          </cell>
          <cell r="D636" t="str">
            <v>metre</v>
          </cell>
          <cell r="E636">
            <v>11578</v>
          </cell>
        </row>
        <row r="637">
          <cell r="B637" t="str">
            <v>b</v>
          </cell>
          <cell r="C637" t="str">
            <v>Add for dewatering @ 5% of cost, if required.</v>
          </cell>
          <cell r="D637" t="str">
            <v>metre</v>
          </cell>
          <cell r="E637">
            <v>12157</v>
          </cell>
        </row>
        <row r="638">
          <cell r="B638" t="str">
            <v>(iv)</v>
          </cell>
          <cell r="C638" t="str">
            <v>Beyond 20m upto 30 m</v>
          </cell>
        </row>
        <row r="639">
          <cell r="B639" t="str">
            <v>a</v>
          </cell>
          <cell r="C639" t="str">
            <v>Add 7.5% for every additional meter depth of sinking over the rate of sinking for the previous meter</v>
          </cell>
          <cell r="D639" t="str">
            <v>metre</v>
          </cell>
          <cell r="E639">
            <v>21718</v>
          </cell>
        </row>
        <row r="640">
          <cell r="B640" t="str">
            <v>b</v>
          </cell>
          <cell r="C640" t="str">
            <v>Add 5% of cost for dewatering on the cost,  if required</v>
          </cell>
          <cell r="D640" t="str">
            <v>metre</v>
          </cell>
          <cell r="E640">
            <v>28504</v>
          </cell>
        </row>
        <row r="641">
          <cell r="B641" t="str">
            <v>c</v>
          </cell>
          <cell r="C641" t="str">
            <v>Add 25% of cost for Kentledge including supports, loading arrangement and Labour ).</v>
          </cell>
          <cell r="D641" t="str">
            <v>metre</v>
          </cell>
          <cell r="E641">
            <v>27147</v>
          </cell>
        </row>
        <row r="642">
          <cell r="B642" t="str">
            <v>(v)</v>
          </cell>
          <cell r="C642" t="str">
            <v>Beyond 30m upto 40 m</v>
          </cell>
        </row>
        <row r="643">
          <cell r="B643" t="str">
            <v>a</v>
          </cell>
          <cell r="C643" t="str">
            <v>Add 10% for every additional meter depth of sinking over the rate of sinking for the previous meter</v>
          </cell>
          <cell r="D643" t="str">
            <v>metre</v>
          </cell>
          <cell r="E643">
            <v>51597</v>
          </cell>
        </row>
        <row r="644">
          <cell r="B644" t="str">
            <v>b</v>
          </cell>
          <cell r="C644" t="str">
            <v>Add 5% of cost for dewatering,  if required</v>
          </cell>
          <cell r="D644" t="str">
            <v>metre</v>
          </cell>
          <cell r="E644">
            <v>65013</v>
          </cell>
        </row>
        <row r="645">
          <cell r="B645" t="str">
            <v>c</v>
          </cell>
          <cell r="C645" t="str">
            <v>Add 20% of cost for Kentledge including supports, loading arrangement and Labour).</v>
          </cell>
          <cell r="E645">
            <v>61917</v>
          </cell>
        </row>
        <row r="646">
          <cell r="B646" t="str">
            <v>C</v>
          </cell>
          <cell r="C646" t="str">
            <v xml:space="preserve"> Soft rock ( 7m dia well )</v>
          </cell>
        </row>
        <row r="647">
          <cell r="B647" t="str">
            <v>(i)</v>
          </cell>
          <cell r="C647" t="str">
            <v>Depth of soft rock strata upto 3m</v>
          </cell>
          <cell r="D647" t="str">
            <v>metre</v>
          </cell>
          <cell r="E647">
            <v>9707</v>
          </cell>
        </row>
        <row r="648">
          <cell r="B648" t="str">
            <v>D</v>
          </cell>
          <cell r="C648" t="str">
            <v>Hard rock ( 7m dia well )</v>
          </cell>
        </row>
        <row r="649">
          <cell r="B649" t="str">
            <v>(i)</v>
          </cell>
          <cell r="C649" t="str">
            <v xml:space="preserve">Depth upto 3 m </v>
          </cell>
          <cell r="D649" t="str">
            <v>metre</v>
          </cell>
          <cell r="E649">
            <v>13924</v>
          </cell>
        </row>
        <row r="650">
          <cell r="B650" t="str">
            <v>12.14</v>
          </cell>
          <cell r="C650" t="str">
            <v>Sinking of 8 m external diameter well ( other than pneumatic method of sinking ) through all types of strata namely sandy soil,  clayey soil and rock as shown against each case,  complete as per drawing and technical specifications. Depth of sinking is re</v>
          </cell>
        </row>
        <row r="651">
          <cell r="B651" t="str">
            <v>A</v>
          </cell>
          <cell r="C651" t="str">
            <v>Sandy soil</v>
          </cell>
        </row>
        <row r="652">
          <cell r="B652" t="str">
            <v>(i)</v>
          </cell>
          <cell r="C652" t="str">
            <v xml:space="preserve"> Depth below bed level upto 3.0 M</v>
          </cell>
          <cell r="D652" t="str">
            <v>metre</v>
          </cell>
          <cell r="E652">
            <v>5435</v>
          </cell>
        </row>
        <row r="653">
          <cell r="B653" t="str">
            <v>(ii)</v>
          </cell>
          <cell r="C653" t="str">
            <v xml:space="preserve"> Beyond 3m upto 10m depth</v>
          </cell>
          <cell r="D653" t="str">
            <v>metre</v>
          </cell>
          <cell r="E653">
            <v>6747</v>
          </cell>
        </row>
        <row r="654">
          <cell r="B654" t="str">
            <v>(iii)</v>
          </cell>
          <cell r="C654" t="str">
            <v>Beyond 10m upto 20m</v>
          </cell>
        </row>
        <row r="655">
          <cell r="B655" t="str">
            <v>a</v>
          </cell>
          <cell r="C655" t="str">
            <v>Add 5% for every additional meter depth of sinking over the rate of sinking for the previous meter</v>
          </cell>
          <cell r="D655" t="str">
            <v>metre</v>
          </cell>
          <cell r="E655">
            <v>8911</v>
          </cell>
        </row>
        <row r="656">
          <cell r="B656" t="str">
            <v>(iv)</v>
          </cell>
          <cell r="C656" t="str">
            <v>Beyond 20m upto 30 m</v>
          </cell>
        </row>
        <row r="657">
          <cell r="B657" t="str">
            <v>a</v>
          </cell>
          <cell r="C657" t="str">
            <v>Add 7.5% for every additional meter depth of sinking over the rate of sinking for the previous meter</v>
          </cell>
          <cell r="D657" t="str">
            <v>metre</v>
          </cell>
          <cell r="E657">
            <v>16714</v>
          </cell>
        </row>
        <row r="658">
          <cell r="B658" t="str">
            <v>b</v>
          </cell>
          <cell r="C658" t="str">
            <v>Add 20% of cost for Kentledge including supports, loading arrangement and Labour .</v>
          </cell>
          <cell r="D658" t="str">
            <v>metre</v>
          </cell>
          <cell r="E658">
            <v>20056</v>
          </cell>
        </row>
        <row r="659">
          <cell r="B659" t="str">
            <v>(v)</v>
          </cell>
          <cell r="C659" t="str">
            <v xml:space="preserve"> Beyond 30m upto 40 m</v>
          </cell>
        </row>
        <row r="660">
          <cell r="B660" t="str">
            <v>a</v>
          </cell>
          <cell r="C660" t="str">
            <v>Add 10% for every additional meter depth of sinking over the rate of sinking for the previous meter</v>
          </cell>
          <cell r="D660" t="str">
            <v>metre</v>
          </cell>
          <cell r="E660">
            <v>5875</v>
          </cell>
        </row>
        <row r="661">
          <cell r="B661" t="str">
            <v>b</v>
          </cell>
          <cell r="C661" t="str">
            <v>Add 20% of cost for Kentledge including supports, loading arrangement, and Labour etc.</v>
          </cell>
          <cell r="D661" t="str">
            <v>metre</v>
          </cell>
          <cell r="E661">
            <v>7050</v>
          </cell>
        </row>
        <row r="662">
          <cell r="B662" t="str">
            <v>B</v>
          </cell>
          <cell r="C662" t="str">
            <v xml:space="preserve"> Clayey soil ( 8m dia. Well )</v>
          </cell>
        </row>
        <row r="663">
          <cell r="B663" t="str">
            <v>(i)</v>
          </cell>
          <cell r="C663" t="str">
            <v xml:space="preserve"> Depth upto 3.0 M</v>
          </cell>
          <cell r="D663" t="str">
            <v>metre</v>
          </cell>
          <cell r="E663">
            <v>7377</v>
          </cell>
        </row>
        <row r="664">
          <cell r="B664" t="str">
            <v>(ii)</v>
          </cell>
          <cell r="C664" t="str">
            <v>Beyond 3m upto 10m depth</v>
          </cell>
          <cell r="D664" t="str">
            <v>metre</v>
          </cell>
          <cell r="E664">
            <v>9849</v>
          </cell>
        </row>
        <row r="665">
          <cell r="B665" t="str">
            <v>(iii)</v>
          </cell>
          <cell r="C665" t="str">
            <v>Beyond 10 m upto 20 m</v>
          </cell>
        </row>
        <row r="666">
          <cell r="B666" t="str">
            <v>a</v>
          </cell>
          <cell r="C666" t="str">
            <v>Add 5% for every additional meter depth of sinking over the rate of sinking for the previous meter</v>
          </cell>
          <cell r="D666" t="str">
            <v>metre</v>
          </cell>
          <cell r="E666">
            <v>13008</v>
          </cell>
        </row>
        <row r="667">
          <cell r="B667" t="str">
            <v>b</v>
          </cell>
          <cell r="C667" t="str">
            <v>Add for dewatering @ 5% of cost, if required.</v>
          </cell>
          <cell r="D667" t="str">
            <v>metre</v>
          </cell>
          <cell r="E667">
            <v>13658</v>
          </cell>
        </row>
        <row r="668">
          <cell r="B668" t="str">
            <v>(iv)</v>
          </cell>
          <cell r="C668" t="str">
            <v>Beyond 20m upto 30 m</v>
          </cell>
        </row>
        <row r="669">
          <cell r="B669" t="str">
            <v>a</v>
          </cell>
          <cell r="C669" t="str">
            <v>Add 7.5% for every additional meter depth of sinking over the rate of sinking for the previous meter</v>
          </cell>
          <cell r="D669" t="str">
            <v>metre</v>
          </cell>
          <cell r="E669">
            <v>24401</v>
          </cell>
        </row>
        <row r="670">
          <cell r="B670" t="str">
            <v>b</v>
          </cell>
          <cell r="C670" t="str">
            <v>Add 5% of cost for dewatering on the cost,  if required</v>
          </cell>
          <cell r="D670" t="str">
            <v>metre</v>
          </cell>
          <cell r="E670">
            <v>32026</v>
          </cell>
        </row>
        <row r="671">
          <cell r="B671" t="str">
            <v>c</v>
          </cell>
          <cell r="C671" t="str">
            <v>Add 25% of cost for Kentledge including supports, loading arrangement and Labour ).</v>
          </cell>
          <cell r="D671" t="str">
            <v>metre</v>
          </cell>
          <cell r="E671">
            <v>30501</v>
          </cell>
        </row>
        <row r="672">
          <cell r="B672" t="str">
            <v>(v)</v>
          </cell>
          <cell r="C672" t="str">
            <v>Beyond 30m upto 40 m</v>
          </cell>
        </row>
        <row r="673">
          <cell r="B673" t="str">
            <v>a</v>
          </cell>
          <cell r="C673" t="str">
            <v>Add 10% for every additional meter depth of sinking over the rate of sinking for the previous meter</v>
          </cell>
          <cell r="D673" t="str">
            <v>metre</v>
          </cell>
          <cell r="E673">
            <v>57973</v>
          </cell>
        </row>
        <row r="674">
          <cell r="B674" t="str">
            <v>b</v>
          </cell>
          <cell r="C674" t="str">
            <v>Add 5% of cost for dewatering,  if required</v>
          </cell>
          <cell r="D674" t="str">
            <v>metre</v>
          </cell>
          <cell r="E674">
            <v>73046</v>
          </cell>
        </row>
        <row r="675">
          <cell r="B675" t="str">
            <v>c</v>
          </cell>
          <cell r="C675" t="str">
            <v>Add 20% of cost for Kentledge including supports, loading arrangement and Labour).</v>
          </cell>
          <cell r="D675" t="str">
            <v>metre</v>
          </cell>
          <cell r="E675">
            <v>69567</v>
          </cell>
        </row>
        <row r="676">
          <cell r="B676" t="str">
            <v>C</v>
          </cell>
          <cell r="C676" t="str">
            <v xml:space="preserve"> Soft rock ( 8m dia well )</v>
          </cell>
        </row>
        <row r="677">
          <cell r="B677" t="str">
            <v>(i)</v>
          </cell>
          <cell r="C677" t="str">
            <v>Depth in soft rock strata upto 3m</v>
          </cell>
          <cell r="D677" t="str">
            <v>metre</v>
          </cell>
          <cell r="E677">
            <v>10704</v>
          </cell>
        </row>
        <row r="678">
          <cell r="B678" t="str">
            <v>D</v>
          </cell>
          <cell r="C678" t="str">
            <v>Hard rock ( 8m dia well )</v>
          </cell>
        </row>
        <row r="679">
          <cell r="B679" t="str">
            <v>(i)</v>
          </cell>
          <cell r="C679" t="str">
            <v xml:space="preserve">Depth in hard rock strata upto 3 m </v>
          </cell>
          <cell r="D679" t="str">
            <v>metre</v>
          </cell>
          <cell r="E679">
            <v>13756</v>
          </cell>
        </row>
        <row r="680">
          <cell r="B680" t="str">
            <v>12.15</v>
          </cell>
          <cell r="C680" t="str">
            <v>Sinking of 9 m external diameter well ( other than pneumatic method of sinking ) through all types of strata namely sandy soil,  clayey soil and rock as shown against each case,  complete as per drawing and technical specifications. Depth of sinking is re</v>
          </cell>
        </row>
        <row r="681">
          <cell r="B681" t="str">
            <v>A</v>
          </cell>
          <cell r="C681" t="str">
            <v>Sandy soil</v>
          </cell>
        </row>
        <row r="682">
          <cell r="B682" t="str">
            <v>(i)</v>
          </cell>
          <cell r="C682" t="str">
            <v xml:space="preserve"> Depth below bed level upto 3.0 M</v>
          </cell>
          <cell r="D682" t="str">
            <v>metre</v>
          </cell>
          <cell r="E682">
            <v>5470</v>
          </cell>
        </row>
        <row r="683">
          <cell r="B683" t="str">
            <v>(ii)</v>
          </cell>
          <cell r="C683" t="str">
            <v xml:space="preserve"> Beyond 3m upto 10m depth</v>
          </cell>
          <cell r="D683" t="str">
            <v>metre</v>
          </cell>
          <cell r="E683">
            <v>7415</v>
          </cell>
        </row>
        <row r="684">
          <cell r="B684" t="str">
            <v>(iii)</v>
          </cell>
          <cell r="C684" t="str">
            <v>Beyond 10m upto 20m</v>
          </cell>
        </row>
        <row r="685">
          <cell r="B685" t="str">
            <v>a</v>
          </cell>
          <cell r="C685" t="str">
            <v>Add 5% for every additional meter depth of sinking over the rate of sinking for the previous meter</v>
          </cell>
          <cell r="D685" t="str">
            <v>metre</v>
          </cell>
          <cell r="E685">
            <v>9793</v>
          </cell>
        </row>
        <row r="686">
          <cell r="B686" t="str">
            <v>(iv)</v>
          </cell>
          <cell r="C686" t="str">
            <v>Beyond 20m upto 30 m</v>
          </cell>
        </row>
        <row r="687">
          <cell r="B687" t="str">
            <v>a</v>
          </cell>
          <cell r="C687" t="str">
            <v>Add 7.5% for every additional meter depth of sinking over the rate of sinking for the previous meter</v>
          </cell>
          <cell r="D687" t="str">
            <v>metre</v>
          </cell>
          <cell r="E687">
            <v>18370</v>
          </cell>
        </row>
        <row r="688">
          <cell r="B688" t="str">
            <v>b</v>
          </cell>
          <cell r="C688" t="str">
            <v>Add 20% of cost for Kentledge including supports, loading arrangement and Labour .</v>
          </cell>
          <cell r="D688" t="str">
            <v>metre</v>
          </cell>
          <cell r="E688">
            <v>22044</v>
          </cell>
        </row>
        <row r="689">
          <cell r="B689" t="str">
            <v>(v)</v>
          </cell>
          <cell r="C689" t="str">
            <v xml:space="preserve"> Beyond 30m upto 40 m</v>
          </cell>
        </row>
        <row r="690">
          <cell r="B690" t="str">
            <v>a</v>
          </cell>
          <cell r="C690" t="str">
            <v>Add 10% for every additional meter depth of sinking over the rate of sinking for the previous meter</v>
          </cell>
          <cell r="D690" t="str">
            <v>metre</v>
          </cell>
          <cell r="E690">
            <v>43646</v>
          </cell>
        </row>
        <row r="691">
          <cell r="B691" t="str">
            <v>b</v>
          </cell>
          <cell r="C691" t="str">
            <v>Add 20% of cost for Kentledge including supports, loading arrangement, and Labour etc.</v>
          </cell>
          <cell r="D691" t="str">
            <v>metre</v>
          </cell>
          <cell r="E691">
            <v>52375</v>
          </cell>
        </row>
        <row r="692">
          <cell r="B692" t="str">
            <v>B</v>
          </cell>
          <cell r="C692" t="str">
            <v xml:space="preserve"> Clayey soil ( 9m dia. Well )</v>
          </cell>
        </row>
        <row r="693">
          <cell r="B693" t="str">
            <v>(i)</v>
          </cell>
          <cell r="C693" t="str">
            <v>Depth below bed level upto 3.0 M</v>
          </cell>
          <cell r="D693" t="str">
            <v>metre</v>
          </cell>
          <cell r="E693">
            <v>7749</v>
          </cell>
        </row>
        <row r="694">
          <cell r="B694" t="str">
            <v>(ii)</v>
          </cell>
          <cell r="C694" t="str">
            <v>Beyond 3m upto 10m depth</v>
          </cell>
          <cell r="D694" t="str">
            <v>metre</v>
          </cell>
          <cell r="E694">
            <v>10635</v>
          </cell>
        </row>
        <row r="695">
          <cell r="B695" t="str">
            <v>(iii)</v>
          </cell>
          <cell r="C695" t="str">
            <v>Beyond 10 m upto 20 m</v>
          </cell>
        </row>
        <row r="696">
          <cell r="B696" t="str">
            <v>a</v>
          </cell>
          <cell r="C696" t="str">
            <v>Add 5% for every additional meter depth of sinking over the rate of sinking for the previous meter</v>
          </cell>
          <cell r="D696" t="str">
            <v>metre</v>
          </cell>
          <cell r="E696">
            <v>14046</v>
          </cell>
        </row>
        <row r="697">
          <cell r="B697" t="str">
            <v>b</v>
          </cell>
          <cell r="C697" t="str">
            <v>Add for dewatering @ 5% of cost, if required.</v>
          </cell>
          <cell r="D697" t="str">
            <v>metre</v>
          </cell>
          <cell r="E697">
            <v>14748</v>
          </cell>
        </row>
        <row r="698">
          <cell r="B698" t="str">
            <v>(iv)</v>
          </cell>
          <cell r="C698" t="str">
            <v>Beyond 20m upto 30 m</v>
          </cell>
        </row>
        <row r="699">
          <cell r="B699" t="str">
            <v>a</v>
          </cell>
          <cell r="C699" t="str">
            <v>Add 7.5% for every additional meter depth of sinking over the rate of sinking for the previous meter</v>
          </cell>
          <cell r="D699" t="str">
            <v>metre</v>
          </cell>
          <cell r="E699">
            <v>26347</v>
          </cell>
        </row>
        <row r="700">
          <cell r="B700" t="str">
            <v>b</v>
          </cell>
          <cell r="C700" t="str">
            <v>Add 5% of cost for dewatering on the cost,  if required</v>
          </cell>
          <cell r="D700" t="str">
            <v>metre</v>
          </cell>
          <cell r="E700">
            <v>34580</v>
          </cell>
        </row>
        <row r="701">
          <cell r="B701" t="str">
            <v>c</v>
          </cell>
          <cell r="C701" t="str">
            <v>Add 25% of cost for Kentledge including supports, loading arrangement and Labour ).</v>
          </cell>
          <cell r="D701" t="str">
            <v>metre</v>
          </cell>
          <cell r="E701">
            <v>32933</v>
          </cell>
        </row>
        <row r="702">
          <cell r="B702" t="str">
            <v xml:space="preserve">(v) </v>
          </cell>
          <cell r="C702" t="str">
            <v>Beyond 30m upto 40 m</v>
          </cell>
        </row>
        <row r="703">
          <cell r="B703" t="str">
            <v>a</v>
          </cell>
          <cell r="C703" t="str">
            <v>Add 10% for every additional meter depth of sinking over the rate of sinking for the previous meter</v>
          </cell>
          <cell r="D703" t="str">
            <v>metre</v>
          </cell>
          <cell r="E703">
            <v>62596</v>
          </cell>
        </row>
        <row r="704">
          <cell r="B704" t="str">
            <v>b</v>
          </cell>
          <cell r="C704" t="str">
            <v>Add 5% of cost for dewatering,  if required</v>
          </cell>
          <cell r="D704" t="str">
            <v>metre</v>
          </cell>
          <cell r="E704">
            <v>78870</v>
          </cell>
        </row>
        <row r="705">
          <cell r="B705" t="str">
            <v>c</v>
          </cell>
          <cell r="C705" t="str">
            <v>Add 20% of cost for Kentledge including supports, loading arrangement and Labour).</v>
          </cell>
          <cell r="D705" t="str">
            <v>metre</v>
          </cell>
          <cell r="E705">
            <v>75115</v>
          </cell>
        </row>
        <row r="706">
          <cell r="B706" t="str">
            <v>C</v>
          </cell>
          <cell r="C706" t="str">
            <v xml:space="preserve"> Soft rock ( 9m dia well )</v>
          </cell>
        </row>
        <row r="707">
          <cell r="B707" t="str">
            <v>(i)</v>
          </cell>
          <cell r="C707" t="str">
            <v>Depth upto 3m</v>
          </cell>
          <cell r="D707" t="str">
            <v>metre</v>
          </cell>
          <cell r="E707">
            <v>13660</v>
          </cell>
        </row>
        <row r="708">
          <cell r="B708" t="str">
            <v>D</v>
          </cell>
          <cell r="C708" t="str">
            <v>Hard rock ( 9m dia well )</v>
          </cell>
        </row>
        <row r="709">
          <cell r="B709" t="str">
            <v>(i)</v>
          </cell>
          <cell r="C709" t="str">
            <v xml:space="preserve">Depth of hard rock strata upto 3 m </v>
          </cell>
          <cell r="D709" t="str">
            <v>metre</v>
          </cell>
          <cell r="E709">
            <v>16091</v>
          </cell>
        </row>
        <row r="710">
          <cell r="B710" t="str">
            <v>12.16</v>
          </cell>
          <cell r="C710" t="str">
            <v>Sinking of 10 m external diameter well ( other than pneumatic method of sinking ) through all types of strata namely sandy soil,  clayey soil and rock as shown against each case,  complete as per drawing and technical specifications. Depth of sinking is r</v>
          </cell>
        </row>
        <row r="711">
          <cell r="B711" t="str">
            <v>A</v>
          </cell>
          <cell r="C711" t="str">
            <v xml:space="preserve"> Sandy soil</v>
          </cell>
        </row>
        <row r="712">
          <cell r="B712" t="str">
            <v>(i)</v>
          </cell>
          <cell r="C712" t="str">
            <v>Depth below bed level upto 3.0 M</v>
          </cell>
          <cell r="D712" t="str">
            <v>metre</v>
          </cell>
          <cell r="E712">
            <v>6702</v>
          </cell>
        </row>
        <row r="713">
          <cell r="B713" t="str">
            <v>(ii)</v>
          </cell>
          <cell r="C713" t="str">
            <v>Beyond 3m upto 10m depth</v>
          </cell>
          <cell r="D713" t="str">
            <v>metre</v>
          </cell>
          <cell r="E713">
            <v>7790</v>
          </cell>
        </row>
        <row r="714">
          <cell r="B714" t="str">
            <v>(iii)</v>
          </cell>
          <cell r="C714" t="str">
            <v>Beyond 10m upto 20m</v>
          </cell>
        </row>
        <row r="715">
          <cell r="B715" t="str">
            <v>a</v>
          </cell>
          <cell r="C715" t="str">
            <v>Add 5% for every additional meter depth of sinking over the rate of sinking for the previous meter</v>
          </cell>
          <cell r="D715" t="str">
            <v>metre</v>
          </cell>
          <cell r="E715">
            <v>10288</v>
          </cell>
        </row>
        <row r="716">
          <cell r="B716" t="str">
            <v>(iv)</v>
          </cell>
          <cell r="C716" t="str">
            <v>Beyond 20m upto 30 m</v>
          </cell>
        </row>
        <row r="717">
          <cell r="B717" t="str">
            <v>a</v>
          </cell>
          <cell r="C717" t="str">
            <v>Add 7.5% for every additional meter depth of sinking over the rate of sinking for the previous meter</v>
          </cell>
          <cell r="D717" t="str">
            <v>metre</v>
          </cell>
          <cell r="E717">
            <v>19297</v>
          </cell>
        </row>
        <row r="718">
          <cell r="B718" t="str">
            <v>b</v>
          </cell>
          <cell r="C718" t="str">
            <v>Add 20% of cost for Kentledge including supports, loading arrangement and Labour .</v>
          </cell>
          <cell r="D718" t="str">
            <v>metre</v>
          </cell>
          <cell r="E718">
            <v>23156</v>
          </cell>
        </row>
        <row r="719">
          <cell r="B719" t="str">
            <v>(v)</v>
          </cell>
          <cell r="C719" t="str">
            <v xml:space="preserve"> Beyond 30m upto 40 m</v>
          </cell>
        </row>
        <row r="720">
          <cell r="B720" t="str">
            <v>a</v>
          </cell>
          <cell r="C720" t="str">
            <v>Add 10% for every additional meter depth of sinking over the rate of sinking for the previous meter</v>
          </cell>
          <cell r="D720" t="str">
            <v>metre</v>
          </cell>
          <cell r="E720">
            <v>45848</v>
          </cell>
        </row>
        <row r="721">
          <cell r="B721" t="str">
            <v>b</v>
          </cell>
          <cell r="C721" t="str">
            <v>Add 20% of cost for Kentledge including supports, loading arrangement, and Labour etc.</v>
          </cell>
          <cell r="D721" t="str">
            <v>metre</v>
          </cell>
          <cell r="E721">
            <v>55017</v>
          </cell>
        </row>
        <row r="722">
          <cell r="B722" t="str">
            <v>B</v>
          </cell>
          <cell r="C722" t="str">
            <v>Clayey soil (10m dia. Well )</v>
          </cell>
        </row>
        <row r="723">
          <cell r="B723" t="str">
            <v>(i)</v>
          </cell>
          <cell r="C723" t="str">
            <v>Depth below bed level upto 3.0 M</v>
          </cell>
          <cell r="D723" t="str">
            <v>metre</v>
          </cell>
          <cell r="E723">
            <v>8318</v>
          </cell>
        </row>
        <row r="724">
          <cell r="B724" t="str">
            <v>(ii)</v>
          </cell>
          <cell r="C724" t="str">
            <v>Beyond 3m upto 10m depth</v>
          </cell>
          <cell r="D724" t="str">
            <v>metre</v>
          </cell>
          <cell r="E724">
            <v>10303</v>
          </cell>
        </row>
        <row r="725">
          <cell r="B725" t="str">
            <v>(iii)</v>
          </cell>
          <cell r="C725" t="str">
            <v>Beyond 10 m upto 20 m</v>
          </cell>
        </row>
        <row r="726">
          <cell r="B726" t="str">
            <v>a</v>
          </cell>
          <cell r="C726" t="str">
            <v>Add 5% for every additional meter depth of sinking over the rate of sinking for the previous meter</v>
          </cell>
          <cell r="D726" t="str">
            <v>metre</v>
          </cell>
          <cell r="E726">
            <v>13606</v>
          </cell>
        </row>
        <row r="727">
          <cell r="B727" t="str">
            <v>b</v>
          </cell>
          <cell r="C727" t="str">
            <v>Add for dewatering @ 5% of cost, if required.</v>
          </cell>
          <cell r="D727" t="str">
            <v>metre</v>
          </cell>
          <cell r="E727">
            <v>14286</v>
          </cell>
        </row>
        <row r="728">
          <cell r="B728" t="str">
            <v>(iv)</v>
          </cell>
          <cell r="C728" t="str">
            <v>Beyond 20m upto 30 m</v>
          </cell>
        </row>
        <row r="729">
          <cell r="B729" t="str">
            <v>a</v>
          </cell>
          <cell r="C729" t="str">
            <v>Add 7.5% for every additional meter depth of sinking over the rate of sinking for the previous meter</v>
          </cell>
          <cell r="D729" t="str">
            <v>metre</v>
          </cell>
          <cell r="E729">
            <v>25521</v>
          </cell>
        </row>
        <row r="730">
          <cell r="B730" t="str">
            <v>'b</v>
          </cell>
          <cell r="C730" t="str">
            <v>Add 5% of cost for dewatering on the cost,  if required</v>
          </cell>
          <cell r="D730" t="str">
            <v>metre</v>
          </cell>
          <cell r="E730">
            <v>33497</v>
          </cell>
        </row>
        <row r="731">
          <cell r="B731" t="str">
            <v>c</v>
          </cell>
          <cell r="C731" t="str">
            <v>Add 25% of cost for Kentledge including supports, loading arrangement and Labour ).</v>
          </cell>
          <cell r="D731" t="str">
            <v>metre</v>
          </cell>
          <cell r="E731">
            <v>31902</v>
          </cell>
        </row>
        <row r="732">
          <cell r="B732" t="str">
            <v xml:space="preserve">(v) </v>
          </cell>
          <cell r="C732" t="str">
            <v>Beyond 30m upto 40 m</v>
          </cell>
        </row>
        <row r="733">
          <cell r="B733" t="str">
            <v>a</v>
          </cell>
          <cell r="C733" t="str">
            <v>Add 10% for every additional meter depth of sinking over the rate of sinking for the previous meter</v>
          </cell>
          <cell r="D733" t="str">
            <v>metre</v>
          </cell>
          <cell r="E733">
            <v>60636</v>
          </cell>
        </row>
        <row r="734">
          <cell r="B734" t="str">
            <v>b</v>
          </cell>
          <cell r="C734" t="str">
            <v>Add 5% of cost for dewatering,  if required</v>
          </cell>
          <cell r="D734" t="str">
            <v>metre</v>
          </cell>
          <cell r="E734">
            <v>76401</v>
          </cell>
        </row>
        <row r="735">
          <cell r="B735" t="str">
            <v>c</v>
          </cell>
          <cell r="C735" t="str">
            <v>Add 20% of cost for Kentledge including supports, loading arrangement and Labour).</v>
          </cell>
          <cell r="E735">
            <v>72763</v>
          </cell>
        </row>
        <row r="736">
          <cell r="B736" t="str">
            <v>C</v>
          </cell>
          <cell r="C736" t="str">
            <v>Soft rock (10m dia well )</v>
          </cell>
        </row>
        <row r="737">
          <cell r="B737" t="str">
            <v>(i)</v>
          </cell>
          <cell r="C737" t="str">
            <v>Depth of soft rock strata upto 3m</v>
          </cell>
          <cell r="D737" t="str">
            <v>metre</v>
          </cell>
          <cell r="E737">
            <v>13967</v>
          </cell>
        </row>
        <row r="738">
          <cell r="B738" t="str">
            <v>D</v>
          </cell>
          <cell r="C738" t="str">
            <v>Hard rock (10m dia well )</v>
          </cell>
        </row>
        <row r="739">
          <cell r="B739" t="str">
            <v>(i)</v>
          </cell>
          <cell r="C739" t="str">
            <v>Depth of hard rock strata upto 3 m</v>
          </cell>
          <cell r="D739" t="str">
            <v>metre</v>
          </cell>
          <cell r="E739">
            <v>19297</v>
          </cell>
        </row>
        <row r="740">
          <cell r="B740" t="str">
            <v>12.17</v>
          </cell>
          <cell r="C740" t="str">
            <v>Sinking of 11 m external diameter well ( other than pneumatic method of sinking ) through all types of strata namely sandy soil,  clayey soil and rock as shown against each case,  complete as per drawing and technical specifications. Depth of sinking is r</v>
          </cell>
        </row>
        <row r="741">
          <cell r="B741" t="str">
            <v>A</v>
          </cell>
          <cell r="C741" t="str">
            <v xml:space="preserve"> Sandy soil</v>
          </cell>
        </row>
        <row r="742">
          <cell r="B742" t="str">
            <v>(i)</v>
          </cell>
          <cell r="C742" t="str">
            <v>Depth from bed level upto 3.0 M</v>
          </cell>
          <cell r="D742" t="str">
            <v>metre</v>
          </cell>
          <cell r="E742">
            <v>15751</v>
          </cell>
        </row>
        <row r="743">
          <cell r="B743" t="str">
            <v>(ii)</v>
          </cell>
          <cell r="C743" t="str">
            <v>Beyond 3m upto 10m depth</v>
          </cell>
          <cell r="D743" t="str">
            <v>metre</v>
          </cell>
          <cell r="E743">
            <v>11458</v>
          </cell>
        </row>
        <row r="744">
          <cell r="B744" t="str">
            <v>(iii)</v>
          </cell>
          <cell r="C744" t="str">
            <v>Beyond 10m upto 20m</v>
          </cell>
        </row>
        <row r="745">
          <cell r="B745" t="str">
            <v>a</v>
          </cell>
          <cell r="C745" t="str">
            <v>Add 5% for every additional meter depth of sinking over the rate of sinking for the previous meter</v>
          </cell>
          <cell r="D745" t="str">
            <v>metre</v>
          </cell>
          <cell r="E745">
            <v>15132</v>
          </cell>
        </row>
        <row r="746">
          <cell r="B746" t="str">
            <v>(iv)</v>
          </cell>
          <cell r="C746" t="str">
            <v>Beyond 20m upto 30 m</v>
          </cell>
        </row>
        <row r="747">
          <cell r="B747" t="str">
            <v>a</v>
          </cell>
          <cell r="C747" t="str">
            <v>Add 7.5% for every additional meter depth of sinking over the rate of sinking for the previous meter</v>
          </cell>
          <cell r="D747" t="str">
            <v>metre</v>
          </cell>
          <cell r="E747">
            <v>28384</v>
          </cell>
        </row>
        <row r="748">
          <cell r="B748" t="str">
            <v>b</v>
          </cell>
          <cell r="C748" t="str">
            <v>Add 20% of cost for Kentledge including supports, loading arrangement and Labour .</v>
          </cell>
          <cell r="D748" t="str">
            <v>metre</v>
          </cell>
          <cell r="E748">
            <v>34061</v>
          </cell>
        </row>
        <row r="749">
          <cell r="B749" t="str">
            <v>(v)</v>
          </cell>
          <cell r="C749" t="str">
            <v xml:space="preserve"> Beyond 30m upto 40 m</v>
          </cell>
        </row>
        <row r="750">
          <cell r="B750" t="str">
            <v>a</v>
          </cell>
          <cell r="C750" t="str">
            <v>Add 10% for every additional meter depth of sinking over the rate of sinking for the previous meter</v>
          </cell>
          <cell r="D750" t="str">
            <v>metre</v>
          </cell>
          <cell r="E750">
            <v>67436</v>
          </cell>
        </row>
        <row r="751">
          <cell r="B751" t="str">
            <v>b</v>
          </cell>
          <cell r="C751" t="str">
            <v>Add 20% of cost for Kentledge including supports, loading arrangement, and Labour etc.</v>
          </cell>
          <cell r="D751" t="str">
            <v>metre</v>
          </cell>
          <cell r="E751">
            <v>80923</v>
          </cell>
        </row>
        <row r="752">
          <cell r="B752" t="str">
            <v>B</v>
          </cell>
          <cell r="C752" t="str">
            <v>Clayey soil (11 m dia. Well )</v>
          </cell>
        </row>
        <row r="753">
          <cell r="B753" t="str">
            <v>(i)</v>
          </cell>
          <cell r="C753" t="str">
            <v>Depth from bed level upto 3.0 M</v>
          </cell>
          <cell r="D753" t="str">
            <v>metre</v>
          </cell>
          <cell r="E753">
            <v>13847</v>
          </cell>
        </row>
        <row r="754">
          <cell r="B754" t="str">
            <v>(ii)</v>
          </cell>
          <cell r="C754" t="str">
            <v>Beyond 3m upto 10m depth</v>
          </cell>
          <cell r="D754" t="str">
            <v>metre</v>
          </cell>
          <cell r="E754">
            <v>21062</v>
          </cell>
        </row>
        <row r="755">
          <cell r="B755" t="str">
            <v>(iii)</v>
          </cell>
          <cell r="C755" t="str">
            <v>Beyond 10 m upto 20 m</v>
          </cell>
        </row>
        <row r="756">
          <cell r="B756" t="str">
            <v>a</v>
          </cell>
          <cell r="C756" t="str">
            <v>Add 5% for every additional meter depth of sinking over the rate of sinking for the previous meter</v>
          </cell>
          <cell r="D756" t="str">
            <v>metre</v>
          </cell>
          <cell r="E756">
            <v>27816</v>
          </cell>
        </row>
        <row r="757">
          <cell r="B757" t="str">
            <v>b</v>
          </cell>
          <cell r="C757" t="str">
            <v>Add for dewatering @ 5% of cost, if required.</v>
          </cell>
          <cell r="D757" t="str">
            <v>metre</v>
          </cell>
          <cell r="E757">
            <v>29207</v>
          </cell>
        </row>
        <row r="758">
          <cell r="B758" t="str">
            <v>(iv)</v>
          </cell>
          <cell r="C758" t="str">
            <v>Beyond 20m upto 30 m</v>
          </cell>
        </row>
        <row r="759">
          <cell r="B759" t="str">
            <v>a</v>
          </cell>
          <cell r="C759" t="str">
            <v>Add 7.5% for every additional meter depth of sinking over the rate of sinking for the previous meter</v>
          </cell>
          <cell r="D759" t="str">
            <v>metre</v>
          </cell>
          <cell r="E759">
            <v>52176</v>
          </cell>
        </row>
        <row r="760">
          <cell r="B760" t="str">
            <v>b</v>
          </cell>
          <cell r="C760" t="str">
            <v>Add 5% of cost for dewatering on the cost,  if required</v>
          </cell>
          <cell r="D760" t="str">
            <v>metre</v>
          </cell>
          <cell r="E760">
            <v>68482</v>
          </cell>
        </row>
        <row r="761">
          <cell r="B761" t="str">
            <v>c</v>
          </cell>
          <cell r="C761" t="str">
            <v>Add 25% of cost for Kentledge including supports, loading arrangement and Labour ).</v>
          </cell>
          <cell r="D761" t="str">
            <v>metre</v>
          </cell>
          <cell r="E761">
            <v>65221</v>
          </cell>
        </row>
        <row r="762">
          <cell r="B762" t="str">
            <v xml:space="preserve">(v) </v>
          </cell>
          <cell r="C762" t="str">
            <v>Beyond 30m upto 40 m</v>
          </cell>
        </row>
        <row r="763">
          <cell r="B763" t="str">
            <v>a</v>
          </cell>
          <cell r="C763" t="str">
            <v>Add 10% for every additional meter depth of sinking over the rate of sinking for the previous meter</v>
          </cell>
          <cell r="D763" t="str">
            <v>metre</v>
          </cell>
          <cell r="E763">
            <v>123964</v>
          </cell>
        </row>
        <row r="764">
          <cell r="B764" t="str">
            <v>b</v>
          </cell>
          <cell r="C764" t="str">
            <v>Add 5% of cost for dewatering,  if required</v>
          </cell>
          <cell r="D764" t="str">
            <v>metre</v>
          </cell>
          <cell r="E764">
            <v>156195</v>
          </cell>
        </row>
        <row r="765">
          <cell r="B765" t="str">
            <v>c</v>
          </cell>
          <cell r="C765" t="str">
            <v>Add 20% of cost for Kentledge including supports, loading arrangement and Labour).</v>
          </cell>
          <cell r="D765" t="str">
            <v>metre</v>
          </cell>
          <cell r="E765">
            <v>148757</v>
          </cell>
        </row>
        <row r="766">
          <cell r="B766" t="str">
            <v>C</v>
          </cell>
          <cell r="C766" t="str">
            <v>Soft rock (11m dia well )</v>
          </cell>
        </row>
        <row r="767">
          <cell r="B767" t="str">
            <v>(i)</v>
          </cell>
          <cell r="C767" t="str">
            <v>Depth of soft rock strata upto 3m</v>
          </cell>
          <cell r="D767" t="str">
            <v>metre</v>
          </cell>
          <cell r="E767">
            <v>31359</v>
          </cell>
        </row>
        <row r="768">
          <cell r="B768" t="str">
            <v>D</v>
          </cell>
          <cell r="C768" t="str">
            <v>Hard rock (11m dia well )</v>
          </cell>
        </row>
        <row r="769">
          <cell r="B769" t="str">
            <v>(i)</v>
          </cell>
          <cell r="C769" t="str">
            <v>Depth of hard rock upto 3 m</v>
          </cell>
          <cell r="D769" t="str">
            <v>metre</v>
          </cell>
          <cell r="E769">
            <v>43785</v>
          </cell>
        </row>
        <row r="770">
          <cell r="B770" t="str">
            <v>12.18</v>
          </cell>
          <cell r="C770" t="str">
            <v>Sinking of 12 m external diameter well ( other than pneumatic method of sinking ) through all types of strata namely sandy soil,  clayey soil and rock as shown against each case,  complete as per drawing and technical specifications. Depth of sinking is r</v>
          </cell>
        </row>
        <row r="771">
          <cell r="B771" t="str">
            <v>A</v>
          </cell>
          <cell r="C771" t="str">
            <v xml:space="preserve"> Sandy soil</v>
          </cell>
        </row>
        <row r="772">
          <cell r="B772" t="str">
            <v>(i)</v>
          </cell>
          <cell r="C772" t="str">
            <v>I) Depth below bed level upto 3.0 M</v>
          </cell>
          <cell r="D772" t="str">
            <v>metre</v>
          </cell>
          <cell r="E772">
            <v>32023</v>
          </cell>
        </row>
        <row r="773">
          <cell r="B773" t="str">
            <v>(ii)</v>
          </cell>
          <cell r="C773" t="str">
            <v>Beyond 3m upto 10m depth</v>
          </cell>
          <cell r="D773" t="str">
            <v>metre</v>
          </cell>
          <cell r="E773">
            <v>35350</v>
          </cell>
        </row>
        <row r="774">
          <cell r="B774" t="str">
            <v>(iii)</v>
          </cell>
          <cell r="C774" t="str">
            <v>Beyond 10m upto 20m</v>
          </cell>
        </row>
        <row r="775">
          <cell r="B775" t="str">
            <v>a</v>
          </cell>
          <cell r="C775" t="str">
            <v>Add 5% for every additional meter depth of sinking over the rate of sinking for the previous meter</v>
          </cell>
          <cell r="D775" t="str">
            <v>metre</v>
          </cell>
          <cell r="E775">
            <v>46687</v>
          </cell>
        </row>
        <row r="776">
          <cell r="B776" t="str">
            <v>(iv)</v>
          </cell>
          <cell r="C776" t="str">
            <v>Beyond 20m upto 30 m</v>
          </cell>
        </row>
        <row r="777">
          <cell r="B777" t="str">
            <v>a</v>
          </cell>
          <cell r="C777" t="str">
            <v>Add 7.5% for every additional meter depth of sinking over the rate of sinking for the previous meter</v>
          </cell>
          <cell r="D777" t="str">
            <v>metre</v>
          </cell>
          <cell r="E777">
            <v>87573</v>
          </cell>
        </row>
        <row r="778">
          <cell r="B778" t="str">
            <v>b</v>
          </cell>
          <cell r="C778" t="str">
            <v>Add 20% of cost for Kentledge including supports, loading arrangement and Labour .</v>
          </cell>
          <cell r="D778" t="str">
            <v>metre</v>
          </cell>
          <cell r="E778">
            <v>105087</v>
          </cell>
        </row>
        <row r="779">
          <cell r="B779" t="str">
            <v>(v)</v>
          </cell>
          <cell r="C779" t="str">
            <v xml:space="preserve"> Beyond 30m upto 40 m</v>
          </cell>
        </row>
        <row r="780">
          <cell r="B780" t="str">
            <v>a</v>
          </cell>
          <cell r="C780" t="str">
            <v>Add 10% for every additional meter depth of sinking over the rate of sinking for the previous meter</v>
          </cell>
          <cell r="D780" t="str">
            <v>metre</v>
          </cell>
          <cell r="E780">
            <v>208060</v>
          </cell>
        </row>
        <row r="781">
          <cell r="B781" t="str">
            <v>b</v>
          </cell>
          <cell r="C781" t="str">
            <v>Add 20% of cost for Kentledge including supports, loading arrangement, and Labour etc.</v>
          </cell>
          <cell r="D781" t="str">
            <v>metre</v>
          </cell>
          <cell r="E781">
            <v>249672</v>
          </cell>
        </row>
        <row r="782">
          <cell r="B782" t="str">
            <v>B</v>
          </cell>
          <cell r="C782" t="str">
            <v>Clayey soil (12 m dia. Well )</v>
          </cell>
        </row>
        <row r="783">
          <cell r="B783" t="str">
            <v>(i)</v>
          </cell>
          <cell r="C783" t="str">
            <v>Depth below bed level upto 3.0 M</v>
          </cell>
          <cell r="D783" t="str">
            <v>metre</v>
          </cell>
          <cell r="E783">
            <v>34264</v>
          </cell>
        </row>
        <row r="784">
          <cell r="B784" t="str">
            <v>(ii)</v>
          </cell>
          <cell r="C784" t="str">
            <v>Beyond 3m upto 10m depth</v>
          </cell>
          <cell r="D784" t="str">
            <v>metre</v>
          </cell>
          <cell r="E784">
            <v>54071</v>
          </cell>
        </row>
        <row r="785">
          <cell r="B785" t="str">
            <v>(iii)</v>
          </cell>
          <cell r="C785" t="str">
            <v>Beyond 10 m upto 20 m</v>
          </cell>
        </row>
        <row r="786">
          <cell r="B786" t="str">
            <v>a</v>
          </cell>
          <cell r="C786" t="str">
            <v>Add 5% for every additional meter depth of sinking over the rate of sinking for the previous meter</v>
          </cell>
          <cell r="D786" t="str">
            <v>metre</v>
          </cell>
          <cell r="E786">
            <v>71412</v>
          </cell>
        </row>
        <row r="787">
          <cell r="B787" t="str">
            <v>b</v>
          </cell>
          <cell r="C787" t="str">
            <v>Add for dewatering @ 5% of cost, if required.</v>
          </cell>
          <cell r="D787" t="str">
            <v>metre</v>
          </cell>
          <cell r="E787">
            <v>74982</v>
          </cell>
        </row>
        <row r="788">
          <cell r="B788" t="str">
            <v>(iv)</v>
          </cell>
          <cell r="C788" t="str">
            <v>Beyond 20m upto 30 m</v>
          </cell>
        </row>
        <row r="789">
          <cell r="B789" t="str">
            <v>a</v>
          </cell>
          <cell r="C789" t="str">
            <v>Add 7.5% for every additional meter depth of sinking over the rate of sinking for the previous meter</v>
          </cell>
          <cell r="D789" t="str">
            <v>metre</v>
          </cell>
          <cell r="E789">
            <v>133948</v>
          </cell>
        </row>
        <row r="790">
          <cell r="B790" t="str">
            <v>b</v>
          </cell>
          <cell r="C790" t="str">
            <v>Add 5% of cost for dewatering on the cost,  if required</v>
          </cell>
          <cell r="D790" t="str">
            <v>metre</v>
          </cell>
          <cell r="E790">
            <v>175808</v>
          </cell>
        </row>
        <row r="791">
          <cell r="B791" t="str">
            <v>c</v>
          </cell>
          <cell r="C791" t="str">
            <v>Add 25% of cost for Kentledge including supports, loading arrangement and Labour ).</v>
          </cell>
          <cell r="D791" t="str">
            <v>metre</v>
          </cell>
          <cell r="E791">
            <v>167436</v>
          </cell>
        </row>
        <row r="792">
          <cell r="B792" t="str">
            <v xml:space="preserve">(v) </v>
          </cell>
          <cell r="C792" t="str">
            <v>Beyond 30m upto 40 m</v>
          </cell>
        </row>
        <row r="793">
          <cell r="B793" t="str">
            <v>a</v>
          </cell>
          <cell r="C793" t="str">
            <v>Add 10% for every additional meter depth of sinking over the rate of sinking for the previous meter</v>
          </cell>
          <cell r="D793" t="str">
            <v>metre</v>
          </cell>
          <cell r="E793">
            <v>318243</v>
          </cell>
        </row>
        <row r="794">
          <cell r="B794" t="str">
            <v>b</v>
          </cell>
          <cell r="C794" t="str">
            <v>Add 5% of cost for dewatering,  if required</v>
          </cell>
          <cell r="D794" t="str">
            <v>metre</v>
          </cell>
          <cell r="E794">
            <v>400986</v>
          </cell>
        </row>
        <row r="795">
          <cell r="B795" t="str">
            <v>c</v>
          </cell>
          <cell r="C795" t="str">
            <v>Add 20% of cost for Kentledge including supports, loading arrangement and Labour).</v>
          </cell>
          <cell r="D795" t="str">
            <v>metre</v>
          </cell>
          <cell r="E795">
            <v>381891</v>
          </cell>
        </row>
        <row r="796">
          <cell r="B796" t="str">
            <v>C</v>
          </cell>
          <cell r="C796" t="str">
            <v>Soft rock (12m dia well )</v>
          </cell>
        </row>
        <row r="797">
          <cell r="B797" t="str">
            <v>(i)</v>
          </cell>
          <cell r="C797" t="str">
            <v>Depth of soft rock strata upto 3m</v>
          </cell>
          <cell r="D797" t="str">
            <v>metre</v>
          </cell>
          <cell r="E797">
            <v>74708</v>
          </cell>
        </row>
        <row r="798">
          <cell r="B798" t="str">
            <v>D</v>
          </cell>
          <cell r="C798" t="str">
            <v>Hard rock (12m dia well )</v>
          </cell>
        </row>
        <row r="799">
          <cell r="B799" t="str">
            <v>(i)</v>
          </cell>
          <cell r="C799" t="str">
            <v>Depth of hard rock strata upto 3 m</v>
          </cell>
          <cell r="D799" t="str">
            <v>metre</v>
          </cell>
          <cell r="E799">
            <v>102971</v>
          </cell>
        </row>
        <row r="800">
          <cell r="B800" t="str">
            <v>12.19</v>
          </cell>
          <cell r="C800" t="str">
            <v>Sinking of Twin D Type well ( other than pneumatic method of sinking ) through all types of strata namely sandy soil,  clayey soil and rock as shown against each case,  complete as per drawing and technical specifications. Depth of sinking is reckoned fro</v>
          </cell>
        </row>
        <row r="801">
          <cell r="B801" t="str">
            <v>A</v>
          </cell>
          <cell r="C801" t="str">
            <v>Sandy soil</v>
          </cell>
        </row>
        <row r="802">
          <cell r="B802" t="str">
            <v>(i)</v>
          </cell>
          <cell r="C802" t="str">
            <v>Depth from bed level upto 3.0 M</v>
          </cell>
          <cell r="D802" t="str">
            <v>metre</v>
          </cell>
          <cell r="E802">
            <v>7298</v>
          </cell>
        </row>
        <row r="803">
          <cell r="B803" t="str">
            <v>(ii)</v>
          </cell>
          <cell r="C803" t="str">
            <v>Beyond 3m upto 10m depth</v>
          </cell>
          <cell r="D803" t="str">
            <v>metre</v>
          </cell>
          <cell r="E803">
            <v>7839</v>
          </cell>
        </row>
        <row r="804">
          <cell r="B804" t="str">
            <v>(iii)</v>
          </cell>
          <cell r="C804" t="str">
            <v>Beyond 10m upto 20m</v>
          </cell>
        </row>
        <row r="805">
          <cell r="B805" t="str">
            <v>a</v>
          </cell>
          <cell r="C805" t="str">
            <v>Add 5% for every additional meter depth of sinking over the rate of sinking for the previous meter</v>
          </cell>
          <cell r="D805" t="str">
            <v>metre</v>
          </cell>
          <cell r="E805">
            <v>10353</v>
          </cell>
        </row>
        <row r="806">
          <cell r="B806" t="str">
            <v>(iv)</v>
          </cell>
          <cell r="C806" t="str">
            <v>Beyond 20m upto 30 m</v>
          </cell>
        </row>
        <row r="807">
          <cell r="B807" t="str">
            <v>a</v>
          </cell>
          <cell r="C807" t="str">
            <v>Add 7.5% for every additional meter depth of sinking over the rate of sinking for the previous meter</v>
          </cell>
          <cell r="D807" t="str">
            <v>metre</v>
          </cell>
          <cell r="E807">
            <v>19421</v>
          </cell>
        </row>
        <row r="808">
          <cell r="B808" t="str">
            <v>b</v>
          </cell>
          <cell r="C808" t="str">
            <v>Add 20% of cost for Kentledge including supports, loading arrangement and Labour .</v>
          </cell>
          <cell r="D808" t="str">
            <v>metre</v>
          </cell>
          <cell r="E808">
            <v>23305</v>
          </cell>
        </row>
        <row r="809">
          <cell r="B809" t="str">
            <v>(v)</v>
          </cell>
          <cell r="C809" t="str">
            <v xml:space="preserve"> Beyond 30m upto 40 m</v>
          </cell>
        </row>
        <row r="810">
          <cell r="B810" t="str">
            <v>a</v>
          </cell>
          <cell r="C810" t="str">
            <v>Add 10% for every additional meter depth of sinking over the rate of sinking for the previous meter</v>
          </cell>
          <cell r="D810" t="str">
            <v>metre</v>
          </cell>
          <cell r="E810">
            <v>46141</v>
          </cell>
        </row>
        <row r="811">
          <cell r="B811" t="str">
            <v>b</v>
          </cell>
          <cell r="C811" t="str">
            <v>Add 20% of cost for Kentledge including supports, loading arrangement, and Labour etc.</v>
          </cell>
          <cell r="D811" t="str">
            <v>metre</v>
          </cell>
          <cell r="E811">
            <v>55369</v>
          </cell>
        </row>
        <row r="812">
          <cell r="B812" t="str">
            <v>B</v>
          </cell>
          <cell r="C812" t="str">
            <v xml:space="preserve"> Clayey soil (Twin D Type Well )</v>
          </cell>
        </row>
        <row r="813">
          <cell r="B813" t="str">
            <v>(i)</v>
          </cell>
          <cell r="C813" t="str">
            <v>Depth below bed level upto 3.0 M</v>
          </cell>
          <cell r="D813" t="str">
            <v>metre</v>
          </cell>
          <cell r="E813">
            <v>8421</v>
          </cell>
        </row>
        <row r="814">
          <cell r="B814" t="str">
            <v>(ii)</v>
          </cell>
          <cell r="C814" t="str">
            <v>Beyond 3m upto 10m depth</v>
          </cell>
          <cell r="D814" t="str">
            <v>metre</v>
          </cell>
          <cell r="E814">
            <v>11452</v>
          </cell>
        </row>
        <row r="815">
          <cell r="B815" t="str">
            <v>(iii)</v>
          </cell>
          <cell r="C815" t="str">
            <v>Beyond 10 m upto 20 m</v>
          </cell>
        </row>
        <row r="816">
          <cell r="B816" t="str">
            <v>a</v>
          </cell>
          <cell r="C816" t="str">
            <v>Add 5% for every additional meter depth of sinking over the rate of sinking for the previous meter</v>
          </cell>
          <cell r="D816" t="str">
            <v>metre</v>
          </cell>
          <cell r="E816">
            <v>15124</v>
          </cell>
        </row>
        <row r="817">
          <cell r="B817" t="str">
            <v>b</v>
          </cell>
          <cell r="C817" t="str">
            <v>Add for dewatering @ 5% of cost, if required.</v>
          </cell>
          <cell r="D817" t="str">
            <v>metre</v>
          </cell>
          <cell r="E817">
            <v>15880</v>
          </cell>
        </row>
        <row r="818">
          <cell r="B818" t="str">
            <v>(iv)</v>
          </cell>
          <cell r="C818" t="str">
            <v>Beyond 20m upto 30 m</v>
          </cell>
        </row>
        <row r="819">
          <cell r="B819" t="str">
            <v>a</v>
          </cell>
          <cell r="C819" t="str">
            <v>Add 7.5% for every additional meter depth of sinking over the rate of sinking for the previous meter</v>
          </cell>
          <cell r="D819" t="str">
            <v>metre</v>
          </cell>
          <cell r="E819">
            <v>28368</v>
          </cell>
        </row>
        <row r="820">
          <cell r="B820" t="str">
            <v>b</v>
          </cell>
          <cell r="C820" t="str">
            <v>Add 5% of cost for dewatering on the cost,  if required</v>
          </cell>
          <cell r="D820" t="str">
            <v>metre</v>
          </cell>
          <cell r="E820">
            <v>37233</v>
          </cell>
        </row>
        <row r="821">
          <cell r="B821" t="str">
            <v>c</v>
          </cell>
          <cell r="C821" t="str">
            <v>Add 25% of cost for Kentledge including supports, loading arrangement and Labour ).</v>
          </cell>
          <cell r="D821" t="str">
            <v>metre</v>
          </cell>
          <cell r="E821">
            <v>35460</v>
          </cell>
        </row>
        <row r="822">
          <cell r="B822" t="str">
            <v xml:space="preserve">(v) </v>
          </cell>
          <cell r="C822" t="str">
            <v>Beyond 30m upto 40 m</v>
          </cell>
        </row>
        <row r="823">
          <cell r="B823" t="str">
            <v>a</v>
          </cell>
          <cell r="C823" t="str">
            <v>Add 10% for every additional meter depth of sinking over the rate of sinking for the previous meter</v>
          </cell>
          <cell r="D823" t="str">
            <v>metre</v>
          </cell>
          <cell r="E823">
            <v>67398</v>
          </cell>
        </row>
        <row r="824">
          <cell r="B824" t="str">
            <v>b</v>
          </cell>
          <cell r="C824" t="str">
            <v>Add 5% of cost for dewatering,  if required</v>
          </cell>
          <cell r="D824" t="str">
            <v>metre</v>
          </cell>
          <cell r="E824">
            <v>84921</v>
          </cell>
        </row>
        <row r="825">
          <cell r="B825" t="str">
            <v>c</v>
          </cell>
          <cell r="C825" t="str">
            <v>Add 20% of cost for Kentledge including supports, loading arrangement and Labour).</v>
          </cell>
          <cell r="D825" t="str">
            <v>metre</v>
          </cell>
          <cell r="E825">
            <v>80877</v>
          </cell>
        </row>
        <row r="826">
          <cell r="B826" t="str">
            <v>C</v>
          </cell>
          <cell r="C826" t="str">
            <v>Soft rock (Twin D Type well )</v>
          </cell>
        </row>
        <row r="827">
          <cell r="B827" t="str">
            <v>(i)</v>
          </cell>
          <cell r="C827" t="str">
            <v>Depth of soft rock strata upto 3m</v>
          </cell>
          <cell r="D827" t="str">
            <v>metre</v>
          </cell>
          <cell r="E827">
            <v>16463</v>
          </cell>
        </row>
        <row r="828">
          <cell r="B828" t="str">
            <v>D</v>
          </cell>
          <cell r="C828" t="str">
            <v>Hard rock (Twin D Type well )</v>
          </cell>
        </row>
        <row r="829">
          <cell r="B829" t="str">
            <v>(i)</v>
          </cell>
          <cell r="C829" t="str">
            <v>Depth of hard rock strata upto 3 m</v>
          </cell>
          <cell r="D829" t="str">
            <v>metre</v>
          </cell>
          <cell r="E829">
            <v>20932</v>
          </cell>
        </row>
        <row r="830">
          <cell r="B830" t="str">
            <v>12.20</v>
          </cell>
          <cell r="C830" t="str">
            <v>Pneumatic sinking of wells with equipment of approved design, drawing and specifications worked by competent and trained personnel and comprising of compression and decompression chambers,  reducers,  two air locks separately for men and plant &amp; materials</v>
          </cell>
        </row>
        <row r="831">
          <cell r="B831" t="str">
            <v>12.21</v>
          </cell>
          <cell r="C831" t="str">
            <v>Sand filling in wells complete as per drawing and technical specifications</v>
          </cell>
          <cell r="D831" t="str">
            <v>cum</v>
          </cell>
          <cell r="E831">
            <v>433</v>
          </cell>
        </row>
        <row r="832">
          <cell r="B832" t="str">
            <v>12.22</v>
          </cell>
          <cell r="C832" t="str">
            <v>Providing steel liner 10 mm thick for curbs and 6mm thick for steining of wells including fabricating and setting out as per detailed drawing</v>
          </cell>
          <cell r="D832" t="str">
            <v>tonne</v>
          </cell>
          <cell r="E832">
            <v>47882</v>
          </cell>
        </row>
        <row r="833">
          <cell r="B833" t="str">
            <v>12.23</v>
          </cell>
          <cell r="C833" t="str">
            <v>Bored cast-in-situ M35 grade R.C.C. pile excluding reinforcement complete as per drawing and technical specifications and removal of excavated earth with all lifts and lead upto 1000 m. (Pile diameter-750 mm)</v>
          </cell>
          <cell r="D833" t="str">
            <v>metre</v>
          </cell>
          <cell r="E833" t="e">
            <v>#VALUE!</v>
          </cell>
        </row>
        <row r="834">
          <cell r="B834" t="str">
            <v>12.24</v>
          </cell>
          <cell r="C834" t="str">
            <v>Bored cast-in-situ M35 grade R.C.C. pile excluding reinforcement complete as per drawing and technical specifications and removal of excavated earth with all lifts and lead upto 1000 m. (Pile diameter-1000 mm)</v>
          </cell>
          <cell r="D834" t="str">
            <v>metre</v>
          </cell>
          <cell r="E834" t="e">
            <v>#VALUE!</v>
          </cell>
        </row>
        <row r="835">
          <cell r="B835" t="str">
            <v>12.25</v>
          </cell>
          <cell r="C835" t="str">
            <v>Bored cast-in-situ M35 grade R.C.C. pile excluding reinforcement complete as per drawing and technical specifications and removal of excavated earth with all lifts and lead upto 1000 m. (Pile diameter-1200 mm)</v>
          </cell>
          <cell r="D835" t="str">
            <v>metre</v>
          </cell>
          <cell r="E835" t="e">
            <v>#VALUE!</v>
          </cell>
        </row>
        <row r="836">
          <cell r="B836" t="str">
            <v>12.26</v>
          </cell>
          <cell r="C836" t="str">
            <v>Driven cast-in-place vertical M35 grade R.C.C. pile excluding reinforcement complete as per drawing and &amp; Technical Specification (Pile diameter - 750 mm)</v>
          </cell>
          <cell r="D836" t="str">
            <v>metre</v>
          </cell>
          <cell r="E836" t="e">
            <v>#VALUE!</v>
          </cell>
        </row>
        <row r="837">
          <cell r="B837" t="str">
            <v>12.27</v>
          </cell>
          <cell r="C837" t="str">
            <v>Driven cast-in-place vertical M35 grade R.C.C. piles excluding reinforcement complete as per drawing and &amp; Technical Specification (Pile diameter - 1000 mm)</v>
          </cell>
          <cell r="D837" t="str">
            <v>metre</v>
          </cell>
          <cell r="E837" t="e">
            <v>#VALUE!</v>
          </cell>
        </row>
        <row r="838">
          <cell r="B838" t="str">
            <v>12.28</v>
          </cell>
          <cell r="C838" t="str">
            <v>Driven cast-in-place vertical M35 grade R.C.C. piles excluding reinforcement complete as per drawing and &amp; Technical Specification (Pile diameter - 1200 mm)</v>
          </cell>
          <cell r="D838" t="str">
            <v>metre</v>
          </cell>
          <cell r="E838" t="e">
            <v>#VALUE!</v>
          </cell>
        </row>
        <row r="839">
          <cell r="B839" t="str">
            <v>12.29</v>
          </cell>
          <cell r="C839" t="str">
            <v>Driven precast vertical M35 grade R.C.C. piles excluding reinforcement complete as per drawing and &amp; Technical Specification (Pile Diameter=500 mm)</v>
          </cell>
          <cell r="D839" t="str">
            <v>metre</v>
          </cell>
          <cell r="E839" t="e">
            <v>#VALUE!</v>
          </cell>
        </row>
        <row r="840">
          <cell r="B840" t="str">
            <v>12.30</v>
          </cell>
          <cell r="C840" t="str">
            <v>Driven precast vertical M35 grade R.C.C. piles excluding reinforcement complete as per drawing and &amp; Technical Specification (Pile Diameter=750 mm)</v>
          </cell>
          <cell r="D840" t="str">
            <v>metre</v>
          </cell>
          <cell r="E840" t="e">
            <v>#VALUE!</v>
          </cell>
        </row>
        <row r="841">
          <cell r="B841" t="str">
            <v>12.31</v>
          </cell>
          <cell r="C841" t="str">
            <v>Driven precast vertical M35 grade R.C.C. piles excluding reinforcement complete as per drawing and &amp; Technical Specification (Pile Diameter=1000 mm)</v>
          </cell>
          <cell r="D841" t="str">
            <v>metre</v>
          </cell>
          <cell r="E841" t="e">
            <v>#VALUE!</v>
          </cell>
        </row>
        <row r="842">
          <cell r="B842" t="str">
            <v>12.32</v>
          </cell>
          <cell r="C842" t="str">
            <v>Driven precast vertical M35 grade R.C.C. piles excluding reinforcement complete as per drawing and &amp; Technical Specification (Size of pile - 300 mm x 300 mm)</v>
          </cell>
          <cell r="D842" t="str">
            <v>metre</v>
          </cell>
          <cell r="E842" t="e">
            <v>#VALUE!</v>
          </cell>
        </row>
        <row r="843">
          <cell r="B843" t="str">
            <v>12.33</v>
          </cell>
          <cell r="C843" t="str">
            <v>Driven precast vertical M35 grade R.C.C. piles excluding reinforcement complete as per drawing and &amp; Technical Specification (Size of pile - 500 mm x 500 mm)</v>
          </cell>
          <cell r="D843" t="str">
            <v>metre</v>
          </cell>
          <cell r="E843" t="e">
            <v>#VALUE!</v>
          </cell>
        </row>
        <row r="844">
          <cell r="B844" t="str">
            <v>12.34</v>
          </cell>
          <cell r="C844" t="str">
            <v>Driven precast vertical M35 grade R.C.C. piles excluding reinforcement complete as per drawing and &amp; Technical Specification (Size of pile - 750 mm x 750 mm)</v>
          </cell>
          <cell r="D844" t="str">
            <v>metre</v>
          </cell>
          <cell r="E844" t="e">
            <v>#VALUE!</v>
          </cell>
        </row>
        <row r="845">
          <cell r="B845" t="str">
            <v>12.35</v>
          </cell>
          <cell r="C845" t="str">
            <v>Driven vertical steel piles complete as per drawing and &amp; Technical Specification (Section of the pile - H Section steel column 400 x 250 mm (ISHB Series) )</v>
          </cell>
          <cell r="D845" t="str">
            <v>metre</v>
          </cell>
          <cell r="E845" t="e">
            <v>#VALUE!</v>
          </cell>
        </row>
        <row r="846">
          <cell r="B846" t="str">
            <v>12.36</v>
          </cell>
          <cell r="C846" t="str">
            <v>Driven vertical steel piles complete as per drawing and &amp; Technical Specification (Section of the pile - H Section steel column 450 x 250 mm (ISHB Series) )</v>
          </cell>
          <cell r="D846" t="str">
            <v>metre</v>
          </cell>
          <cell r="E846" t="e">
            <v>#VALUE!</v>
          </cell>
        </row>
        <row r="847">
          <cell r="B847" t="str">
            <v>12.37</v>
          </cell>
          <cell r="C847" t="str">
            <v>Pile load test on single vertical pile in accordance with IS:2911(Part-IV)</v>
          </cell>
        </row>
        <row r="848">
          <cell r="B848" t="str">
            <v>12.38</v>
          </cell>
          <cell r="C848" t="str">
            <v>Cement concrete for reinforced concrete in pile cap complete as per drawing and Technical Specification</v>
          </cell>
        </row>
        <row r="849">
          <cell r="B849" t="str">
            <v>A</v>
          </cell>
          <cell r="C849" t="str">
            <v xml:space="preserve">RCC Grade M20 </v>
          </cell>
        </row>
        <row r="850">
          <cell r="B850" t="str">
            <v>(i)</v>
          </cell>
          <cell r="C850" t="str">
            <v>Using Concrete Mixer</v>
          </cell>
          <cell r="D850" t="str">
            <v>cum</v>
          </cell>
          <cell r="E850">
            <v>2519</v>
          </cell>
        </row>
        <row r="851">
          <cell r="B851" t="str">
            <v>(ii)</v>
          </cell>
          <cell r="C851" t="str">
            <v>Using Batching Plant,  Transit Mixer and Concrete Pump</v>
          </cell>
          <cell r="D851" t="str">
            <v>cum</v>
          </cell>
          <cell r="E851">
            <v>2445</v>
          </cell>
        </row>
        <row r="852">
          <cell r="B852" t="str">
            <v>B</v>
          </cell>
          <cell r="C852" t="str">
            <v xml:space="preserve">RCC Grade M25 </v>
          </cell>
        </row>
        <row r="853">
          <cell r="B853" t="str">
            <v>(i)</v>
          </cell>
          <cell r="C853" t="str">
            <v>Using concrete mixer.</v>
          </cell>
          <cell r="D853" t="str">
            <v>cum</v>
          </cell>
          <cell r="E853">
            <v>2758</v>
          </cell>
        </row>
        <row r="854">
          <cell r="B854" t="str">
            <v>(ii)</v>
          </cell>
          <cell r="C854" t="str">
            <v>Using Batching Plant,  Transit Mixer and Concrete Pump</v>
          </cell>
          <cell r="D854" t="str">
            <v>cum</v>
          </cell>
          <cell r="E854">
            <v>2688</v>
          </cell>
        </row>
        <row r="855">
          <cell r="B855" t="str">
            <v>C</v>
          </cell>
          <cell r="C855" t="str">
            <v xml:space="preserve">RCC Grade M30 </v>
          </cell>
        </row>
        <row r="856">
          <cell r="B856" t="str">
            <v>(i)</v>
          </cell>
          <cell r="C856" t="str">
            <v>Using concrete mixer.</v>
          </cell>
          <cell r="D856" t="str">
            <v>cum</v>
          </cell>
          <cell r="E856">
            <v>2788</v>
          </cell>
        </row>
        <row r="857">
          <cell r="B857" t="str">
            <v>(ii)</v>
          </cell>
          <cell r="C857" t="str">
            <v>Using Batching Plant,  Transit Mixer and Concrete Pump</v>
          </cell>
          <cell r="D857" t="str">
            <v>cum</v>
          </cell>
          <cell r="E857">
            <v>2714</v>
          </cell>
        </row>
        <row r="858">
          <cell r="B858" t="str">
            <v>D</v>
          </cell>
          <cell r="C858" t="str">
            <v xml:space="preserve">RCC Grade M35 </v>
          </cell>
        </row>
        <row r="859">
          <cell r="B859" t="str">
            <v>(i)</v>
          </cell>
          <cell r="C859" t="str">
            <v>Using concrete mixer.</v>
          </cell>
          <cell r="D859" t="str">
            <v>cum</v>
          </cell>
          <cell r="E859">
            <v>2851</v>
          </cell>
        </row>
        <row r="860">
          <cell r="B860" t="str">
            <v>(ii)</v>
          </cell>
          <cell r="C860" t="str">
            <v>Using Batching Plant,  Transit Mixer and Concrete Pump</v>
          </cell>
          <cell r="D860" t="str">
            <v>cum</v>
          </cell>
          <cell r="E860">
            <v>2782</v>
          </cell>
        </row>
        <row r="861">
          <cell r="B861" t="str">
            <v>12.39</v>
          </cell>
          <cell r="C861" t="str">
            <v>Levelling course for Pile cap</v>
          </cell>
          <cell r="D861" t="str">
            <v>cum</v>
          </cell>
          <cell r="E861">
            <v>2138</v>
          </cell>
        </row>
        <row r="862">
          <cell r="A862" t="str">
            <v>J5</v>
          </cell>
          <cell r="B862" t="str">
            <v>12.40</v>
          </cell>
          <cell r="C862" t="str">
            <v xml:space="preserve">Supplying,  fitting and placing un-coated HYSD bar reinforcement in foundation complete as per drawing and technical specifications </v>
          </cell>
          <cell r="D862" t="str">
            <v>tonne</v>
          </cell>
          <cell r="E862">
            <v>38616</v>
          </cell>
        </row>
        <row r="863">
          <cell r="B863" t="str">
            <v>12.41</v>
          </cell>
          <cell r="C863" t="str">
            <v>Supplying,  fitting and placing un-coated Mild steel reinforcement complete in foundation as per drawing and technical specification</v>
          </cell>
          <cell r="D863" t="str">
            <v>tonne</v>
          </cell>
          <cell r="E863">
            <v>38112</v>
          </cell>
        </row>
        <row r="864">
          <cell r="C864" t="str">
            <v>CHAPTER-13</v>
          </cell>
        </row>
        <row r="865">
          <cell r="C865" t="str">
            <v>SUB-STRUCTURE</v>
          </cell>
        </row>
        <row r="866">
          <cell r="A866" t="str">
            <v>Ex1</v>
          </cell>
          <cell r="B866" t="str">
            <v>13.1</v>
          </cell>
          <cell r="C866" t="str">
            <v>Brick masonry work in 1:3 in sub-structure complete excluding pointing and plastering,  as per drawing and technical specifications</v>
          </cell>
          <cell r="D866" t="str">
            <v>cum</v>
          </cell>
          <cell r="E866">
            <v>1567</v>
          </cell>
        </row>
        <row r="867">
          <cell r="A867" t="str">
            <v>G4</v>
          </cell>
          <cell r="B867" t="str">
            <v>13.2</v>
          </cell>
          <cell r="C867" t="str">
            <v xml:space="preserve">Pointing with cement mortar (1:3 ) on brick work in substructure as per Technical specifications </v>
          </cell>
          <cell r="D867" t="str">
            <v>sqm</v>
          </cell>
          <cell r="E867">
            <v>223</v>
          </cell>
        </row>
        <row r="868">
          <cell r="B868" t="str">
            <v>13.3</v>
          </cell>
          <cell r="C868" t="str">
            <v xml:space="preserve">Plastering with cement mortar (1:3 ) on brick work in sub-structure as per Technical specifications </v>
          </cell>
          <cell r="D868" t="str">
            <v>sqm</v>
          </cell>
          <cell r="E868">
            <v>506</v>
          </cell>
        </row>
        <row r="869">
          <cell r="B869" t="str">
            <v>13.4</v>
          </cell>
          <cell r="C869" t="str">
            <v>Stone masonry work in cement mortar 1:3 for substructure complete as per drawing and Technical Specifications</v>
          </cell>
        </row>
        <row r="870">
          <cell r="B870" t="str">
            <v>A</v>
          </cell>
          <cell r="C870" t="str">
            <v>Random Rubble Masonry</v>
          </cell>
          <cell r="D870" t="str">
            <v>cum</v>
          </cell>
          <cell r="E870">
            <v>1775</v>
          </cell>
        </row>
        <row r="871">
          <cell r="A871" t="str">
            <v>J4</v>
          </cell>
          <cell r="B871" t="str">
            <v>B</v>
          </cell>
          <cell r="C871" t="str">
            <v>Coursed rubble masonry (first sort )</v>
          </cell>
          <cell r="D871" t="str">
            <v>cum</v>
          </cell>
          <cell r="E871">
            <v>1828</v>
          </cell>
        </row>
        <row r="872">
          <cell r="B872" t="str">
            <v>C</v>
          </cell>
          <cell r="C872" t="str">
            <v>Ashlar masonry ( first sort )</v>
          </cell>
          <cell r="D872" t="str">
            <v>cum</v>
          </cell>
          <cell r="E872">
            <v>2222</v>
          </cell>
        </row>
        <row r="873">
          <cell r="B873" t="str">
            <v>13.5</v>
          </cell>
          <cell r="C873" t="str">
            <v>Plain/Reinforced cement concrete in sub-structure complete as per drawing and technical specifications</v>
          </cell>
        </row>
        <row r="874">
          <cell r="B874" t="str">
            <v>A</v>
          </cell>
          <cell r="C874" t="str">
            <v>PCC Grade M15</v>
          </cell>
        </row>
        <row r="875">
          <cell r="B875" t="str">
            <v>(p)</v>
          </cell>
          <cell r="C875" t="str">
            <v>Height upto 5m</v>
          </cell>
          <cell r="D875" t="str">
            <v>cum</v>
          </cell>
          <cell r="E875">
            <v>2412</v>
          </cell>
        </row>
        <row r="876">
          <cell r="B876" t="str">
            <v>B</v>
          </cell>
          <cell r="C876" t="str">
            <v>PCC Grade M20</v>
          </cell>
        </row>
        <row r="877">
          <cell r="B877" t="str">
            <v>(p)</v>
          </cell>
          <cell r="C877" t="str">
            <v>Height upto 5m</v>
          </cell>
          <cell r="D877" t="str">
            <v>cum</v>
          </cell>
          <cell r="E877">
            <v>2657</v>
          </cell>
        </row>
        <row r="878">
          <cell r="B878" t="str">
            <v>C</v>
          </cell>
          <cell r="C878" t="str">
            <v>PCC Grade M25</v>
          </cell>
        </row>
        <row r="879">
          <cell r="B879" t="str">
            <v>(p)</v>
          </cell>
          <cell r="C879" t="str">
            <v>Height upto 5m</v>
          </cell>
        </row>
        <row r="880">
          <cell r="B880" t="str">
            <v>Case I</v>
          </cell>
          <cell r="C880" t="str">
            <v xml:space="preserve">Using concrete Mixer </v>
          </cell>
          <cell r="D880" t="str">
            <v>cum</v>
          </cell>
          <cell r="E880">
            <v>2898</v>
          </cell>
        </row>
        <row r="881">
          <cell r="B881" t="str">
            <v>Case II</v>
          </cell>
          <cell r="C881" t="str">
            <v>With Batching Plant,  Transit Mixer and Concrete Pump</v>
          </cell>
          <cell r="D881" t="str">
            <v>cum</v>
          </cell>
          <cell r="E881">
            <v>2810</v>
          </cell>
        </row>
        <row r="882">
          <cell r="B882" t="str">
            <v>(q)</v>
          </cell>
          <cell r="C882" t="str">
            <v>Height 5m to 10m</v>
          </cell>
        </row>
        <row r="883">
          <cell r="B883" t="str">
            <v>Case I</v>
          </cell>
          <cell r="C883" t="str">
            <v xml:space="preserve">Using concrete Mixer </v>
          </cell>
          <cell r="D883" t="str">
            <v>cum</v>
          </cell>
          <cell r="E883">
            <v>3004</v>
          </cell>
        </row>
        <row r="884">
          <cell r="B884" t="str">
            <v>Case II</v>
          </cell>
          <cell r="C884" t="str">
            <v>With Batching Plant,  Transit Mixer and Concrete Pump</v>
          </cell>
          <cell r="D884" t="str">
            <v>cum</v>
          </cell>
          <cell r="E884">
            <v>2912</v>
          </cell>
        </row>
        <row r="885">
          <cell r="B885" t="str">
            <v>(r)</v>
          </cell>
          <cell r="C885" t="str">
            <v>Height above 10m</v>
          </cell>
        </row>
        <row r="886">
          <cell r="B886" t="str">
            <v>Case I</v>
          </cell>
          <cell r="C886" t="str">
            <v xml:space="preserve">Using concrete Mixer </v>
          </cell>
          <cell r="D886" t="str">
            <v>cum</v>
          </cell>
          <cell r="E886">
            <v>3135</v>
          </cell>
        </row>
        <row r="887">
          <cell r="B887" t="str">
            <v>Case II</v>
          </cell>
          <cell r="C887" t="str">
            <v>With Batching Plant,  Transit Mixer and Concrete Pump</v>
          </cell>
          <cell r="D887" t="str">
            <v>cum</v>
          </cell>
          <cell r="E887">
            <v>3039</v>
          </cell>
        </row>
        <row r="888">
          <cell r="B888" t="str">
            <v>D</v>
          </cell>
          <cell r="C888" t="str">
            <v>PCC Grade M30</v>
          </cell>
        </row>
        <row r="889">
          <cell r="B889" t="str">
            <v>(p)</v>
          </cell>
          <cell r="C889" t="str">
            <v>Height upto 5m</v>
          </cell>
        </row>
        <row r="890">
          <cell r="B890" t="str">
            <v>Case I</v>
          </cell>
          <cell r="C890" t="str">
            <v xml:space="preserve">Using concrete Mixer </v>
          </cell>
          <cell r="D890" t="str">
            <v>cum</v>
          </cell>
          <cell r="E890">
            <v>2924</v>
          </cell>
        </row>
        <row r="891">
          <cell r="B891" t="str">
            <v>Case II</v>
          </cell>
          <cell r="C891" t="str">
            <v>With Batching Plant,  Transit Mixer and Concrete Pump</v>
          </cell>
          <cell r="D891" t="str">
            <v>cum</v>
          </cell>
          <cell r="E891">
            <v>2833</v>
          </cell>
        </row>
        <row r="892">
          <cell r="B892" t="str">
            <v>(q)</v>
          </cell>
          <cell r="C892" t="str">
            <v>Height 5m to 10m</v>
          </cell>
        </row>
        <row r="893">
          <cell r="B893" t="str">
            <v>Case I</v>
          </cell>
          <cell r="C893" t="str">
            <v xml:space="preserve">Using concrete Mixer </v>
          </cell>
          <cell r="D893" t="str">
            <v>cum</v>
          </cell>
          <cell r="E893">
            <v>3031</v>
          </cell>
        </row>
        <row r="894">
          <cell r="B894" t="str">
            <v>Case II</v>
          </cell>
          <cell r="C894" t="str">
            <v>With Batching Plant,  Transit Mixer and Concrete Pump</v>
          </cell>
          <cell r="D894" t="str">
            <v>cum</v>
          </cell>
          <cell r="E894">
            <v>2936</v>
          </cell>
        </row>
        <row r="895">
          <cell r="B895" t="str">
            <v>(r)</v>
          </cell>
          <cell r="C895" t="str">
            <v>Height above 10m</v>
          </cell>
        </row>
        <row r="896">
          <cell r="B896" t="str">
            <v>Case I</v>
          </cell>
          <cell r="C896" t="str">
            <v xml:space="preserve">Using concrete Mixer </v>
          </cell>
          <cell r="D896" t="str">
            <v>cum</v>
          </cell>
          <cell r="E896">
            <v>3164</v>
          </cell>
        </row>
        <row r="897">
          <cell r="B897" t="str">
            <v>Case II</v>
          </cell>
          <cell r="C897" t="str">
            <v>With Batching Plant,  Transit Mixer and Concrete Pump</v>
          </cell>
          <cell r="D897" t="str">
            <v>cum</v>
          </cell>
          <cell r="E897">
            <v>3065</v>
          </cell>
        </row>
        <row r="898">
          <cell r="B898" t="str">
            <v>E</v>
          </cell>
          <cell r="C898" t="str">
            <v>RCC Grade M20</v>
          </cell>
        </row>
        <row r="899">
          <cell r="B899" t="str">
            <v>(p)</v>
          </cell>
          <cell r="C899" t="str">
            <v>Height upto 5m</v>
          </cell>
        </row>
        <row r="900">
          <cell r="B900" t="str">
            <v>Case I</v>
          </cell>
          <cell r="C900" t="str">
            <v xml:space="preserve">Using concrete Mixer </v>
          </cell>
          <cell r="D900" t="str">
            <v>cum</v>
          </cell>
          <cell r="E900">
            <v>2683</v>
          </cell>
        </row>
        <row r="901">
          <cell r="B901" t="str">
            <v>Case II</v>
          </cell>
          <cell r="C901" t="str">
            <v>With Batching Plant,  Transit Mixer and Concrete Pump</v>
          </cell>
          <cell r="D901" t="str">
            <v>cum</v>
          </cell>
          <cell r="E901">
            <v>2592</v>
          </cell>
        </row>
        <row r="902">
          <cell r="B902" t="str">
            <v>(q)</v>
          </cell>
          <cell r="C902" t="str">
            <v>Height 5m to 10m</v>
          </cell>
        </row>
        <row r="903">
          <cell r="B903" t="str">
            <v>Case I</v>
          </cell>
          <cell r="C903" t="str">
            <v xml:space="preserve">Using concrete Mixer </v>
          </cell>
          <cell r="D903" t="str">
            <v>cum</v>
          </cell>
          <cell r="E903">
            <v>2781</v>
          </cell>
        </row>
        <row r="904">
          <cell r="B904" t="str">
            <v>Case II</v>
          </cell>
          <cell r="C904" t="str">
            <v>With Batching Plant,  Transit Mixer and Concrete Pump</v>
          </cell>
          <cell r="D904" t="str">
            <v>cum</v>
          </cell>
          <cell r="E904">
            <v>2686</v>
          </cell>
        </row>
        <row r="905">
          <cell r="B905" t="str">
            <v>(r)</v>
          </cell>
          <cell r="C905" t="str">
            <v>Height above 10m</v>
          </cell>
        </row>
        <row r="906">
          <cell r="B906" t="str">
            <v>Case I</v>
          </cell>
          <cell r="C906" t="str">
            <v xml:space="preserve">Using concrete Mixer </v>
          </cell>
          <cell r="D906" t="str">
            <v>cum</v>
          </cell>
          <cell r="E906">
            <v>2903</v>
          </cell>
        </row>
        <row r="907">
          <cell r="B907" t="str">
            <v>Case II</v>
          </cell>
          <cell r="C907" t="str">
            <v>With Batching Plant,  Transit Mixer and Concrete Pump</v>
          </cell>
          <cell r="D907" t="str">
            <v>cum</v>
          </cell>
          <cell r="E907">
            <v>2804</v>
          </cell>
        </row>
        <row r="908">
          <cell r="B908" t="str">
            <v>F</v>
          </cell>
          <cell r="C908" t="str">
            <v>RCC Grade M25</v>
          </cell>
        </row>
        <row r="909">
          <cell r="B909" t="str">
            <v>(p)</v>
          </cell>
          <cell r="C909" t="str">
            <v>Height upto 5m</v>
          </cell>
        </row>
        <row r="910">
          <cell r="B910" t="str">
            <v>Case I</v>
          </cell>
          <cell r="C910" t="str">
            <v xml:space="preserve">Using concrete Mixer </v>
          </cell>
          <cell r="D910" t="str">
            <v>cum</v>
          </cell>
          <cell r="E910">
            <v>2927</v>
          </cell>
        </row>
        <row r="911">
          <cell r="B911" t="str">
            <v>Case II</v>
          </cell>
          <cell r="C911" t="str">
            <v>With Batching Plant,  Transit Mixer and Concrete Pump</v>
          </cell>
          <cell r="D911" t="str">
            <v>cum</v>
          </cell>
          <cell r="E911">
            <v>2953</v>
          </cell>
        </row>
        <row r="912">
          <cell r="B912" t="str">
            <v>(q)</v>
          </cell>
          <cell r="C912" t="str">
            <v>Height 5m to 10m</v>
          </cell>
        </row>
        <row r="913">
          <cell r="B913" t="str">
            <v>Case I</v>
          </cell>
          <cell r="C913" t="str">
            <v xml:space="preserve">Using concrete Mixer </v>
          </cell>
          <cell r="D913" t="str">
            <v>cum</v>
          </cell>
          <cell r="E913">
            <v>3023</v>
          </cell>
        </row>
        <row r="914">
          <cell r="B914" t="str">
            <v>Case II</v>
          </cell>
          <cell r="C914" t="str">
            <v>With Batching Plant,  Transit Mixer and Concrete Pump</v>
          </cell>
          <cell r="D914" t="str">
            <v>cum</v>
          </cell>
          <cell r="E914">
            <v>3050</v>
          </cell>
        </row>
        <row r="915">
          <cell r="B915" t="str">
            <v>(r)</v>
          </cell>
          <cell r="C915" t="str">
            <v>Height above 10m</v>
          </cell>
        </row>
        <row r="916">
          <cell r="B916" t="str">
            <v>Case I</v>
          </cell>
          <cell r="C916" t="str">
            <v xml:space="preserve">Using concrete Mixer </v>
          </cell>
          <cell r="D916" t="str">
            <v>cum</v>
          </cell>
          <cell r="E916">
            <v>3167</v>
          </cell>
        </row>
        <row r="917">
          <cell r="B917" t="str">
            <v>Case II</v>
          </cell>
          <cell r="C917" t="str">
            <v>With Batching Plant,  Transit Mixer and Concrete Pump</v>
          </cell>
          <cell r="D917" t="str">
            <v>cum</v>
          </cell>
          <cell r="E917">
            <v>3195</v>
          </cell>
        </row>
        <row r="918">
          <cell r="B918" t="str">
            <v>G</v>
          </cell>
          <cell r="C918" t="str">
            <v>RCC Grade M30</v>
          </cell>
        </row>
        <row r="919">
          <cell r="B919" t="str">
            <v>(p)</v>
          </cell>
          <cell r="C919" t="str">
            <v>Height upto 5m</v>
          </cell>
        </row>
        <row r="920">
          <cell r="B920" t="str">
            <v>Case I</v>
          </cell>
          <cell r="C920" t="str">
            <v xml:space="preserve">Using concrete Mixer </v>
          </cell>
          <cell r="D920" t="str">
            <v>cum</v>
          </cell>
          <cell r="E920">
            <v>2942</v>
          </cell>
        </row>
        <row r="921">
          <cell r="B921" t="str">
            <v>Case II</v>
          </cell>
          <cell r="C921" t="str">
            <v>With Batching Plant,  Transit Mixer and Concrete Pump</v>
          </cell>
          <cell r="D921" t="str">
            <v>cum</v>
          </cell>
          <cell r="E921">
            <v>2852</v>
          </cell>
        </row>
        <row r="922">
          <cell r="B922" t="str">
            <v>(q)</v>
          </cell>
          <cell r="C922" t="str">
            <v>Height 5m to 10m</v>
          </cell>
        </row>
        <row r="923">
          <cell r="B923" t="str">
            <v>Case I</v>
          </cell>
          <cell r="C923" t="str">
            <v xml:space="preserve">Using concrete Mixer </v>
          </cell>
          <cell r="D923" t="str">
            <v>cum</v>
          </cell>
          <cell r="E923">
            <v>3025</v>
          </cell>
        </row>
        <row r="924">
          <cell r="B924" t="str">
            <v>Case II</v>
          </cell>
          <cell r="C924" t="str">
            <v>With Batching Plant,  Transit Mixer and Concrete Pump</v>
          </cell>
          <cell r="D924" t="str">
            <v>cum</v>
          </cell>
          <cell r="E924">
            <v>2932</v>
          </cell>
        </row>
        <row r="925">
          <cell r="B925" t="str">
            <v>(r)</v>
          </cell>
          <cell r="C925" t="str">
            <v>Height above 10m</v>
          </cell>
        </row>
        <row r="926">
          <cell r="B926" t="str">
            <v>Case I</v>
          </cell>
          <cell r="C926" t="str">
            <v xml:space="preserve">Using concrete Mixer </v>
          </cell>
          <cell r="D926" t="str">
            <v>cum</v>
          </cell>
          <cell r="E926">
            <v>3142</v>
          </cell>
        </row>
        <row r="927">
          <cell r="B927" t="str">
            <v>Case II</v>
          </cell>
          <cell r="C927" t="str">
            <v>With Batching Plant,  Transit Mixer and Concrete Pump</v>
          </cell>
          <cell r="D927" t="str">
            <v>cum</v>
          </cell>
          <cell r="E927">
            <v>3046</v>
          </cell>
        </row>
        <row r="928">
          <cell r="B928" t="str">
            <v>H</v>
          </cell>
          <cell r="C928" t="str">
            <v>RCC Grade M35</v>
          </cell>
        </row>
        <row r="929">
          <cell r="B929" t="str">
            <v>(p)</v>
          </cell>
          <cell r="C929" t="str">
            <v>Height upto 5m</v>
          </cell>
        </row>
        <row r="930">
          <cell r="B930" t="str">
            <v>Case I</v>
          </cell>
          <cell r="C930" t="str">
            <v xml:space="preserve">Using concrete Mixer </v>
          </cell>
          <cell r="D930" t="str">
            <v>cum</v>
          </cell>
          <cell r="E930">
            <v>3009</v>
          </cell>
        </row>
        <row r="931">
          <cell r="B931" t="str">
            <v>Case II</v>
          </cell>
          <cell r="C931" t="str">
            <v>With Batching Plant,  Transit Mixer and Concrete Pump</v>
          </cell>
          <cell r="D931" t="str">
            <v>cum</v>
          </cell>
          <cell r="E931">
            <v>3040</v>
          </cell>
        </row>
        <row r="932">
          <cell r="B932" t="str">
            <v>(q)</v>
          </cell>
          <cell r="C932" t="str">
            <v>Height 5m to 10m</v>
          </cell>
        </row>
        <row r="933">
          <cell r="B933" t="str">
            <v>Case I</v>
          </cell>
          <cell r="C933" t="str">
            <v xml:space="preserve">Using concrete Mixer </v>
          </cell>
          <cell r="D933" t="str">
            <v>cum</v>
          </cell>
          <cell r="E933">
            <v>3074</v>
          </cell>
        </row>
        <row r="934">
          <cell r="B934" t="str">
            <v>Case II</v>
          </cell>
          <cell r="C934" t="str">
            <v>With Batching Plant,  Transit Mixer and Concrete Pump</v>
          </cell>
          <cell r="D934" t="str">
            <v>cum</v>
          </cell>
          <cell r="E934">
            <v>3107</v>
          </cell>
        </row>
        <row r="935">
          <cell r="B935" t="str">
            <v>(r)</v>
          </cell>
          <cell r="C935" t="str">
            <v>Height above 10m</v>
          </cell>
        </row>
        <row r="936">
          <cell r="B936" t="str">
            <v>Case I</v>
          </cell>
          <cell r="C936" t="str">
            <v xml:space="preserve">Using concrete Mixer </v>
          </cell>
          <cell r="D936" t="str">
            <v>cum</v>
          </cell>
          <cell r="E936">
            <v>3173</v>
          </cell>
        </row>
        <row r="937">
          <cell r="B937" t="str">
            <v>Case II</v>
          </cell>
          <cell r="C937" t="str">
            <v>With Batching Plant,  Transit Mixer and Concrete Pump</v>
          </cell>
          <cell r="D937" t="str">
            <v>cum</v>
          </cell>
          <cell r="E937">
            <v>3206</v>
          </cell>
        </row>
        <row r="938">
          <cell r="B938" t="str">
            <v>13.6</v>
          </cell>
          <cell r="C938" t="str">
            <v xml:space="preserve">Supplying,  fitting and placing HYSD bar reinforcement in sub-structure complete as per drawing and technical specifications </v>
          </cell>
          <cell r="D938" t="str">
            <v>tonne</v>
          </cell>
          <cell r="E938">
            <v>38665</v>
          </cell>
        </row>
        <row r="939">
          <cell r="B939" t="str">
            <v>13.7</v>
          </cell>
          <cell r="C939" t="str">
            <v xml:space="preserve"> Supplying,  fitting and placing Mild steel reinforcement complete in sub-structure as per drawing and technical specification</v>
          </cell>
          <cell r="D939" t="str">
            <v>tonne</v>
          </cell>
          <cell r="E939">
            <v>37844</v>
          </cell>
        </row>
        <row r="940">
          <cell r="A940" t="str">
            <v>E8</v>
          </cell>
          <cell r="B940" t="str">
            <v>13.8</v>
          </cell>
          <cell r="C940" t="str">
            <v>Providing weep holes in Brick masonry/Plain/Reinforced concrete abutment,  wing wall/return wall with 100 mm dia AC pipe, extending through the full width of the structure with slope of 1V :20H towards drawing foce. Complete as per drawing and Technical s</v>
          </cell>
          <cell r="D940" t="str">
            <v>each</v>
          </cell>
          <cell r="E940">
            <v>45</v>
          </cell>
        </row>
        <row r="941">
          <cell r="B941" t="str">
            <v>13.9</v>
          </cell>
          <cell r="C941" t="str">
            <v xml:space="preserve">Back filling behind abutment,  wing wall and return wall complete as per drawing and Technical specification </v>
          </cell>
        </row>
        <row r="942">
          <cell r="A942" t="str">
            <v>E-30-1</v>
          </cell>
          <cell r="B942" t="str">
            <v>A</v>
          </cell>
          <cell r="C942" t="str">
            <v>Granular material</v>
          </cell>
          <cell r="D942" t="str">
            <v>cum</v>
          </cell>
          <cell r="E942">
            <v>129</v>
          </cell>
        </row>
        <row r="943">
          <cell r="B943" t="str">
            <v>B</v>
          </cell>
          <cell r="C943" t="str">
            <v>Sandy material</v>
          </cell>
          <cell r="D943" t="str">
            <v>cum</v>
          </cell>
          <cell r="E943">
            <v>525</v>
          </cell>
        </row>
        <row r="944">
          <cell r="B944" t="str">
            <v>13.10</v>
          </cell>
          <cell r="C944" t="str">
            <v>Providing and laying of Filter media with granular materials/stone crushed aggregates satisfying the requirements laid down in clause 2504.2.2. of MoRTH specifications to a thickness of not less than 600 mm with smaller size towards the soil and bigger si</v>
          </cell>
          <cell r="D944" t="str">
            <v>cum</v>
          </cell>
          <cell r="E944">
            <v>103</v>
          </cell>
        </row>
        <row r="945">
          <cell r="B945" t="str">
            <v>13.11</v>
          </cell>
          <cell r="C945" t="str">
            <v>Supplying,  fitting and fixing in position true to line and level cast steel rocker bearing conforming to IRC: 83(Pt.-1) section IX and clause 2003 of MoRTH specifications complete including all accessories as per drawing and Technical Specifications.</v>
          </cell>
          <cell r="D945" t="str">
            <v>tonne capacity</v>
          </cell>
          <cell r="E945" t="e">
            <v>#VALUE!</v>
          </cell>
        </row>
        <row r="946">
          <cell r="B946" t="str">
            <v>13.12</v>
          </cell>
          <cell r="C946" t="str">
            <v>Supplying,  fitting and fixing in position true to line and level forged steel roller bearing conforming to IRC: 83(Pt.-1) section IX and clause 2003 of MoRTH specifications complete including all accessories as per drawing and Technical Specifications.</v>
          </cell>
          <cell r="D946" t="str">
            <v>tonne capacity</v>
          </cell>
          <cell r="E946" t="e">
            <v>#VALUE!</v>
          </cell>
        </row>
        <row r="947">
          <cell r="B947" t="str">
            <v>13.13</v>
          </cell>
          <cell r="C947" t="str">
            <v>Supplying,  fitting and fixing in position true to line and level sliding plate bearing with PTFE surface sliding on stainless steel complete including all accessories as per drawing and Technical Specifications and BS: 5400,  section 9.1 &amp; 9.2 (for PTFE)</v>
          </cell>
          <cell r="D947" t="str">
            <v>tonne capacity</v>
          </cell>
          <cell r="E947" t="e">
            <v>#VALUE!</v>
          </cell>
        </row>
        <row r="948">
          <cell r="B948" t="str">
            <v>13.14</v>
          </cell>
          <cell r="C948" t="str">
            <v>Supplying,  fitting and fixing in position true to line and level elastomeric bearing conforming to IRC: 83 (Part-II) section IX and clause 2005 of MoRTH specifications complete including all accessories as per drawing and Technical Specifications.</v>
          </cell>
          <cell r="D948" t="str">
            <v>cubic centimetre</v>
          </cell>
          <cell r="E948" t="e">
            <v>#VALUE!</v>
          </cell>
        </row>
        <row r="949">
          <cell r="B949" t="str">
            <v>13.15</v>
          </cell>
          <cell r="C949" t="str">
            <v>Supplying,  fitting and fixing in position true to line and level sliding plate bearing with stainless steel plate sliding on stainless steel plate with mild steel matrix complete including all accessories as per drawing and Technical Specifications.</v>
          </cell>
          <cell r="D949" t="str">
            <v>tonne capacity</v>
          </cell>
          <cell r="E949" t="e">
            <v>#VALUE!</v>
          </cell>
        </row>
        <row r="950">
          <cell r="B950" t="str">
            <v>13.16</v>
          </cell>
          <cell r="C950" t="str">
            <v>Supplying,  fitting and fixing in position true to line and level POT-PTFE bearing consisting of a metal piston supported by a disc or unreinforced elastomer confined within a metal cylinder,  sealing rings,  dust seals,  PTFE surface sliding against stai</v>
          </cell>
          <cell r="D950" t="str">
            <v>tonne capacity</v>
          </cell>
          <cell r="E950" t="e">
            <v>#VALUE!</v>
          </cell>
        </row>
        <row r="951">
          <cell r="C951" t="str">
            <v>CHAPTER-14</v>
          </cell>
        </row>
        <row r="952">
          <cell r="C952" t="str">
            <v>SUPER-STRUCTURE</v>
          </cell>
        </row>
        <row r="953">
          <cell r="B953" t="str">
            <v>14.1</v>
          </cell>
          <cell r="C953" t="str">
            <v>Furnishing and Placing Reinforced/Prestressed cement concrete in super-structure as per drawing and Technical Specification</v>
          </cell>
        </row>
        <row r="954">
          <cell r="B954" t="str">
            <v>A</v>
          </cell>
          <cell r="C954" t="str">
            <v>RCC Grade M20</v>
          </cell>
        </row>
        <row r="955">
          <cell r="B955" t="str">
            <v>Case I</v>
          </cell>
          <cell r="C955" t="str">
            <v>Using Concrete Mixer</v>
          </cell>
        </row>
        <row r="956">
          <cell r="B956" t="str">
            <v>(i)</v>
          </cell>
          <cell r="C956" t="str">
            <v xml:space="preserve">For solid slab super-structure,  20-30% of (a+b+c)     </v>
          </cell>
        </row>
        <row r="957">
          <cell r="B957" t="str">
            <v>(p)</v>
          </cell>
          <cell r="C957" t="str">
            <v>Height upto 5m</v>
          </cell>
          <cell r="D957" t="str">
            <v>cum</v>
          </cell>
          <cell r="E957">
            <v>2897</v>
          </cell>
        </row>
        <row r="958">
          <cell r="B958" t="str">
            <v>(q)</v>
          </cell>
          <cell r="C958" t="str">
            <v>Height 5m to 10m</v>
          </cell>
          <cell r="D958" t="str">
            <v>cum</v>
          </cell>
          <cell r="E958">
            <v>3018</v>
          </cell>
        </row>
        <row r="959">
          <cell r="B959" t="str">
            <v>(r)</v>
          </cell>
          <cell r="C959" t="str">
            <v>Height above 10m</v>
          </cell>
          <cell r="D959" t="str">
            <v>cum</v>
          </cell>
          <cell r="E959">
            <v>3139</v>
          </cell>
        </row>
        <row r="960">
          <cell r="B960" t="str">
            <v xml:space="preserve">(ii) </v>
          </cell>
          <cell r="C960" t="str">
            <v xml:space="preserve">For T-beam &amp; slab,  25-35% of (a+b+c)     </v>
          </cell>
        </row>
        <row r="961">
          <cell r="B961" t="str">
            <v>(p)</v>
          </cell>
          <cell r="C961" t="str">
            <v>Height upto 5m</v>
          </cell>
          <cell r="D961" t="str">
            <v>cum</v>
          </cell>
          <cell r="E961">
            <v>3018</v>
          </cell>
        </row>
        <row r="962">
          <cell r="B962" t="str">
            <v>(q)</v>
          </cell>
          <cell r="C962" t="str">
            <v>Height 5m to 10m</v>
          </cell>
          <cell r="D962" t="str">
            <v>cum</v>
          </cell>
          <cell r="E962">
            <v>3139</v>
          </cell>
        </row>
        <row r="963">
          <cell r="B963" t="str">
            <v>(r)</v>
          </cell>
          <cell r="C963" t="str">
            <v>Height above 10m</v>
          </cell>
          <cell r="D963" t="str">
            <v>cum</v>
          </cell>
          <cell r="E963">
            <v>3260</v>
          </cell>
        </row>
        <row r="964">
          <cell r="B964" t="str">
            <v>Case II</v>
          </cell>
          <cell r="C964" t="str">
            <v>Using Batching Plant,  Transit Mixer and Concrete Pump</v>
          </cell>
        </row>
        <row r="965">
          <cell r="B965" t="str">
            <v>(i)</v>
          </cell>
          <cell r="C965" t="str">
            <v xml:space="preserve">For solid slab super-structure,  20-30% of (a+b+c)     </v>
          </cell>
        </row>
        <row r="966">
          <cell r="B966" t="str">
            <v>(p)</v>
          </cell>
          <cell r="C966" t="str">
            <v>Height upto 5m</v>
          </cell>
          <cell r="D966" t="str">
            <v>cum</v>
          </cell>
          <cell r="E966">
            <v>2797</v>
          </cell>
        </row>
        <row r="967">
          <cell r="B967" t="str">
            <v>(q)</v>
          </cell>
          <cell r="C967" t="str">
            <v>Height 5m to 10m</v>
          </cell>
          <cell r="D967" t="str">
            <v>cum</v>
          </cell>
          <cell r="E967">
            <v>2914</v>
          </cell>
        </row>
        <row r="968">
          <cell r="B968" t="str">
            <v>(r)</v>
          </cell>
          <cell r="C968" t="str">
            <v>Height above 10m</v>
          </cell>
          <cell r="D968" t="str">
            <v>cum</v>
          </cell>
          <cell r="E968">
            <v>3031</v>
          </cell>
        </row>
        <row r="969">
          <cell r="B969" t="str">
            <v xml:space="preserve">(ii) </v>
          </cell>
          <cell r="C969" t="str">
            <v xml:space="preserve">For T-beam &amp; slab,  25-35% of (a+b+c)     </v>
          </cell>
        </row>
        <row r="970">
          <cell r="B970" t="str">
            <v>(p)</v>
          </cell>
          <cell r="C970" t="str">
            <v>Height upto 5m</v>
          </cell>
          <cell r="D970" t="str">
            <v>cum</v>
          </cell>
          <cell r="E970">
            <v>2914</v>
          </cell>
        </row>
        <row r="971">
          <cell r="B971" t="str">
            <v>(q)</v>
          </cell>
          <cell r="C971" t="str">
            <v>Height 5m to 10m</v>
          </cell>
          <cell r="D971" t="str">
            <v>cum</v>
          </cell>
          <cell r="E971">
            <v>3031</v>
          </cell>
        </row>
        <row r="972">
          <cell r="B972" t="str">
            <v>(r)</v>
          </cell>
          <cell r="C972" t="str">
            <v>Height above 10m</v>
          </cell>
          <cell r="D972" t="str">
            <v>cum</v>
          </cell>
          <cell r="E972">
            <v>3147</v>
          </cell>
        </row>
        <row r="973">
          <cell r="B973" t="str">
            <v>B</v>
          </cell>
          <cell r="C973" t="str">
            <v>RCC Grade M25</v>
          </cell>
        </row>
        <row r="974">
          <cell r="B974" t="str">
            <v>Case I</v>
          </cell>
          <cell r="C974" t="str">
            <v>Using Concrete Mixer</v>
          </cell>
        </row>
        <row r="975">
          <cell r="B975" t="str">
            <v>(i)</v>
          </cell>
          <cell r="C975" t="str">
            <v xml:space="preserve">For solid slab super-structure,  20-30% of (a+b+c)     </v>
          </cell>
        </row>
        <row r="976">
          <cell r="B976" t="str">
            <v>(p)</v>
          </cell>
          <cell r="C976" t="str">
            <v>Height upto 5m</v>
          </cell>
          <cell r="D976" t="str">
            <v>cum</v>
          </cell>
          <cell r="E976">
            <v>3173</v>
          </cell>
        </row>
        <row r="977">
          <cell r="B977" t="str">
            <v>(q)</v>
          </cell>
          <cell r="C977" t="str">
            <v>Height 5m to 10m</v>
          </cell>
          <cell r="D977" t="str">
            <v>cum</v>
          </cell>
          <cell r="E977">
            <v>3305</v>
          </cell>
        </row>
        <row r="978">
          <cell r="B978" t="str">
            <v>(r)</v>
          </cell>
          <cell r="C978" t="str">
            <v>Height above 10m</v>
          </cell>
          <cell r="D978" t="str">
            <v>cum</v>
          </cell>
          <cell r="E978">
            <v>3437</v>
          </cell>
        </row>
        <row r="979">
          <cell r="B979" t="str">
            <v xml:space="preserve">(ii) </v>
          </cell>
          <cell r="C979" t="str">
            <v xml:space="preserve">For T-beam &amp; slab,  25-35% of (a+b+c)     </v>
          </cell>
        </row>
        <row r="980">
          <cell r="B980" t="str">
            <v>(p)</v>
          </cell>
          <cell r="C980" t="str">
            <v>Height upto 5m</v>
          </cell>
          <cell r="D980" t="str">
            <v>cum</v>
          </cell>
          <cell r="E980">
            <v>3305</v>
          </cell>
        </row>
        <row r="981">
          <cell r="B981" t="str">
            <v>(q)</v>
          </cell>
          <cell r="C981" t="str">
            <v>Height 5m to 10m</v>
          </cell>
          <cell r="D981" t="str">
            <v>cum</v>
          </cell>
          <cell r="E981">
            <v>3437</v>
          </cell>
        </row>
        <row r="982">
          <cell r="B982" t="str">
            <v>(r)</v>
          </cell>
          <cell r="C982" t="str">
            <v>Height above 10m</v>
          </cell>
          <cell r="D982" t="str">
            <v>cum</v>
          </cell>
          <cell r="E982">
            <v>3570</v>
          </cell>
        </row>
        <row r="983">
          <cell r="B983" t="str">
            <v>Case II</v>
          </cell>
          <cell r="C983" t="str">
            <v>Using Batching Plant,  Transit Mixer and Concrete Pump</v>
          </cell>
        </row>
        <row r="984">
          <cell r="B984" t="str">
            <v>(i)</v>
          </cell>
          <cell r="C984" t="str">
            <v xml:space="preserve">For solid slab super-structure,  20-30% of (a+b+c)     </v>
          </cell>
        </row>
        <row r="985">
          <cell r="B985" t="str">
            <v>(p)</v>
          </cell>
          <cell r="C985" t="str">
            <v>Height upto 5m</v>
          </cell>
          <cell r="D985" t="str">
            <v>cum</v>
          </cell>
          <cell r="E985">
            <v>3077</v>
          </cell>
        </row>
        <row r="986">
          <cell r="B986" t="str">
            <v>(q)</v>
          </cell>
          <cell r="C986" t="str">
            <v>Height 5m to 10m</v>
          </cell>
          <cell r="D986" t="str">
            <v>cum</v>
          </cell>
          <cell r="E986">
            <v>3205</v>
          </cell>
        </row>
        <row r="987">
          <cell r="B987" t="str">
            <v>(r)</v>
          </cell>
          <cell r="C987" t="str">
            <v>Height above 10m</v>
          </cell>
          <cell r="D987" t="str">
            <v>cum</v>
          </cell>
          <cell r="E987">
            <v>3333</v>
          </cell>
        </row>
        <row r="988">
          <cell r="B988" t="str">
            <v xml:space="preserve">(ii) </v>
          </cell>
          <cell r="C988" t="str">
            <v xml:space="preserve">For T-beam &amp; slab,  25-35% of (a+b+c)     </v>
          </cell>
        </row>
        <row r="989">
          <cell r="B989" t="str">
            <v>(p)</v>
          </cell>
          <cell r="C989" t="str">
            <v>Height upto 5m</v>
          </cell>
          <cell r="D989" t="str">
            <v>cum</v>
          </cell>
          <cell r="E989">
            <v>3205</v>
          </cell>
        </row>
        <row r="990">
          <cell r="B990" t="str">
            <v>(q)</v>
          </cell>
          <cell r="C990" t="str">
            <v>Height 5m to 10m</v>
          </cell>
          <cell r="D990" t="str">
            <v>cum</v>
          </cell>
          <cell r="E990">
            <v>3333</v>
          </cell>
        </row>
        <row r="991">
          <cell r="B991" t="str">
            <v>(r)</v>
          </cell>
          <cell r="C991" t="str">
            <v>Height above 10m</v>
          </cell>
          <cell r="D991" t="str">
            <v>cum</v>
          </cell>
          <cell r="E991">
            <v>3461</v>
          </cell>
        </row>
        <row r="992">
          <cell r="B992" t="str">
            <v>C</v>
          </cell>
          <cell r="C992" t="str">
            <v>RCC Grade M 30</v>
          </cell>
        </row>
        <row r="993">
          <cell r="B993" t="str">
            <v>Case I</v>
          </cell>
          <cell r="C993" t="str">
            <v>Using Concrete Mixer</v>
          </cell>
        </row>
        <row r="994">
          <cell r="B994" t="str">
            <v>(i)</v>
          </cell>
          <cell r="C994" t="str">
            <v xml:space="preserve">For solid slab super-structure,  20-30% of (a+b+c)     </v>
          </cell>
        </row>
        <row r="995">
          <cell r="B995" t="str">
            <v>(p)</v>
          </cell>
          <cell r="C995" t="str">
            <v>Height upto 5m</v>
          </cell>
          <cell r="D995" t="str">
            <v>cum</v>
          </cell>
          <cell r="E995">
            <v>3218</v>
          </cell>
        </row>
        <row r="996">
          <cell r="B996" t="str">
            <v>(q)</v>
          </cell>
          <cell r="C996" t="str">
            <v>Height 5m to 10m</v>
          </cell>
          <cell r="D996" t="str">
            <v>cum</v>
          </cell>
          <cell r="E996">
            <v>3352</v>
          </cell>
        </row>
        <row r="997">
          <cell r="B997" t="str">
            <v>(r)</v>
          </cell>
          <cell r="C997" t="str">
            <v>Height above 10m</v>
          </cell>
          <cell r="D997" t="str">
            <v>cum</v>
          </cell>
          <cell r="E997">
            <v>3486</v>
          </cell>
        </row>
        <row r="998">
          <cell r="B998" t="str">
            <v xml:space="preserve">(ii) </v>
          </cell>
          <cell r="C998" t="str">
            <v xml:space="preserve">For T-beam &amp; slab,  25-35% of (a+b+c)     </v>
          </cell>
        </row>
        <row r="999">
          <cell r="B999" t="str">
            <v>(p)</v>
          </cell>
          <cell r="C999" t="str">
            <v>Height upto 5m</v>
          </cell>
          <cell r="D999" t="str">
            <v>cum</v>
          </cell>
          <cell r="E999">
            <v>3352</v>
          </cell>
        </row>
        <row r="1000">
          <cell r="B1000" t="str">
            <v>(q)</v>
          </cell>
          <cell r="C1000" t="str">
            <v>Height 5m to 10m</v>
          </cell>
          <cell r="D1000" t="str">
            <v>cum</v>
          </cell>
          <cell r="E1000">
            <v>3486</v>
          </cell>
        </row>
        <row r="1001">
          <cell r="B1001" t="str">
            <v>(r)</v>
          </cell>
          <cell r="C1001" t="str">
            <v>Height above 10m</v>
          </cell>
          <cell r="D1001" t="str">
            <v>cum</v>
          </cell>
          <cell r="E1001">
            <v>3620</v>
          </cell>
        </row>
        <row r="1002">
          <cell r="B1002" t="str">
            <v>Case II</v>
          </cell>
          <cell r="C1002" t="str">
            <v>Using Batching Plant,  Transit Mixer and Concrete Pump.</v>
          </cell>
        </row>
        <row r="1003">
          <cell r="B1003" t="str">
            <v>(i)</v>
          </cell>
          <cell r="C1003" t="str">
            <v xml:space="preserve">For solid slab super-structure,  20-30% of (a+b+c)     </v>
          </cell>
        </row>
        <row r="1004">
          <cell r="B1004" t="str">
            <v>(p)</v>
          </cell>
          <cell r="C1004" t="str">
            <v>Height upto 5m</v>
          </cell>
          <cell r="D1004" t="str">
            <v>cum</v>
          </cell>
          <cell r="E1004">
            <v>3112</v>
          </cell>
        </row>
        <row r="1005">
          <cell r="B1005" t="str">
            <v>(q)</v>
          </cell>
          <cell r="C1005" t="str">
            <v>Height 5m to 10m</v>
          </cell>
          <cell r="D1005" t="str">
            <v>cum</v>
          </cell>
          <cell r="E1005">
            <v>3242</v>
          </cell>
        </row>
        <row r="1006">
          <cell r="B1006" t="str">
            <v>(r)</v>
          </cell>
          <cell r="C1006" t="str">
            <v>Height above 10m</v>
          </cell>
          <cell r="D1006" t="str">
            <v>cum</v>
          </cell>
          <cell r="E1006">
            <v>3372</v>
          </cell>
        </row>
        <row r="1007">
          <cell r="B1007" t="str">
            <v xml:space="preserve">(ii) </v>
          </cell>
          <cell r="C1007" t="str">
            <v xml:space="preserve">For T-beam &amp; slab,  25-35% of (a+b+c)     </v>
          </cell>
        </row>
        <row r="1008">
          <cell r="B1008" t="str">
            <v>(p)</v>
          </cell>
          <cell r="C1008" t="str">
            <v>Height upto 5m</v>
          </cell>
          <cell r="D1008" t="str">
            <v>cum</v>
          </cell>
          <cell r="E1008">
            <v>3242</v>
          </cell>
        </row>
        <row r="1009">
          <cell r="B1009" t="str">
            <v>(q)</v>
          </cell>
          <cell r="C1009" t="str">
            <v>Height 5m to 10m</v>
          </cell>
          <cell r="D1009" t="str">
            <v>cum</v>
          </cell>
          <cell r="E1009">
            <v>3372</v>
          </cell>
        </row>
        <row r="1010">
          <cell r="B1010" t="str">
            <v>(r)</v>
          </cell>
          <cell r="C1010" t="str">
            <v>Height above 10m</v>
          </cell>
          <cell r="D1010" t="str">
            <v>cum</v>
          </cell>
          <cell r="E1010">
            <v>3501</v>
          </cell>
        </row>
        <row r="1011">
          <cell r="B1011" t="str">
            <v>D</v>
          </cell>
          <cell r="C1011" t="str">
            <v xml:space="preserve"> RCC/PSC Grade M35 </v>
          </cell>
        </row>
        <row r="1012">
          <cell r="B1012" t="str">
            <v>Case 1</v>
          </cell>
          <cell r="C1012" t="str">
            <v>Using concrete mixer.</v>
          </cell>
        </row>
        <row r="1013">
          <cell r="B1013" t="str">
            <v>(i)</v>
          </cell>
          <cell r="C1013" t="str">
            <v xml:space="preserve">For solid slab super-structure,  18-28% of (a+b+c)     </v>
          </cell>
        </row>
        <row r="1014">
          <cell r="B1014" t="str">
            <v>(p)</v>
          </cell>
          <cell r="C1014" t="str">
            <v>Height upto 5m</v>
          </cell>
          <cell r="D1014" t="str">
            <v>cum</v>
          </cell>
          <cell r="E1014">
            <v>3236</v>
          </cell>
        </row>
        <row r="1015">
          <cell r="B1015" t="str">
            <v>(q)</v>
          </cell>
          <cell r="C1015" t="str">
            <v>Height 5m to 10m</v>
          </cell>
          <cell r="D1015" t="str">
            <v>cum</v>
          </cell>
          <cell r="E1015">
            <v>3373</v>
          </cell>
        </row>
        <row r="1016">
          <cell r="B1016" t="str">
            <v>(r)</v>
          </cell>
          <cell r="C1016" t="str">
            <v>Height above 10m</v>
          </cell>
          <cell r="D1016" t="str">
            <v>cum</v>
          </cell>
          <cell r="E1016">
            <v>3510</v>
          </cell>
        </row>
        <row r="1017">
          <cell r="B1017" t="str">
            <v xml:space="preserve">(ii) </v>
          </cell>
          <cell r="C1017" t="str">
            <v xml:space="preserve">For T-beam &amp; slab,  23-33% of (a+b+c)     </v>
          </cell>
        </row>
        <row r="1018">
          <cell r="B1018" t="str">
            <v>(p)</v>
          </cell>
          <cell r="C1018" t="str">
            <v>Height upto 5m</v>
          </cell>
          <cell r="D1018" t="str">
            <v>cum</v>
          </cell>
          <cell r="E1018">
            <v>3373</v>
          </cell>
        </row>
        <row r="1019">
          <cell r="B1019" t="str">
            <v>(q)</v>
          </cell>
          <cell r="C1019" t="str">
            <v>Height 5m to 10m</v>
          </cell>
          <cell r="D1019" t="str">
            <v>cum</v>
          </cell>
          <cell r="E1019">
            <v>3510</v>
          </cell>
        </row>
        <row r="1020">
          <cell r="B1020" t="str">
            <v>(r)</v>
          </cell>
          <cell r="C1020" t="str">
            <v>Height above 10m</v>
          </cell>
          <cell r="D1020" t="str">
            <v>cum</v>
          </cell>
          <cell r="E1020">
            <v>3647</v>
          </cell>
        </row>
        <row r="1021">
          <cell r="B1021" t="str">
            <v xml:space="preserve">(iii) </v>
          </cell>
          <cell r="C1021" t="str">
            <v>For box girder and balanced cantilever, 38-58% of cost of concrete.</v>
          </cell>
        </row>
        <row r="1022">
          <cell r="B1022" t="str">
            <v>(p)</v>
          </cell>
          <cell r="C1022" t="str">
            <v>Height upto 5m</v>
          </cell>
          <cell r="D1022" t="str">
            <v>cum</v>
          </cell>
          <cell r="E1022">
            <v>3784</v>
          </cell>
        </row>
        <row r="1023">
          <cell r="B1023" t="str">
            <v>(q)</v>
          </cell>
          <cell r="C1023" t="str">
            <v>Height 5m to 10m</v>
          </cell>
          <cell r="D1023" t="str">
            <v>cum</v>
          </cell>
          <cell r="E1023">
            <v>4059</v>
          </cell>
        </row>
        <row r="1024">
          <cell r="B1024" t="str">
            <v>(r)</v>
          </cell>
          <cell r="C1024" t="str">
            <v>Height above 10m</v>
          </cell>
          <cell r="D1024" t="str">
            <v>cum</v>
          </cell>
          <cell r="E1024">
            <v>4333</v>
          </cell>
        </row>
        <row r="1025">
          <cell r="B1025" t="str">
            <v>Case II</v>
          </cell>
          <cell r="C1025" t="str">
            <v>Using Batching Plant,  Transit Mixer and Concrete Pump</v>
          </cell>
        </row>
        <row r="1026">
          <cell r="B1026" t="str">
            <v>(i)</v>
          </cell>
          <cell r="C1026" t="str">
            <v xml:space="preserve">For solid slab super-structure,  18-28% of (a+b+c)     </v>
          </cell>
        </row>
        <row r="1027">
          <cell r="B1027" t="str">
            <v>(p)</v>
          </cell>
          <cell r="C1027" t="str">
            <v>Height upto 5m</v>
          </cell>
          <cell r="D1027" t="str">
            <v>cum</v>
          </cell>
          <cell r="E1027">
            <v>3131</v>
          </cell>
        </row>
        <row r="1028">
          <cell r="B1028" t="str">
            <v>(q)</v>
          </cell>
          <cell r="C1028" t="str">
            <v>Height 5m to 10m</v>
          </cell>
          <cell r="D1028" t="str">
            <v>cum</v>
          </cell>
          <cell r="E1028">
            <v>3263</v>
          </cell>
        </row>
        <row r="1029">
          <cell r="B1029" t="str">
            <v>(r)</v>
          </cell>
          <cell r="C1029" t="str">
            <v>Height above 10m</v>
          </cell>
          <cell r="D1029" t="str">
            <v>cum</v>
          </cell>
          <cell r="E1029">
            <v>3396</v>
          </cell>
        </row>
        <row r="1030">
          <cell r="B1030" t="str">
            <v xml:space="preserve">(ii) </v>
          </cell>
          <cell r="C1030" t="str">
            <v xml:space="preserve">For T-beam &amp; slab,  23-33% of (a+b+c)     </v>
          </cell>
        </row>
        <row r="1031">
          <cell r="B1031" t="str">
            <v>(p)</v>
          </cell>
          <cell r="C1031" t="str">
            <v>Height upto 5m</v>
          </cell>
          <cell r="D1031" t="str">
            <v>cum</v>
          </cell>
          <cell r="E1031">
            <v>3263</v>
          </cell>
        </row>
        <row r="1032">
          <cell r="B1032" t="str">
            <v>(q)</v>
          </cell>
          <cell r="C1032" t="str">
            <v>Height 5m to 10m</v>
          </cell>
          <cell r="D1032" t="str">
            <v>cum</v>
          </cell>
          <cell r="E1032">
            <v>3396</v>
          </cell>
        </row>
        <row r="1033">
          <cell r="B1033" t="str">
            <v>(r)</v>
          </cell>
          <cell r="C1033" t="str">
            <v>Height above 10m</v>
          </cell>
          <cell r="D1033" t="str">
            <v>cum</v>
          </cell>
          <cell r="E1033">
            <v>3529</v>
          </cell>
        </row>
        <row r="1034">
          <cell r="B1034" t="str">
            <v xml:space="preserve">(iii) </v>
          </cell>
          <cell r="C1034" t="str">
            <v>For box girder and balanced cantilever, 38-58% of cost of concrete.</v>
          </cell>
        </row>
        <row r="1035">
          <cell r="B1035" t="str">
            <v>(p)</v>
          </cell>
          <cell r="C1035" t="str">
            <v>Height upto 5m</v>
          </cell>
          <cell r="D1035" t="str">
            <v>cum</v>
          </cell>
          <cell r="E1035">
            <v>3661</v>
          </cell>
        </row>
        <row r="1036">
          <cell r="B1036" t="str">
            <v>(q)</v>
          </cell>
          <cell r="C1036" t="str">
            <v>Height 5m to 10m</v>
          </cell>
          <cell r="D1036" t="str">
            <v>cum</v>
          </cell>
          <cell r="E1036">
            <v>3926</v>
          </cell>
        </row>
        <row r="1037">
          <cell r="B1037" t="str">
            <v>(r)</v>
          </cell>
          <cell r="C1037" t="str">
            <v>Height above 10m</v>
          </cell>
          <cell r="D1037" t="str">
            <v>cum</v>
          </cell>
          <cell r="E1037">
            <v>4192</v>
          </cell>
        </row>
        <row r="1038">
          <cell r="B1038" t="str">
            <v>E</v>
          </cell>
          <cell r="C1038" t="str">
            <v>PSC Grade M-40</v>
          </cell>
        </row>
        <row r="1039">
          <cell r="B1039" t="str">
            <v>Case 1</v>
          </cell>
          <cell r="C1039" t="str">
            <v>Using concrete mixer.</v>
          </cell>
        </row>
        <row r="1040">
          <cell r="B1040" t="str">
            <v>(i)</v>
          </cell>
          <cell r="C1040" t="str">
            <v xml:space="preserve">For solid slab super-structure,  20-30% of (a+b+c)     </v>
          </cell>
        </row>
        <row r="1041">
          <cell r="B1041" t="str">
            <v>(p)</v>
          </cell>
          <cell r="C1041" t="str">
            <v>Height upto 5m</v>
          </cell>
          <cell r="D1041" t="str">
            <v>cum</v>
          </cell>
          <cell r="E1041">
            <v>3482</v>
          </cell>
        </row>
        <row r="1042">
          <cell r="B1042" t="str">
            <v>(q)</v>
          </cell>
          <cell r="C1042" t="str">
            <v>Height 5m to 10m</v>
          </cell>
          <cell r="D1042" t="str">
            <v>cum</v>
          </cell>
          <cell r="E1042">
            <v>3627</v>
          </cell>
        </row>
        <row r="1043">
          <cell r="B1043" t="str">
            <v>(r)</v>
          </cell>
          <cell r="C1043" t="str">
            <v>Height above 10m</v>
          </cell>
          <cell r="D1043" t="str">
            <v>cum</v>
          </cell>
          <cell r="E1043">
            <v>3772</v>
          </cell>
        </row>
        <row r="1044">
          <cell r="B1044" t="str">
            <v xml:space="preserve">(ii) </v>
          </cell>
          <cell r="C1044" t="str">
            <v xml:space="preserve">For T-beam &amp; slab,  25-35% of (a+b+c)     </v>
          </cell>
        </row>
        <row r="1045">
          <cell r="B1045" t="str">
            <v>(p)</v>
          </cell>
          <cell r="C1045" t="str">
            <v>Height upto 5m</v>
          </cell>
          <cell r="D1045" t="str">
            <v>cum</v>
          </cell>
          <cell r="E1045">
            <v>3627</v>
          </cell>
        </row>
        <row r="1046">
          <cell r="B1046" t="str">
            <v>(q)</v>
          </cell>
          <cell r="C1046" t="str">
            <v>Height 5m to 10m</v>
          </cell>
          <cell r="D1046" t="str">
            <v>cum</v>
          </cell>
          <cell r="E1046">
            <v>3772</v>
          </cell>
        </row>
        <row r="1047">
          <cell r="B1047" t="str">
            <v>(r)</v>
          </cell>
          <cell r="C1047" t="str">
            <v>Height above 10m</v>
          </cell>
          <cell r="D1047" t="str">
            <v>cum</v>
          </cell>
          <cell r="E1047">
            <v>3917</v>
          </cell>
        </row>
        <row r="1048">
          <cell r="B1048" t="str">
            <v>Case II</v>
          </cell>
          <cell r="C1048" t="str">
            <v>Using Batching Plant,  Transit Mixer and Concrete Pump</v>
          </cell>
        </row>
        <row r="1049">
          <cell r="B1049" t="str">
            <v>(i)</v>
          </cell>
          <cell r="C1049" t="str">
            <v xml:space="preserve">For solid slab super-structure,  18-28% of (a+b+c)     </v>
          </cell>
        </row>
        <row r="1050">
          <cell r="B1050" t="str">
            <v>(p)</v>
          </cell>
          <cell r="C1050" t="str">
            <v>Height upto 5m</v>
          </cell>
          <cell r="D1050" t="str">
            <v>cum</v>
          </cell>
          <cell r="E1050">
            <v>3304</v>
          </cell>
        </row>
        <row r="1051">
          <cell r="B1051" t="str">
            <v>(q)</v>
          </cell>
          <cell r="C1051" t="str">
            <v>Height 5m to 10m</v>
          </cell>
          <cell r="D1051" t="str">
            <v>cum</v>
          </cell>
          <cell r="E1051">
            <v>3444</v>
          </cell>
        </row>
        <row r="1052">
          <cell r="B1052" t="str">
            <v>(r)</v>
          </cell>
          <cell r="C1052" t="str">
            <v>Height above 10m</v>
          </cell>
          <cell r="D1052" t="str">
            <v>cum</v>
          </cell>
          <cell r="E1052">
            <v>3584</v>
          </cell>
        </row>
        <row r="1053">
          <cell r="B1053" t="str">
            <v xml:space="preserve">(ii) </v>
          </cell>
          <cell r="C1053" t="str">
            <v xml:space="preserve">For T-beam &amp; slab,  23-33% of (a+b+c)     </v>
          </cell>
        </row>
        <row r="1054">
          <cell r="B1054" t="str">
            <v>(p)</v>
          </cell>
          <cell r="C1054" t="str">
            <v>Height upto 5m</v>
          </cell>
          <cell r="D1054" t="str">
            <v>cum</v>
          </cell>
          <cell r="E1054">
            <v>3444</v>
          </cell>
        </row>
        <row r="1055">
          <cell r="B1055" t="str">
            <v>(q)</v>
          </cell>
          <cell r="C1055" t="str">
            <v>Height 5m to 10m</v>
          </cell>
          <cell r="D1055" t="str">
            <v>cum</v>
          </cell>
          <cell r="E1055">
            <v>3584</v>
          </cell>
        </row>
        <row r="1056">
          <cell r="B1056" t="str">
            <v>(r)</v>
          </cell>
          <cell r="C1056" t="str">
            <v>Height above 10m</v>
          </cell>
          <cell r="D1056" t="str">
            <v>cum</v>
          </cell>
          <cell r="E1056">
            <v>3724</v>
          </cell>
        </row>
        <row r="1057">
          <cell r="B1057" t="str">
            <v xml:space="preserve">(iii) </v>
          </cell>
          <cell r="C1057" t="str">
            <v>For box girder and balanced cantilever, 38-58% of cost of concrete.</v>
          </cell>
        </row>
        <row r="1058">
          <cell r="B1058" t="str">
            <v>(p)</v>
          </cell>
          <cell r="C1058" t="str">
            <v>Height upto 5m</v>
          </cell>
          <cell r="D1058" t="str">
            <v>cum</v>
          </cell>
          <cell r="E1058">
            <v>3864</v>
          </cell>
        </row>
        <row r="1059">
          <cell r="B1059" t="str">
            <v>(q)</v>
          </cell>
          <cell r="C1059" t="str">
            <v>Height 5m to 10m</v>
          </cell>
          <cell r="D1059" t="str">
            <v>cum</v>
          </cell>
          <cell r="E1059">
            <v>4144</v>
          </cell>
        </row>
        <row r="1060">
          <cell r="B1060" t="str">
            <v>(r)</v>
          </cell>
          <cell r="C1060" t="str">
            <v>Height above 10m</v>
          </cell>
          <cell r="D1060" t="str">
            <v>cum</v>
          </cell>
          <cell r="E1060">
            <v>4424</v>
          </cell>
        </row>
        <row r="1061">
          <cell r="B1061" t="str">
            <v>F</v>
          </cell>
          <cell r="C1061" t="str">
            <v>PSC Grade M-45</v>
          </cell>
        </row>
        <row r="1062">
          <cell r="B1062" t="str">
            <v>(i)</v>
          </cell>
          <cell r="C1062" t="str">
            <v xml:space="preserve"> For solid slab/voided slab super-structure,  16-26% of cost of concrete (a+b+c)     </v>
          </cell>
        </row>
        <row r="1063">
          <cell r="B1063" t="str">
            <v>(p)</v>
          </cell>
          <cell r="C1063" t="str">
            <v>Height upto 5m</v>
          </cell>
          <cell r="D1063" t="str">
            <v>cum</v>
          </cell>
          <cell r="E1063">
            <v>3419</v>
          </cell>
        </row>
        <row r="1064">
          <cell r="B1064" t="str">
            <v>(q)</v>
          </cell>
          <cell r="C1064" t="str">
            <v>Height 5m to 10m</v>
          </cell>
          <cell r="D1064" t="str">
            <v>cum</v>
          </cell>
          <cell r="E1064">
            <v>3567</v>
          </cell>
        </row>
        <row r="1065">
          <cell r="B1065" t="str">
            <v>(r)</v>
          </cell>
          <cell r="C1065" t="str">
            <v>Height above 10m</v>
          </cell>
          <cell r="D1065" t="str">
            <v>cum</v>
          </cell>
          <cell r="E1065">
            <v>3714</v>
          </cell>
        </row>
        <row r="1066">
          <cell r="B1066" t="str">
            <v xml:space="preserve">(ii) </v>
          </cell>
          <cell r="C1066" t="str">
            <v>For I-beam &amp; slab including launching of precast girders by launching truss upto 40 m span,  21-31% of cost of concrete.</v>
          </cell>
        </row>
        <row r="1067">
          <cell r="B1067" t="str">
            <v>(p)</v>
          </cell>
          <cell r="C1067" t="str">
            <v>Height upto 5m</v>
          </cell>
          <cell r="D1067" t="str">
            <v>cum</v>
          </cell>
          <cell r="E1067">
            <v>3567</v>
          </cell>
        </row>
        <row r="1068">
          <cell r="B1068" t="str">
            <v>(q)</v>
          </cell>
          <cell r="C1068" t="str">
            <v>Height 5m to 10m</v>
          </cell>
          <cell r="D1068" t="str">
            <v>cum</v>
          </cell>
          <cell r="E1068">
            <v>3714</v>
          </cell>
        </row>
        <row r="1069">
          <cell r="B1069" t="str">
            <v>(r)</v>
          </cell>
          <cell r="C1069" t="str">
            <v>Height above 10m</v>
          </cell>
          <cell r="D1069" t="str">
            <v>cum</v>
          </cell>
          <cell r="E1069">
            <v>3862</v>
          </cell>
        </row>
        <row r="1070">
          <cell r="B1070" t="str">
            <v xml:space="preserve">(iii) </v>
          </cell>
          <cell r="C1070" t="str">
            <v>For cast-in-situ box girder,  segmental construction and balanced cantilever,  36-56% of cost of concrete.</v>
          </cell>
        </row>
        <row r="1071">
          <cell r="B1071" t="str">
            <v>(p)</v>
          </cell>
          <cell r="C1071" t="str">
            <v>Height upto 5m</v>
          </cell>
          <cell r="D1071" t="str">
            <v>cum</v>
          </cell>
          <cell r="E1071">
            <v>4009</v>
          </cell>
        </row>
        <row r="1072">
          <cell r="B1072" t="str">
            <v>(q)</v>
          </cell>
          <cell r="C1072" t="str">
            <v>Height 5m to 10m</v>
          </cell>
          <cell r="D1072" t="str">
            <v>cum</v>
          </cell>
          <cell r="E1072">
            <v>4304</v>
          </cell>
        </row>
        <row r="1073">
          <cell r="B1073" t="str">
            <v>(r)</v>
          </cell>
          <cell r="C1073" t="str">
            <v>Height above 10m</v>
          </cell>
          <cell r="D1073" t="str">
            <v>cum</v>
          </cell>
          <cell r="E1073">
            <v>4599</v>
          </cell>
        </row>
        <row r="1074">
          <cell r="B1074" t="str">
            <v>G</v>
          </cell>
          <cell r="C1074" t="str">
            <v>PSC Grade M-50</v>
          </cell>
        </row>
        <row r="1075">
          <cell r="B1075" t="str">
            <v>(i)</v>
          </cell>
          <cell r="C1075" t="str">
            <v>For cast-in-situ box girder,  segmental construction and balanced cantilever,  35-55% of cost of concrete</v>
          </cell>
        </row>
        <row r="1076">
          <cell r="B1076" t="str">
            <v>(p)</v>
          </cell>
          <cell r="C1076" t="str">
            <v>Height upto 5m</v>
          </cell>
          <cell r="D1076" t="str">
            <v>cum</v>
          </cell>
          <cell r="E1076">
            <v>4122</v>
          </cell>
        </row>
        <row r="1077">
          <cell r="B1077" t="str">
            <v>(q)</v>
          </cell>
          <cell r="C1077" t="str">
            <v>Height 5m to 10m</v>
          </cell>
          <cell r="D1077" t="str">
            <v>cum</v>
          </cell>
          <cell r="E1077">
            <v>4427</v>
          </cell>
        </row>
        <row r="1078">
          <cell r="B1078" t="str">
            <v>(r)</v>
          </cell>
          <cell r="C1078" t="str">
            <v>Height above 10m</v>
          </cell>
          <cell r="D1078" t="str">
            <v>cum</v>
          </cell>
          <cell r="E1078">
            <v>4733</v>
          </cell>
        </row>
        <row r="1079">
          <cell r="B1079" t="str">
            <v>H</v>
          </cell>
          <cell r="C1079" t="str">
            <v>PSC Grade M- 55</v>
          </cell>
        </row>
        <row r="1080">
          <cell r="B1080" t="str">
            <v>(i)</v>
          </cell>
          <cell r="C1080" t="str">
            <v>For cast-in-situ box girder,  segmental construction and balanced cantilever,  35-55% of cost of concrete</v>
          </cell>
        </row>
        <row r="1081">
          <cell r="B1081" t="str">
            <v>(p)</v>
          </cell>
          <cell r="C1081" t="str">
            <v>Height upto 5m</v>
          </cell>
          <cell r="D1081" t="str">
            <v>cum</v>
          </cell>
          <cell r="E1081">
            <v>4345</v>
          </cell>
        </row>
        <row r="1082">
          <cell r="B1082" t="str">
            <v>(q)</v>
          </cell>
          <cell r="C1082" t="str">
            <v>Height 5m to 10m</v>
          </cell>
          <cell r="D1082" t="str">
            <v>cum</v>
          </cell>
          <cell r="E1082">
            <v>4667</v>
          </cell>
        </row>
        <row r="1083">
          <cell r="B1083" t="str">
            <v>(r)</v>
          </cell>
          <cell r="C1083" t="str">
            <v>Height above 10m</v>
          </cell>
          <cell r="D1083" t="str">
            <v>cum</v>
          </cell>
          <cell r="E1083">
            <v>4989.2392</v>
          </cell>
        </row>
        <row r="1084">
          <cell r="B1084" t="str">
            <v>14.2</v>
          </cell>
          <cell r="C1084" t="str">
            <v xml:space="preserve">a)     Supplying, fitting and placing HYSD bar reinforcement in super-structure complete as per drawing and technical specifications </v>
          </cell>
          <cell r="D1084" t="str">
            <v>tonne</v>
          </cell>
          <cell r="E1084">
            <v>39104</v>
          </cell>
        </row>
        <row r="1085">
          <cell r="B1085" t="str">
            <v>14.3</v>
          </cell>
          <cell r="C1085" t="str">
            <v>High tensile steel wires/strands including all accessories for stressing,  stressing operations and grouting complete as per drawing and Technical Specifications</v>
          </cell>
          <cell r="D1085" t="str">
            <v>tonne</v>
          </cell>
          <cell r="E1085" t="e">
            <v>#VALUE!</v>
          </cell>
        </row>
        <row r="1086">
          <cell r="B1086" t="str">
            <v>14.4</v>
          </cell>
          <cell r="C1086" t="str">
            <v>Providing and laying Cement concrete wearing coat M-30 grade including reinforcement complete as per drawing and Technical Specifications</v>
          </cell>
          <cell r="D1086" t="str">
            <v>cum</v>
          </cell>
          <cell r="E1086">
            <v>5544</v>
          </cell>
        </row>
        <row r="1087">
          <cell r="B1087" t="str">
            <v>14.5</v>
          </cell>
          <cell r="C1087" t="str">
            <v>Mastic Asphalt (Providing and laying 12 mm thick mastic asphalt wearing course on top of deck slab excluding prime coat with paving grade bitumen meeting the requirements given in table 500-29,  prepared by using mastic cooker and laid to required level a</v>
          </cell>
          <cell r="D1087" t="str">
            <v>sqm</v>
          </cell>
          <cell r="E1087">
            <v>159</v>
          </cell>
        </row>
        <row r="1088">
          <cell r="B1088" t="str">
            <v>14.6</v>
          </cell>
          <cell r="C1088" t="str">
            <v>Construction of precast RCC railing of M30 Grade,  aggregate size not exceeding 12 mm,  true to line and grade,  tolurence of vertical RCC post not to exceed 1 in 500,  centre to centre spacing between vertical post not to exceed 2000 mm,  leaving adequat</v>
          </cell>
          <cell r="D1088" t="str">
            <v>metre</v>
          </cell>
          <cell r="E1088">
            <v>984</v>
          </cell>
        </row>
        <row r="1089">
          <cell r="B1089" t="str">
            <v>14.7</v>
          </cell>
          <cell r="C1089" t="str">
            <v>Construction of RCC railing of M30 Grade in-situ with 20 mm nominal size aggregate,  true to line and grade,  tolurence of vertical RCC post not to exceed 1 in 500,  centre to centre spacing between vertical post not to exceed 2000 mm,  leaving adequate s</v>
          </cell>
          <cell r="D1089" t="str">
            <v>metre</v>
          </cell>
          <cell r="E1089">
            <v>952</v>
          </cell>
        </row>
        <row r="1090">
          <cell r="B1090" t="str">
            <v>14.8</v>
          </cell>
          <cell r="C1090" t="str">
            <v>Providing,  fitting and fixing mild steel railing complete as per drawing and Technical Specification</v>
          </cell>
          <cell r="D1090" t="str">
            <v>metre</v>
          </cell>
          <cell r="E1090">
            <v>1987</v>
          </cell>
        </row>
        <row r="1091">
          <cell r="B1091" t="str">
            <v>14.9</v>
          </cell>
          <cell r="C1091" t="str">
            <v>Drainage Spouts complete as per drawing and Technical specification</v>
          </cell>
          <cell r="D1091" t="str">
            <v>each</v>
          </cell>
          <cell r="E1091">
            <v>772</v>
          </cell>
        </row>
        <row r="1092">
          <cell r="B1092" t="str">
            <v>14.10</v>
          </cell>
          <cell r="C1092" t="str">
            <v>PCC M15 Grade leveling course below approach slab complete as per drawing and Technical specification</v>
          </cell>
          <cell r="D1092" t="str">
            <v>cum</v>
          </cell>
          <cell r="E1092">
            <v>2193</v>
          </cell>
        </row>
        <row r="1093">
          <cell r="B1093" t="str">
            <v>14.11</v>
          </cell>
          <cell r="C1093" t="str">
            <v>Reinforced cement concrete approach slab including reinforcement and formwork complete as per drawing and Technical specification</v>
          </cell>
          <cell r="D1093" t="str">
            <v>cum</v>
          </cell>
          <cell r="E1093">
            <v>4694</v>
          </cell>
        </row>
        <row r="1094">
          <cell r="B1094" t="str">
            <v>14.12</v>
          </cell>
          <cell r="C1094" t="str">
            <v>Providing anti-corrosive treatment to HYSD reinforcement with Fusion Bonded Epoxy Coating (FBEC)     (To be taken as per the prevailing market rates.)</v>
          </cell>
          <cell r="D1094" t="str">
            <v>tonne</v>
          </cell>
        </row>
        <row r="1095">
          <cell r="B1095" t="str">
            <v>14.13</v>
          </cell>
          <cell r="C1095" t="str">
            <v>Precast - pretensioned Girders (Providing,  precasting,  transportation and placing in position precast pretensioned concrete girders as per drawing and technical specifications)</v>
          </cell>
          <cell r="D1095" t="str">
            <v>cum</v>
          </cell>
          <cell r="E1095" t="e">
            <v>#VALUE!</v>
          </cell>
        </row>
        <row r="1096">
          <cell r="B1096" t="str">
            <v>14.14</v>
          </cell>
          <cell r="C1096" t="str">
            <v>Providing and fixing Helical pipes in voided concrete slabs</v>
          </cell>
          <cell r="D1096" t="str">
            <v>metre</v>
          </cell>
          <cell r="E1096" t="e">
            <v>#VALUE!</v>
          </cell>
        </row>
        <row r="1097">
          <cell r="B1097" t="str">
            <v>14.15</v>
          </cell>
          <cell r="C1097" t="str">
            <v>Crash Barriers (The rate analysis for rigid crash barrier in reinforced cement concrete,  semi-rigid crash barrier with metal beam and flexible crash barrier with wire ropes have been made and included in chapter-8 on Traffic and Transportation.)</v>
          </cell>
        </row>
        <row r="1098">
          <cell r="B1098" t="str">
            <v>14.16</v>
          </cell>
          <cell r="C1098" t="str">
            <v>Painting on concrete surface (Providing and applying 2 coats of water based cement paint to unplastered concrete surface after cleaning the surface of dirt,  dust,  oil,  grease,  efflorescence and applying paint @ of 1 litre for 2 Sq.m. )</v>
          </cell>
          <cell r="D1098" t="str">
            <v>metre</v>
          </cell>
          <cell r="E1098" t="e">
            <v>#VALUE!</v>
          </cell>
        </row>
        <row r="1099">
          <cell r="B1099" t="str">
            <v>14.17</v>
          </cell>
          <cell r="C1099" t="str">
            <v>Burried Joint (Providing and laying a burried expansion joint,  expansion gap being 20 mm,  covered with 12 mm thick,  200 mm wide galvanised wieldable structural steel plate as per IS: 2062,  placed symmetrical to centre line of the joint,  resting freel</v>
          </cell>
          <cell r="D1099" t="str">
            <v>metre</v>
          </cell>
          <cell r="E1099" t="e">
            <v>#VALUE!</v>
          </cell>
        </row>
        <row r="1100">
          <cell r="B1100" t="str">
            <v>14.18</v>
          </cell>
          <cell r="C1100" t="str">
            <v>Filler joint</v>
          </cell>
        </row>
        <row r="1101">
          <cell r="B1101" t="str">
            <v>(i)</v>
          </cell>
          <cell r="C1101" t="str">
            <v>Providing &amp; fixing 2 mm thick corrugated copper plate in expansion joint complete as per drawing &amp; Technical Specification.</v>
          </cell>
          <cell r="D1101" t="str">
            <v>metre</v>
          </cell>
          <cell r="E1101" t="e">
            <v>#VALUE!</v>
          </cell>
        </row>
        <row r="1102">
          <cell r="B1102" t="str">
            <v>(ii)</v>
          </cell>
          <cell r="C1102" t="str">
            <v>Providing &amp; fixing 20 mm thick compressible fibre board in expansion joint complete as per drawing &amp; Technical Specification.</v>
          </cell>
          <cell r="D1102" t="str">
            <v>metre</v>
          </cell>
          <cell r="E1102">
            <v>151</v>
          </cell>
        </row>
        <row r="1103">
          <cell r="B1103" t="str">
            <v>(iii)</v>
          </cell>
          <cell r="C1103" t="str">
            <v xml:space="preserve">Providing and fixing in position 20 mm thick premoulded joint filler in expansion joint for fixed ends of simply supported spans not exceeding 10 m to cater for a horizontal movement upto 20 mm,  covered with sealant complete as per drawing and technical </v>
          </cell>
          <cell r="D1103" t="str">
            <v>metre</v>
          </cell>
          <cell r="E1103">
            <v>243</v>
          </cell>
        </row>
        <row r="1104">
          <cell r="B1104" t="str">
            <v>(iv)</v>
          </cell>
          <cell r="C1104" t="str">
            <v>Providing and filling joint sealing compound as per drawings and technical specifications with coarse sand and 6% bitumen by weight</v>
          </cell>
          <cell r="D1104" t="str">
            <v>metre</v>
          </cell>
          <cell r="E1104">
            <v>9</v>
          </cell>
        </row>
        <row r="1105">
          <cell r="B1105" t="str">
            <v>14.19</v>
          </cell>
          <cell r="C1105" t="str">
            <v>Asphaltic Plug joint (Providing and laying of asphaltic plug joint to provide for horizontal movement of 25 mm and vertical movement of 2 mm,  depth of joint varying from 75 mm to 100 mm,  width varying from 500 mm to 750 mm (in traffic direction),  cover</v>
          </cell>
          <cell r="D1105" t="str">
            <v>metre</v>
          </cell>
          <cell r="E1105" t="e">
            <v>#VALUE!</v>
          </cell>
        </row>
        <row r="1106">
          <cell r="B1106" t="str">
            <v>14.20</v>
          </cell>
          <cell r="C1106" t="str">
            <v>Elastomeric Slab Steel Expansion Joint (Providing and laying of an elastomeric slab steel expansion joint,  catering to right or skew (less than 20 deg.,  moderately curved with maximum horizontal movement upto 50 mm,  complete as per approved drawings an</v>
          </cell>
          <cell r="D1106" t="str">
            <v>metre</v>
          </cell>
          <cell r="E1106" t="e">
            <v>#VALUE!</v>
          </cell>
        </row>
        <row r="1107">
          <cell r="B1107" t="str">
            <v>14.21</v>
          </cell>
          <cell r="C1107" t="str">
            <v>Compression Seal Joint (Providing and laying of compression seal joint consisting of steel armoured nosing at two edges of the joint gap suitably anchored to the deck concrete and a preformed chloroprene elastomer or closed cell foam joint sealer compress</v>
          </cell>
          <cell r="D1107" t="str">
            <v>metre</v>
          </cell>
          <cell r="E1107" t="e">
            <v>#VALUE!</v>
          </cell>
        </row>
        <row r="1108">
          <cell r="B1108" t="str">
            <v>14.22</v>
          </cell>
          <cell r="C1108" t="str">
            <v>Strip Seal Expansion Joint (Providing and laying of a strip seal expansion joint catering to maximum horizontal movement upto 70 mm,  complete as per approved drawings and standard specifications to be installed by the manufacturer/supplier or their autho</v>
          </cell>
          <cell r="D1108" t="str">
            <v>metre</v>
          </cell>
          <cell r="E1108" t="e">
            <v>#VALUE!</v>
          </cell>
        </row>
        <row r="1109">
          <cell r="B1109" t="str">
            <v>14.23</v>
          </cell>
          <cell r="C1109" t="str">
            <v>Modular Strip / Box Seal Joint (Providing and laying of a modular strip Box steel expansion joint including anchorage catering to a horizontal movement beyond 70 mm and upto 140mm,  complete as per approved drawings and standard specifications to be insta</v>
          </cell>
          <cell r="D1109" t="str">
            <v>metre</v>
          </cell>
          <cell r="E1109" t="e">
            <v>#VALUE!</v>
          </cell>
        </row>
        <row r="1110">
          <cell r="B1110" t="str">
            <v>14.24</v>
          </cell>
          <cell r="C1110" t="str">
            <v>Modular Strip / Box Seal Joint (Providing and laying of a modular strip box seal expansion joint catering to a horizontal movement beyond 140mm and upto 210mm,  complete as per approved drawings and standard specifications to be installed by the manufactu</v>
          </cell>
          <cell r="D1110" t="str">
            <v>metre</v>
          </cell>
          <cell r="E1110" t="e">
            <v>#VALUE!</v>
          </cell>
        </row>
        <row r="1111">
          <cell r="C1111" t="str">
            <v>CHAPTER-15</v>
          </cell>
        </row>
        <row r="1112">
          <cell r="C1112" t="str">
            <v>RIVER TRAINING AND PROTECTION WORKS</v>
          </cell>
        </row>
        <row r="1113">
          <cell r="B1113" t="str">
            <v>15.1</v>
          </cell>
          <cell r="C1113" t="str">
            <v>Providing and laying boulders apron on river bed for protection against scour with stone boulders weighing not less than 40 kg each complete as per drawing and Technical specification.</v>
          </cell>
        </row>
        <row r="1114">
          <cell r="B1114" t="str">
            <v>A</v>
          </cell>
          <cell r="C1114" t="str">
            <v>Boulder laid dry without wire crates.</v>
          </cell>
          <cell r="D1114" t="str">
            <v>cum</v>
          </cell>
          <cell r="E1114">
            <v>444</v>
          </cell>
        </row>
        <row r="1115">
          <cell r="B1115" t="str">
            <v>15.2</v>
          </cell>
          <cell r="C1115" t="str">
            <v xml:space="preserve"> Boulder apron laid in wire crates (Providing and laying of boulder apron laid in wire crates made with 4mm dia GI wire conforming to IS: 280 &amp; IS:4826 in 100mm x 100mm mesh (weaved diagonally) including 10% extra for laps and joints laid with stone bould</v>
          </cell>
          <cell r="D1115" t="str">
            <v>cum</v>
          </cell>
          <cell r="E1115" t="e">
            <v>#VALUE!</v>
          </cell>
        </row>
        <row r="1116">
          <cell r="B1116" t="str">
            <v>15.3</v>
          </cell>
          <cell r="C1116" t="str">
            <v>Cement concrete blocks (size 0.5 x 0.5 x 0.5 m) (Providing and laying of apron with cement concrete blocks of size 0.5x0.5x0.5 m cast in-situ and made with nominal mix of M-15 grade cement concrete with a minimum cement content of 250 kg/cum as per IRC: 2</v>
          </cell>
          <cell r="D1116" t="str">
            <v>cum</v>
          </cell>
          <cell r="E1116">
            <v>2326</v>
          </cell>
        </row>
        <row r="1117">
          <cell r="B1117" t="str">
            <v>15.4</v>
          </cell>
          <cell r="C1117" t="str">
            <v>Providing and laying Pitching on slopes laid over prepared filter media including boulder apron laid dry in front of toe of embankment complete as per drawing and Technical specifications</v>
          </cell>
        </row>
        <row r="1118">
          <cell r="A1118" t="str">
            <v>G1</v>
          </cell>
          <cell r="B1118" t="str">
            <v>A</v>
          </cell>
          <cell r="C1118" t="str">
            <v>Stone/Boulder</v>
          </cell>
          <cell r="D1118" t="str">
            <v>cum</v>
          </cell>
          <cell r="E1118">
            <v>444</v>
          </cell>
        </row>
        <row r="1119">
          <cell r="B1119" t="str">
            <v>B</v>
          </cell>
          <cell r="C1119" t="str">
            <v xml:space="preserve"> Cement Concrete blocks of size 0.3x0.3 x0.3 m cast in cement concrete of Grade M15</v>
          </cell>
          <cell r="D1119" t="str">
            <v>cum</v>
          </cell>
          <cell r="E1119">
            <v>2326</v>
          </cell>
        </row>
        <row r="1120">
          <cell r="A1120" t="str">
            <v>G2</v>
          </cell>
          <cell r="B1120" t="str">
            <v>15.5</v>
          </cell>
          <cell r="C1120" t="str">
            <v>Providing and laying Filter material underneath pitching in slopes complete as per drawing and Technical specification</v>
          </cell>
          <cell r="D1120" t="str">
            <v>cum</v>
          </cell>
          <cell r="E1120">
            <v>163</v>
          </cell>
        </row>
        <row r="1121">
          <cell r="B1121" t="str">
            <v>15.6</v>
          </cell>
          <cell r="C1121" t="str">
            <v>Geotextile Filter (Laying of a geotextile filter between pitching and embankment slopes on which pitching is laid to prevent escape of the embankment material through the voids of the stone pitching/cement concrete blocks as well as to allow free movement</v>
          </cell>
          <cell r="D1121" t="str">
            <v>sqm</v>
          </cell>
          <cell r="E1121" t="e">
            <v>#VALUE!</v>
          </cell>
        </row>
        <row r="1122">
          <cell r="B1122" t="str">
            <v>15.7</v>
          </cell>
          <cell r="C1122" t="str">
            <v>Toe protection (A toe wall for toe protection can either be in dry rubble masonry in case of dry rubble pitching or pitching with stones in wire crates or it can be in PCC M15 nominal mix if cement concrete block have been used for pitching . Rates for to</v>
          </cell>
        </row>
        <row r="1123">
          <cell r="B1123" t="str">
            <v>15.8</v>
          </cell>
          <cell r="C1123" t="str">
            <v>Providing and laying Flooring complete as per drawing and Technical specifications laid over cement concrete bedding.</v>
          </cell>
        </row>
        <row r="1124">
          <cell r="A1124" t="str">
            <v>E-31-1</v>
          </cell>
          <cell r="B1124" t="str">
            <v>A</v>
          </cell>
          <cell r="C1124" t="str">
            <v xml:space="preserve"> Rubble stone laid in cement mortar 1:3</v>
          </cell>
          <cell r="D1124" t="str">
            <v>cum</v>
          </cell>
          <cell r="E1124">
            <v>1943</v>
          </cell>
        </row>
        <row r="1125">
          <cell r="B1125" t="str">
            <v>B</v>
          </cell>
          <cell r="C1125" t="str">
            <v>Cement Concrete blocks Grade M15</v>
          </cell>
          <cell r="D1125" t="str">
            <v>cum</v>
          </cell>
          <cell r="E1125">
            <v>3063</v>
          </cell>
        </row>
        <row r="1126">
          <cell r="B1126" t="str">
            <v>15.9</v>
          </cell>
          <cell r="C1126" t="str">
            <v>Dry rubble Flooring</v>
          </cell>
          <cell r="D1126" t="str">
            <v>cum</v>
          </cell>
          <cell r="E1126">
            <v>570</v>
          </cell>
        </row>
        <row r="1127">
          <cell r="B1127" t="str">
            <v>15.10</v>
          </cell>
          <cell r="C1127" t="str">
            <v>Curtain wall complete as per drawing and Technical specification</v>
          </cell>
        </row>
        <row r="1128">
          <cell r="A1128" t="str">
            <v>E32</v>
          </cell>
          <cell r="B1128" t="str">
            <v>A</v>
          </cell>
          <cell r="C1128" t="str">
            <v>Stone masonry in cement mortar (1:3)</v>
          </cell>
          <cell r="D1128" t="str">
            <v>cum</v>
          </cell>
          <cell r="E1128">
            <v>1779</v>
          </cell>
        </row>
        <row r="1129">
          <cell r="B1129" t="str">
            <v>B</v>
          </cell>
          <cell r="C1129" t="str">
            <v>Cement concrete Grade M15</v>
          </cell>
          <cell r="D1129" t="str">
            <v>cum</v>
          </cell>
          <cell r="E1129">
            <v>2280</v>
          </cell>
        </row>
        <row r="1130">
          <cell r="A1130" t="str">
            <v>G5</v>
          </cell>
          <cell r="B1130" t="str">
            <v>15.11</v>
          </cell>
          <cell r="C1130" t="str">
            <v>Flexible Apron :Construction of flexible apron 1 m thick comprising of loose stone boulders weighing not less than 40 kg beyond curtain wall.</v>
          </cell>
          <cell r="D1130" t="str">
            <v>cum</v>
          </cell>
          <cell r="E1130">
            <v>463</v>
          </cell>
        </row>
        <row r="1131">
          <cell r="B1131" t="str">
            <v>15.12</v>
          </cell>
          <cell r="C1131" t="str">
            <v xml:space="preserve">Gabian Structure for Retaining Earth (Providing and construction of a gabain structure for retaining earth with segments of wire crates of size 7 m x 3 m x 0.6 m each divided into 1.5 m compartments by cross netting,  made from 4 mm galvanised steel wire </v>
          </cell>
          <cell r="D1131" t="str">
            <v>cum</v>
          </cell>
          <cell r="E1131" t="e">
            <v>#VALUE!</v>
          </cell>
        </row>
        <row r="1132">
          <cell r="B1132" t="str">
            <v>15.13</v>
          </cell>
          <cell r="C1132" t="str">
            <v xml:space="preserve">Gabian Structure for Erosion Control,  River Training Works and Protection works (Providing and constructing gabain structures for erosion control,  river training works and protection works with wire crates of size 2 m x 1 m x 0.3 m each divided into 1m </v>
          </cell>
          <cell r="D1132" t="str">
            <v>cum</v>
          </cell>
          <cell r="E1132" t="e">
            <v>#VALUE!</v>
          </cell>
        </row>
        <row r="1133">
          <cell r="C1133" t="str">
            <v>CHAPTER-16</v>
          </cell>
        </row>
        <row r="1134">
          <cell r="C1134" t="str">
            <v>REPAIR AND REHABILITATION</v>
          </cell>
        </row>
        <row r="1135">
          <cell r="B1135" t="str">
            <v>16.1</v>
          </cell>
          <cell r="C1135" t="str">
            <v>Removal of existing cement concrete wearing coat including its disposal complete as per Technical specification without causing any detrimental effect to any part of the bridge structure and removal of dismantled material with all lifts and lead upto 1000</v>
          </cell>
          <cell r="D1135" t="str">
            <v>sqm</v>
          </cell>
          <cell r="E1135">
            <v>72</v>
          </cell>
        </row>
        <row r="1136">
          <cell r="B1136" t="str">
            <v>16.2</v>
          </cell>
          <cell r="C1136" t="str">
            <v>Removal of existing asphaltic wearing coat comprising of 50 mm thick asphaltic concrete laid over 12 mm thick mastic asphalt including disposal with all lift and lead upto 1000m.</v>
          </cell>
          <cell r="D1136" t="str">
            <v>sqm</v>
          </cell>
          <cell r="E1136">
            <v>55</v>
          </cell>
        </row>
        <row r="1137">
          <cell r="B1137" t="str">
            <v>16.3</v>
          </cell>
          <cell r="C1137" t="str">
            <v>Guniting concrete surface with cement mortar applied with compressor after cleaning surface and spraying with epoxy complete as per Technical specification</v>
          </cell>
          <cell r="D1137" t="str">
            <v>sqm</v>
          </cell>
          <cell r="E1137" t="e">
            <v>#VALUE!</v>
          </cell>
        </row>
        <row r="1138">
          <cell r="B1138" t="str">
            <v>16.4</v>
          </cell>
          <cell r="C1138" t="str">
            <v>Providing and inserting nipples with approved fixing compound after drilling holes for grouting as per Technical specifications including subsequent cutting/removal and sealing of the hole as necessary of nipples after completion of grouting with Cement/E</v>
          </cell>
          <cell r="D1138" t="str">
            <v>each</v>
          </cell>
          <cell r="E1138" t="e">
            <v>#VALUE!</v>
          </cell>
        </row>
        <row r="1139">
          <cell r="B1139" t="str">
            <v>16.5</v>
          </cell>
          <cell r="C1139" t="str">
            <v>Sealing of cracks/porous concrete by injection process through nipples/Grouting complete as per Technical specification.</v>
          </cell>
        </row>
        <row r="1140">
          <cell r="A1140" t="str">
            <v>w1</v>
          </cell>
          <cell r="B1140" t="str">
            <v>A</v>
          </cell>
          <cell r="C1140" t="str">
            <v>Cement Grout</v>
          </cell>
          <cell r="D1140" t="str">
            <v>kg</v>
          </cell>
          <cell r="E1140">
            <v>38</v>
          </cell>
        </row>
        <row r="1141">
          <cell r="B1141" t="str">
            <v>B</v>
          </cell>
          <cell r="C1141" t="str">
            <v xml:space="preserve"> Cement mortar (1:1) Grouting</v>
          </cell>
          <cell r="D1141" t="str">
            <v>kg</v>
          </cell>
          <cell r="E1141">
            <v>69</v>
          </cell>
        </row>
        <row r="1142">
          <cell r="B1142" t="str">
            <v>16.6</v>
          </cell>
          <cell r="C1142" t="str">
            <v>Patching of damaged concrete surface with polymer concrete and curing compounds,  initiator and promoter,  available in present formulations,  to be applied as per instructions of manufacturer and as approved by the Engineer.</v>
          </cell>
          <cell r="D1142" t="str">
            <v>sqm</v>
          </cell>
          <cell r="E1142" t="e">
            <v>#VALUE!</v>
          </cell>
        </row>
        <row r="1143">
          <cell r="B1143" t="str">
            <v>16.7</v>
          </cell>
          <cell r="C1143" t="str">
            <v>Sealing of crack / porous concrete with Epoxy Grout by injection through nipples complete as per clause 2803.1.</v>
          </cell>
          <cell r="D1143" t="str">
            <v>kg</v>
          </cell>
          <cell r="E1143" t="e">
            <v>#VALUE!</v>
          </cell>
        </row>
        <row r="1144">
          <cell r="B1144" t="str">
            <v>16.8</v>
          </cell>
          <cell r="C1144" t="str">
            <v>Applying epoxy mortar over leached,  honey combed and spalled concrete surface and exposed steel reinforcement complete as per Technical specification</v>
          </cell>
          <cell r="D1144" t="str">
            <v>sqm</v>
          </cell>
          <cell r="E1144" t="e">
            <v>#VALUE!</v>
          </cell>
        </row>
        <row r="1145">
          <cell r="B1145" t="str">
            <v>16.9</v>
          </cell>
          <cell r="C1145" t="str">
            <v xml:space="preserve">Removal of defective concrete,  cleaning the surface thoroughly,  applying the shotcrete mixture mechanically with compressed air under pressure,  comprising of cement,  sand,  coarse aggregates,  water and quick setting compound in the proportion as per </v>
          </cell>
          <cell r="D1145" t="str">
            <v>sqm</v>
          </cell>
          <cell r="E1145" t="e">
            <v>#VALUE!</v>
          </cell>
        </row>
        <row r="1146">
          <cell r="B1146" t="str">
            <v>16.10</v>
          </cell>
          <cell r="C1146" t="str">
            <v xml:space="preserve"> Applying pre-packed cement based polymer mortar of strength 45 Mpa at 28 days for replacement of spalled concrete</v>
          </cell>
          <cell r="D1146" t="str">
            <v>sqm</v>
          </cell>
          <cell r="E1146" t="e">
            <v>#VALUE!</v>
          </cell>
        </row>
        <row r="1147">
          <cell r="B1147" t="str">
            <v>16.11</v>
          </cell>
          <cell r="C1147" t="str">
            <v>Eproxy bonding of new concrete to old concrete</v>
          </cell>
          <cell r="D1147" t="str">
            <v>sqm</v>
          </cell>
          <cell r="E1147" t="e">
            <v>#VALUE!</v>
          </cell>
        </row>
        <row r="1148">
          <cell r="B1148" t="str">
            <v>16.12</v>
          </cell>
          <cell r="C1148" t="str">
            <v>Providing external prestressing with high tensile steel wires/strands including drilling for passage of prestessing steel,  all accessories for stressing and stressing operation and grouting complete as per drawing and Technical specification</v>
          </cell>
          <cell r="D1148" t="str">
            <v>tonne</v>
          </cell>
          <cell r="E1148" t="e">
            <v>#VALUE!</v>
          </cell>
        </row>
        <row r="1149">
          <cell r="B1149" t="str">
            <v>16.13</v>
          </cell>
          <cell r="C1149" t="str">
            <v>Providing external prestressing with high tensile steel wires/strands including drilling for passage of prestessing steel,  all accessories for stressing and stressing operation and grouting complete as per drawing and Technical specification</v>
          </cell>
          <cell r="D1149" t="str">
            <v>tonne</v>
          </cell>
          <cell r="E1149" t="e">
            <v>#VALUE!</v>
          </cell>
        </row>
        <row r="1150">
          <cell r="B1150" t="str">
            <v>16.14</v>
          </cell>
          <cell r="C1150" t="str">
            <v>Providing external prestressing with high tensile steel wires/strands including drilling for passage of prestessing steel,  all accessories for stressing and stressing operation and grouting complete as per drawing and Technical specification</v>
          </cell>
          <cell r="D1150" t="str">
            <v>tonne</v>
          </cell>
          <cell r="E1150" t="e">
            <v>#VALUE!</v>
          </cell>
        </row>
        <row r="1151">
          <cell r="B1151" t="str">
            <v>16.15</v>
          </cell>
          <cell r="C1151" t="str">
            <v>Replacement of bearings complete as per Technical specification</v>
          </cell>
          <cell r="D1151" t="str">
            <v>each</v>
          </cell>
          <cell r="E1151" t="e">
            <v>#VALUE!</v>
          </cell>
        </row>
        <row r="1152">
          <cell r="B1152" t="str">
            <v>16.16</v>
          </cell>
          <cell r="C1152" t="str">
            <v>Rectification of bearings as per Technical specifications</v>
          </cell>
          <cell r="D1152" t="str">
            <v>each</v>
          </cell>
          <cell r="E1152" t="e">
            <v>#VALUE!</v>
          </cell>
        </row>
        <row r="1153">
          <cell r="B1153" t="str">
            <v>16.17</v>
          </cell>
          <cell r="C1153" t="str">
            <v>Replacement of Expansion Joints complete as per drawings</v>
          </cell>
          <cell r="D1153" t="str">
            <v>metre</v>
          </cell>
          <cell r="E1153" t="e">
            <v>#VALUE!</v>
          </cell>
        </row>
        <row r="1154">
          <cell r="B1154" t="str">
            <v>16.18</v>
          </cell>
          <cell r="C1154" t="str">
            <v>Replacement of damaged concrete railing.</v>
          </cell>
          <cell r="D1154" t="str">
            <v>metre</v>
          </cell>
          <cell r="E1154">
            <v>110</v>
          </cell>
        </row>
        <row r="1155">
          <cell r="B1155" t="str">
            <v>16.19</v>
          </cell>
          <cell r="C1155" t="str">
            <v>Replacement of crash barrier.</v>
          </cell>
          <cell r="D1155" t="str">
            <v>metre</v>
          </cell>
          <cell r="E1155">
            <v>178</v>
          </cell>
        </row>
        <row r="1156">
          <cell r="B1156" t="str">
            <v>16.20</v>
          </cell>
          <cell r="C1156" t="str">
            <v>Replacement of damaged mild steel railing</v>
          </cell>
          <cell r="D1156" t="str">
            <v>metre</v>
          </cell>
          <cell r="E1156">
            <v>96</v>
          </cell>
        </row>
        <row r="1157">
          <cell r="B1157" t="str">
            <v>16.21</v>
          </cell>
          <cell r="C1157" t="str">
            <v>Repair of crash barrier (Repair of concrete crash barrier with cement concrete of M-30 grade by cutting and trimming the damaged portion to a regular shape,  cleaning the area to be repaired thoroughly,  applying cement concrete after erection of proper f</v>
          </cell>
          <cell r="D1157" t="str">
            <v>metre</v>
          </cell>
          <cell r="E1157">
            <v>84</v>
          </cell>
        </row>
        <row r="1158">
          <cell r="B1158" t="str">
            <v>16.22</v>
          </cell>
          <cell r="C1158" t="str">
            <v>Repair of RCC Railing (Carrying out repair of RCC M30 railing to bring it to the original shape.)</v>
          </cell>
          <cell r="D1158" t="str">
            <v>metre</v>
          </cell>
          <cell r="E1158">
            <v>65</v>
          </cell>
        </row>
        <row r="1159">
          <cell r="B1159" t="str">
            <v>16.23</v>
          </cell>
          <cell r="C1159" t="str">
            <v>Repair of steel Railing (Repair of steel railing to bring it to the original shape)</v>
          </cell>
          <cell r="D1159" t="str">
            <v>metre</v>
          </cell>
          <cell r="E1159">
            <v>192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
      <sheetName val="General assumptions"/>
      <sheetName val="cost of service"/>
      <sheetName val="Assumptions-Wireline"/>
      <sheetName val="CDMA-Assumptions"/>
      <sheetName val="NLD - Assum"/>
      <sheetName val="Assumptions &amp; workings-RICL"/>
      <sheetName val="Scope of project"/>
      <sheetName val="Usage &amp; Tariff Wireline"/>
      <sheetName val="Market share"/>
      <sheetName val="Summary Capex"/>
      <sheetName val="CDMA-Capex prices"/>
      <sheetName val="CDMA-CAPEX"/>
      <sheetName val="CDMA working"/>
      <sheetName val="Reliance subs"/>
      <sheetName val="Capex-Wired"/>
      <sheetName val="Staff-fixed"/>
      <sheetName val="Wireline-working"/>
      <sheetName val="P&amp;L-Wireline"/>
      <sheetName val="NLD working"/>
      <sheetName val="NLD - P&amp;L"/>
      <sheetName val="RCL-P&amp;L"/>
      <sheetName val="RIC P&amp; L"/>
      <sheetName val="Summary biz plan"/>
      <sheetName val="RCPL EV"/>
      <sheetName val="EV-WLL"/>
      <sheetName val="EV-FIXED"/>
      <sheetName val="EV-NLD"/>
      <sheetName val="RICL EV"/>
      <sheetName val="DB_ET200(R. A)"/>
      <sheetName val="Level 0"/>
      <sheetName val="Assmpns"/>
      <sheetName val="Basic"/>
      <sheetName val="Master Price List"/>
      <sheetName val="fco"/>
      <sheetName val="Factor -local"/>
      <sheetName val="Factor- cables"/>
      <sheetName val="DMS_Configurator"/>
      <sheetName val="Equipment"/>
      <sheetName val="R2"/>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 val="SS ENERGISE"/>
      <sheetName val="Fill this out first..."/>
      <sheetName val="NLD - Assum"/>
      <sheetName val="Basic"/>
      <sheetName val="Master Price List"/>
      <sheetName val="fco"/>
      <sheetName val="Factors-overall"/>
      <sheetName val="PIP&amp;EQPT"/>
      <sheetName val="DMS_Configurator"/>
      <sheetName val="Level 0"/>
      <sheetName val="DB_ET200(R. A)"/>
      <sheetName val="DETAIL SHEET"/>
      <sheetName val="oresreqsum"/>
    </sheetNames>
    <sheetDataSet>
      <sheetData sheetId="0" refreshError="1"/>
      <sheetData sheetId="1">
        <row r="3">
          <cell r="B3" t="str">
            <v>Sr.No.</v>
          </cell>
        </row>
      </sheetData>
      <sheetData sheetId="2">
        <row r="3">
          <cell r="B3" t="str">
            <v>Major Events</v>
          </cell>
        </row>
      </sheetData>
      <sheetData sheetId="3">
        <row r="2">
          <cell r="A2" t="str">
            <v>Reliability and Profitability Initiatives</v>
          </cell>
        </row>
      </sheetData>
      <sheetData sheetId="4">
        <row r="2">
          <cell r="B2" t="str">
            <v>Critical Issues</v>
          </cell>
        </row>
      </sheetData>
      <sheetData sheetId="5">
        <row r="2">
          <cell r="A2" t="str">
            <v>Fault Statistics</v>
          </cell>
        </row>
      </sheetData>
      <sheetData sheetId="6"/>
      <sheetData sheetId="7" refreshError="1"/>
      <sheetData sheetId="8"/>
      <sheetData sheetId="9"/>
      <sheetData sheetId="10">
        <row r="2">
          <cell r="A2" t="str">
            <v>Faults cleared after 24 hours</v>
          </cell>
        </row>
      </sheetData>
      <sheetData sheetId="11"/>
      <sheetData sheetId="12">
        <row r="1">
          <cell r="A1" t="str">
            <v>Prevention of Service Affecting Faults</v>
          </cell>
        </row>
      </sheetData>
      <sheetData sheetId="13"/>
      <sheetData sheetId="14"/>
      <sheetData sheetId="15">
        <row r="1">
          <cell r="A1" t="str">
            <v>Inventory Report</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Assmpns"/>
      <sheetName val="MTO REV.2(ARMOR)"/>
      <sheetName val="2.2 띠장의 설계"/>
      <sheetName val="11-hsd"/>
      <sheetName val="13-septic"/>
      <sheetName val="7-ug"/>
      <sheetName val="2-utility"/>
      <sheetName val="18-misc"/>
      <sheetName val="5-pipe"/>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User"/>
      <sheetName val="SUMMARY"/>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Basic"/>
      <sheetName val="DMS_Configurator"/>
      <sheetName val="Factors-overall"/>
      <sheetName val="FACTORS"/>
      <sheetName val="Assmpns"/>
      <sheetName val="Level 0"/>
      <sheetName val="NLD - Assum"/>
      <sheetName val="SS ENERGISE"/>
      <sheetName val="InputPO_Del"/>
      <sheetName val="oresreqsum"/>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 val="User"/>
      <sheetName val="Master Price List"/>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ENERGISE"/>
      <sheetName val="spool"/>
      <sheetName val="DB_ET200(R. A)"/>
      <sheetName val="Equipment"/>
      <sheetName val="Basic"/>
      <sheetName val="Level 0"/>
      <sheetName val="FACTORS"/>
      <sheetName val="estimate"/>
      <sheetName val="fco"/>
      <sheetName val="WPR-IV"/>
      <sheetName val="NLD - Assum"/>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DMS_Configurator"/>
    </sheetNames>
    <sheetDataSet>
      <sheetData sheetId="0">
        <row r="2">
          <cell r="B2">
            <v>7</v>
          </cell>
        </row>
        <row r="3">
          <cell r="B3">
            <v>6</v>
          </cell>
          <cell r="X3" t="str">
            <v>600-25</v>
          </cell>
          <cell r="Y3" t="str">
            <v>600-16</v>
          </cell>
          <cell r="AB3" t="str">
            <v>600-35</v>
          </cell>
          <cell r="AD3" t="str">
            <v>200-30</v>
          </cell>
        </row>
        <row r="4">
          <cell r="B4">
            <v>5</v>
          </cell>
          <cell r="X4" t="str">
            <v>800-21</v>
          </cell>
          <cell r="Y4" t="str">
            <v>600-32</v>
          </cell>
          <cell r="AB4" t="str">
            <v>600-31</v>
          </cell>
          <cell r="AD4" t="str">
            <v>400-20</v>
          </cell>
        </row>
        <row r="5">
          <cell r="B5">
            <v>4</v>
          </cell>
          <cell r="L5" t="str">
            <v>PP</v>
          </cell>
          <cell r="X5" t="str">
            <v>800-12</v>
          </cell>
          <cell r="Y5" t="str">
            <v>600-14</v>
          </cell>
          <cell r="Z5" t="str">
            <v>200-11</v>
          </cell>
          <cell r="AB5" t="str">
            <v>300-12</v>
          </cell>
          <cell r="AD5" t="str">
            <v>400-21</v>
          </cell>
          <cell r="AG5" t="str">
            <v>300-20</v>
          </cell>
        </row>
        <row r="6">
          <cell r="B6">
            <v>3</v>
          </cell>
          <cell r="L6" t="str">
            <v>600-20</v>
          </cell>
          <cell r="W6" t="str">
            <v>600-30</v>
          </cell>
          <cell r="X6" t="str">
            <v>600-12</v>
          </cell>
          <cell r="Y6" t="str">
            <v>600-13</v>
          </cell>
          <cell r="Z6" t="str">
            <v>200-60</v>
          </cell>
          <cell r="AB6" t="str">
            <v>800-23</v>
          </cell>
          <cell r="AD6" t="str">
            <v>500-10</v>
          </cell>
          <cell r="AF6" t="str">
            <v>400-12</v>
          </cell>
          <cell r="AG6" t="str">
            <v>300-21</v>
          </cell>
        </row>
        <row r="7">
          <cell r="B7">
            <v>2</v>
          </cell>
          <cell r="L7" t="str">
            <v>200-10</v>
          </cell>
          <cell r="P7" t="str">
            <v>800-30</v>
          </cell>
          <cell r="W7" t="str">
            <v>600-34</v>
          </cell>
          <cell r="X7" t="str">
            <v>951-10</v>
          </cell>
          <cell r="Y7" t="str">
            <v>600-21</v>
          </cell>
          <cell r="Z7" t="str">
            <v>200-51</v>
          </cell>
          <cell r="AA7" t="str">
            <v>700-12</v>
          </cell>
          <cell r="AB7" t="str">
            <v>800-22</v>
          </cell>
          <cell r="AD7" t="str">
            <v>500-11</v>
          </cell>
          <cell r="AF7" t="str">
            <v>400-13</v>
          </cell>
          <cell r="AG7" t="str">
            <v>300-22</v>
          </cell>
        </row>
        <row r="8">
          <cell r="B8">
            <v>1</v>
          </cell>
          <cell r="D8" t="str">
            <v>MRS - I</v>
          </cell>
          <cell r="L8" t="str">
            <v>200-20</v>
          </cell>
          <cell r="P8" t="str">
            <v>300-10</v>
          </cell>
          <cell r="Q8" t="str">
            <v>800-20</v>
          </cell>
          <cell r="R8" t="str">
            <v>200-50</v>
          </cell>
          <cell r="T8" t="str">
            <v>700-10</v>
          </cell>
          <cell r="U8" t="str">
            <v>MRS - II</v>
          </cell>
          <cell r="V8" t="str">
            <v>800-10</v>
          </cell>
          <cell r="W8" t="str">
            <v>600-10</v>
          </cell>
          <cell r="X8" t="str">
            <v>600-11</v>
          </cell>
          <cell r="Y8" t="str">
            <v>600-22</v>
          </cell>
          <cell r="Z8" t="str">
            <v>700-11</v>
          </cell>
          <cell r="AA8" t="str">
            <v>771-10</v>
          </cell>
          <cell r="AB8" t="str">
            <v>600-33</v>
          </cell>
          <cell r="AD8" t="str">
            <v>300-11</v>
          </cell>
          <cell r="AE8" t="str">
            <v>400-10</v>
          </cell>
          <cell r="AF8" t="str">
            <v>200-40</v>
          </cell>
          <cell r="AG8" t="str">
            <v>300-30</v>
          </cell>
        </row>
        <row r="11">
          <cell r="B11" t="str">
            <v>PERIOD</v>
          </cell>
          <cell r="C11">
            <v>35822</v>
          </cell>
          <cell r="D11">
            <v>35823</v>
          </cell>
          <cell r="E11">
            <v>35833</v>
          </cell>
          <cell r="F11">
            <v>35840</v>
          </cell>
          <cell r="G11">
            <v>35847</v>
          </cell>
          <cell r="H11">
            <v>35854</v>
          </cell>
          <cell r="I11">
            <v>35861</v>
          </cell>
          <cell r="J11">
            <v>35868</v>
          </cell>
          <cell r="K11">
            <v>35875</v>
          </cell>
          <cell r="L11">
            <v>35882</v>
          </cell>
          <cell r="M11">
            <v>35892</v>
          </cell>
          <cell r="N11">
            <v>35899</v>
          </cell>
          <cell r="O11">
            <v>35906</v>
          </cell>
          <cell r="P11">
            <v>35913</v>
          </cell>
          <cell r="Q11">
            <v>35922</v>
          </cell>
          <cell r="R11">
            <v>35929</v>
          </cell>
          <cell r="S11">
            <v>35936</v>
          </cell>
          <cell r="T11">
            <v>35943</v>
          </cell>
          <cell r="U11">
            <v>35953</v>
          </cell>
          <cell r="V11">
            <v>35960</v>
          </cell>
          <cell r="W11">
            <v>35967</v>
          </cell>
          <cell r="X11">
            <v>35974</v>
          </cell>
          <cell r="Y11">
            <v>35983</v>
          </cell>
          <cell r="Z11">
            <v>35990</v>
          </cell>
          <cell r="AA11">
            <v>35997</v>
          </cell>
          <cell r="AB11">
            <v>36004</v>
          </cell>
          <cell r="AC11">
            <v>36014</v>
          </cell>
          <cell r="AD11">
            <v>36021</v>
          </cell>
          <cell r="AE11">
            <v>36028</v>
          </cell>
          <cell r="AF11">
            <v>36035</v>
          </cell>
          <cell r="AG11">
            <v>36045</v>
          </cell>
        </row>
        <row r="12">
          <cell r="B12" t="str">
            <v>WEEKLY</v>
          </cell>
          <cell r="C12">
            <v>0</v>
          </cell>
          <cell r="D12">
            <v>1</v>
          </cell>
          <cell r="E12">
            <v>0</v>
          </cell>
          <cell r="F12">
            <v>0</v>
          </cell>
          <cell r="G12">
            <v>0</v>
          </cell>
          <cell r="H12">
            <v>0</v>
          </cell>
          <cell r="I12">
            <v>0</v>
          </cell>
          <cell r="J12">
            <v>0</v>
          </cell>
          <cell r="K12">
            <v>0</v>
          </cell>
          <cell r="L12">
            <v>4</v>
          </cell>
          <cell r="M12">
            <v>0</v>
          </cell>
          <cell r="N12">
            <v>0</v>
          </cell>
          <cell r="O12">
            <v>0</v>
          </cell>
          <cell r="P12">
            <v>2</v>
          </cell>
          <cell r="Q12">
            <v>1</v>
          </cell>
          <cell r="R12">
            <v>1</v>
          </cell>
          <cell r="S12">
            <v>0</v>
          </cell>
          <cell r="T12">
            <v>1</v>
          </cell>
          <cell r="U12">
            <v>1</v>
          </cell>
          <cell r="V12">
            <v>1</v>
          </cell>
          <cell r="W12">
            <v>3</v>
          </cell>
          <cell r="X12">
            <v>6</v>
          </cell>
          <cell r="Y12">
            <v>6</v>
          </cell>
          <cell r="Z12">
            <v>4</v>
          </cell>
          <cell r="AA12">
            <v>2</v>
          </cell>
          <cell r="AB12">
            <v>6</v>
          </cell>
          <cell r="AC12">
            <v>0</v>
          </cell>
          <cell r="AD12">
            <v>6</v>
          </cell>
          <cell r="AE12">
            <v>1</v>
          </cell>
          <cell r="AF12">
            <v>3</v>
          </cell>
          <cell r="AG12">
            <v>4</v>
          </cell>
        </row>
        <row r="13">
          <cell r="B13" t="str">
            <v>S/S ENERGISE</v>
          </cell>
          <cell r="C13">
            <v>0</v>
          </cell>
          <cell r="D13">
            <v>1</v>
          </cell>
          <cell r="E13">
            <v>1</v>
          </cell>
          <cell r="F13">
            <v>1</v>
          </cell>
          <cell r="G13">
            <v>1</v>
          </cell>
          <cell r="H13">
            <v>1</v>
          </cell>
          <cell r="I13">
            <v>1</v>
          </cell>
          <cell r="J13">
            <v>1</v>
          </cell>
          <cell r="K13">
            <v>1</v>
          </cell>
          <cell r="L13">
            <v>5</v>
          </cell>
          <cell r="M13">
            <v>5</v>
          </cell>
          <cell r="N13">
            <v>5</v>
          </cell>
          <cell r="O13">
            <v>5</v>
          </cell>
          <cell r="P13">
            <v>7</v>
          </cell>
          <cell r="Q13">
            <v>8</v>
          </cell>
          <cell r="R13">
            <v>9</v>
          </cell>
          <cell r="S13">
            <v>9</v>
          </cell>
          <cell r="T13">
            <v>10</v>
          </cell>
          <cell r="U13">
            <v>11</v>
          </cell>
          <cell r="V13">
            <v>12</v>
          </cell>
          <cell r="W13">
            <v>15</v>
          </cell>
          <cell r="X13">
            <v>21</v>
          </cell>
          <cell r="Y13">
            <v>27</v>
          </cell>
          <cell r="Z13">
            <v>31</v>
          </cell>
          <cell r="AA13">
            <v>33</v>
          </cell>
          <cell r="AB13">
            <v>39</v>
          </cell>
          <cell r="AC13">
            <v>39</v>
          </cell>
          <cell r="AD13">
            <v>45</v>
          </cell>
          <cell r="AE13">
            <v>46</v>
          </cell>
          <cell r="AF13">
            <v>49</v>
          </cell>
          <cell r="AG13">
            <v>53</v>
          </cell>
        </row>
        <row r="16">
          <cell r="B16" t="str">
            <v>LEGEND</v>
          </cell>
        </row>
        <row r="17">
          <cell r="B17" t="str">
            <v>OPEN</v>
          </cell>
          <cell r="E17" t="str">
            <v>PUNCH LISTED</v>
          </cell>
          <cell r="I17" t="str">
            <v>CLOSED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 val="SS ENERGISE"/>
      <sheetName val="spool"/>
      <sheetName val="Level 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ORGANISATION CHART"/>
      <sheetName val="RA bill summary-05"/>
      <sheetName val="Exp. Ded. 05"/>
      <sheetName val="MRS 05"/>
      <sheetName val="reinf-recon-nov 05 "/>
      <sheetName val="Infra"/>
      <sheetName val="comparision of Budget-Dec"/>
      <sheetName val="Ach-Bud-Dec'05"/>
      <sheetName val="Plan-Bud-Jan'06"/>
      <sheetName val="AV.MAT-COST"/>
      <sheetName val="s-curve-1"/>
      <sheetName val="Invoice-produc"/>
      <sheetName val="Status of work done"/>
      <sheetName val="LRS UPTO  Nov-05"/>
      <sheetName val="Flash Report upto oct"/>
      <sheetName val="RADAR -dec-2005"/>
      <sheetName val="RADAR -jan-2006"/>
      <sheetName val="Mon of Res"/>
      <sheetName val="WPR-IV"/>
      <sheetName val="MIS"/>
      <sheetName val="Parameters"/>
      <sheetName val="PPR-C. Complain"/>
      <sheetName val="PPR-Safety"/>
      <sheetName val="COQ-NOV-05"/>
      <sheetName val="GUEST HOUSE  DETAILS"/>
      <sheetName val="ADMIN - RTO DETAILS"/>
      <sheetName val="ADMIN REPORT"/>
      <sheetName val="CARD HOLDER  SALARYS"/>
      <sheetName val="sum-all"/>
      <sheetName val="TB"/>
      <sheetName val="Sheet 1"/>
      <sheetName val="A"/>
      <sheetName val="DETAIL SHEET"/>
      <sheetName val="User"/>
      <sheetName val="Assmpns"/>
      <sheetName val="Fill this out firs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8">
          <cell r="BA38">
            <v>266.51795509999994</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ol"/>
      <sheetName val="exp-ded-jan' 06"/>
      <sheetName val="User"/>
      <sheetName val="SS ENERGISE"/>
      <sheetName val="Basic"/>
      <sheetName val="Level 0"/>
      <sheetName val="Estimate"/>
      <sheetName val="Basement Budget"/>
      <sheetName val="Factors-overall"/>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Equipment"/>
      <sheetName val="DETAIL SHEET"/>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m"/>
      <sheetName val="Glossary"/>
      <sheetName val="Assmpns"/>
      <sheetName val="Voice revenue-intercircle -quar"/>
      <sheetName val="Mkt extrapolation"/>
      <sheetName val="Voice revenue-intercircle"/>
      <sheetName val="Voice revenue-intracircle"/>
      <sheetName val=" BW sale-IDCs"/>
      <sheetName val="BW sale-FSPs"/>
      <sheetName val="BW sale-CSP"/>
      <sheetName val="P&amp;L"/>
      <sheetName val="Tax"/>
      <sheetName val="Fund requirement"/>
      <sheetName val="Capex"/>
      <sheetName val="Normal capex"/>
      <sheetName val="E1 calcn"/>
      <sheetName val="Depn  SLM"/>
      <sheetName val="Depn WDV"/>
      <sheetName val="Opex"/>
      <sheetName val="Working Capital"/>
      <sheetName val="Debt schedule"/>
      <sheetName val="Cash Flow"/>
      <sheetName val="Balance Sheet"/>
      <sheetName val="IRR"/>
      <sheetName val="User"/>
      <sheetName val="Level 0"/>
      <sheetName val="Master Price List"/>
      <sheetName val="spool"/>
      <sheetName val="Basic"/>
      <sheetName val="NLD - Assum"/>
      <sheetName val="Basement Budget"/>
      <sheetName val="FORM7"/>
      <sheetName val="FACTORS"/>
      <sheetName val="Equipment"/>
      <sheetName val="SS ENERGISE"/>
      <sheetName val="exp-ded-jan' 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Summary"/>
      <sheetName val="North"/>
      <sheetName val="East"/>
      <sheetName val="West"/>
      <sheetName val="South "/>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User"/>
      <sheetName val="Assmpns"/>
      <sheetName val="Basic"/>
      <sheetName val="Achievements_Highlights "/>
      <sheetName val="MTTR-Headend"/>
      <sheetName val="PM_Action "/>
      <sheetName val="Headend Provisioning Report"/>
      <sheetName val="PE Status"/>
      <sheetName val="Inventory"/>
      <sheetName val="Major Events "/>
      <sheetName val="Crtitical Issues"/>
      <sheetName val="RIP"/>
      <sheetName val="Fault Statistics"/>
      <sheetName val="SA faults-Headend "/>
      <sheetName val="Ageing_Pending_ CLeared"/>
      <sheetName val="Fault Cleared After 24Hrs"/>
      <sheetName val="FORM7"/>
      <sheetName val="oresreqsum"/>
      <sheetName val="estimate"/>
      <sheetName val="SS ENERGISE"/>
      <sheetName val="spool"/>
    </sheetNames>
    <sheetDataSet>
      <sheetData sheetId="0" refreshError="1"/>
      <sheetData sheetId="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e"/>
      <sheetName val="INDEX"/>
      <sheetName val="ORGANISATION CHART"/>
      <sheetName val="RA Bill summary-07"/>
      <sheetName val="exp-ded-jan' 06"/>
      <sheetName val="MRS-Jan'06"/>
      <sheetName val="reif-recon-jan'06"/>
      <sheetName val="st-stee-recon-jan'06"/>
      <sheetName val="Flash Report upto Jan06"/>
      <sheetName val="comparision of Budget-Jan'06"/>
      <sheetName val="Achi-Bud-Jan'06"/>
      <sheetName val="Plan-Bud-Feb'06"/>
      <sheetName val="AV.MAT-COSTIN"/>
      <sheetName val="STOCK STATEMENT - 01-11-2005 IN"/>
      <sheetName val="s-curve-1"/>
      <sheetName val="Invoice-produc"/>
      <sheetName val="Status of work done"/>
      <sheetName val="LRS UPTO  Jan-06"/>
      <sheetName val="RADAR -jan-2006"/>
      <sheetName val="RADAR -feb-2006"/>
      <sheetName val="mon-res-feb'06"/>
      <sheetName val="WPR-IV"/>
      <sheetName val="MIS"/>
      <sheetName val="Parameters"/>
      <sheetName val="PPR-C. Complain"/>
      <sheetName val="PPR-Safety"/>
      <sheetName val="COQ-JAN-06"/>
      <sheetName val="GUEST HOUSE  DETAILSIN"/>
      <sheetName val="ADMIN REPORTIN"/>
      <sheetName val="CARD HOLDER  SALARYS"/>
      <sheetName val="Equipment"/>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y"/>
      <sheetName val="RMC Scope"/>
      <sheetName val="BOQ"/>
      <sheetName val="200 Concrete"/>
      <sheetName val="Concrete Placement"/>
    </sheetNames>
    <sheetDataSet>
      <sheetData sheetId="0"/>
      <sheetData sheetId="1">
        <row r="13">
          <cell r="D13">
            <v>8778</v>
          </cell>
          <cell r="E13">
            <v>7731.5</v>
          </cell>
          <cell r="F13">
            <v>13807</v>
          </cell>
          <cell r="H13">
            <v>10804</v>
          </cell>
          <cell r="I13">
            <v>56647</v>
          </cell>
          <cell r="J13">
            <v>1500</v>
          </cell>
          <cell r="K13">
            <v>11416</v>
          </cell>
          <cell r="L13">
            <v>10201.75</v>
          </cell>
          <cell r="M13">
            <v>12364</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 val="11-hsd"/>
      <sheetName val="13-septic"/>
      <sheetName val="7-ug"/>
      <sheetName val="2-utility"/>
      <sheetName val="18-misc"/>
      <sheetName val="5-pipe"/>
      <sheetName val="A"/>
    </sheetNames>
    <sheetDataSet>
      <sheetData sheetId="0"/>
      <sheetData sheetId="1" refreshError="1"/>
      <sheetData sheetId="2" refreshError="1"/>
      <sheetData sheetId="3" refreshError="1">
        <row r="8">
          <cell r="T8">
            <v>0</v>
          </cell>
        </row>
        <row r="19">
          <cell r="E19">
            <v>0</v>
          </cell>
        </row>
        <row r="20">
          <cell r="E20">
            <v>6.5000000000000002E-2</v>
          </cell>
        </row>
        <row r="21">
          <cell r="E21">
            <v>7.2999999999999995E-2</v>
          </cell>
        </row>
        <row r="22">
          <cell r="E22">
            <v>8.7999999999999995E-2</v>
          </cell>
        </row>
        <row r="23">
          <cell r="E23">
            <v>8.7999999999999995E-2</v>
          </cell>
        </row>
        <row r="24">
          <cell r="E24">
            <v>8.7999999999999995E-2</v>
          </cell>
        </row>
        <row r="25">
          <cell r="E25">
            <v>0.11899999999999999</v>
          </cell>
        </row>
        <row r="26">
          <cell r="E26">
            <v>0.11899999999999999</v>
          </cell>
        </row>
        <row r="27">
          <cell r="E27">
            <v>0.11899999999999999</v>
          </cell>
        </row>
        <row r="28">
          <cell r="E28">
            <v>0</v>
          </cell>
        </row>
        <row r="29">
          <cell r="E29">
            <v>6.5000000000000002E-2</v>
          </cell>
        </row>
        <row r="30">
          <cell r="E30">
            <v>7.2999999999999995E-2</v>
          </cell>
        </row>
        <row r="31">
          <cell r="E31">
            <v>9.0999999999999998E-2</v>
          </cell>
        </row>
        <row r="32">
          <cell r="E32">
            <v>9.0999999999999998E-2</v>
          </cell>
        </row>
        <row r="33">
          <cell r="E33">
            <v>9.0999999999999998E-2</v>
          </cell>
        </row>
        <row r="34">
          <cell r="E34">
            <v>0.126</v>
          </cell>
        </row>
        <row r="35">
          <cell r="E35">
            <v>0.126</v>
          </cell>
        </row>
        <row r="36">
          <cell r="E36">
            <v>0.126</v>
          </cell>
        </row>
        <row r="37">
          <cell r="E37">
            <v>0</v>
          </cell>
        </row>
        <row r="38">
          <cell r="C38" t="str">
            <v>5S</v>
          </cell>
          <cell r="D38">
            <v>0.84</v>
          </cell>
          <cell r="E38">
            <v>6.5000000000000002E-2</v>
          </cell>
          <cell r="F38">
            <v>0.71</v>
          </cell>
        </row>
        <row r="39">
          <cell r="C39" t="str">
            <v>10S</v>
          </cell>
          <cell r="D39">
            <v>0.84</v>
          </cell>
          <cell r="E39">
            <v>8.3000000000000004E-2</v>
          </cell>
          <cell r="F39">
            <v>0.67400000000000004</v>
          </cell>
        </row>
        <row r="40">
          <cell r="C40">
            <v>30</v>
          </cell>
          <cell r="D40">
            <v>0.84</v>
          </cell>
          <cell r="E40">
            <v>9.5000000000000001E-2</v>
          </cell>
          <cell r="F40">
            <v>0.65</v>
          </cell>
        </row>
        <row r="41">
          <cell r="C41" t="str">
            <v>STD</v>
          </cell>
          <cell r="D41">
            <v>0.84</v>
          </cell>
          <cell r="E41">
            <v>0.109</v>
          </cell>
          <cell r="F41">
            <v>0.622</v>
          </cell>
        </row>
        <row r="42">
          <cell r="C42">
            <v>40</v>
          </cell>
          <cell r="D42">
            <v>0.84</v>
          </cell>
          <cell r="E42">
            <v>0.109</v>
          </cell>
          <cell r="F42">
            <v>0.622</v>
          </cell>
        </row>
        <row r="43">
          <cell r="C43" t="str">
            <v>40S</v>
          </cell>
          <cell r="D43">
            <v>0.84</v>
          </cell>
          <cell r="E43">
            <v>0.109</v>
          </cell>
          <cell r="F43">
            <v>0.622</v>
          </cell>
        </row>
        <row r="44">
          <cell r="C44" t="str">
            <v>80S</v>
          </cell>
          <cell r="D44">
            <v>0.84</v>
          </cell>
          <cell r="E44">
            <v>0.14699999999999999</v>
          </cell>
          <cell r="F44">
            <v>0.54600000000000004</v>
          </cell>
        </row>
        <row r="45">
          <cell r="C45" t="str">
            <v>XS</v>
          </cell>
          <cell r="D45">
            <v>0.84</v>
          </cell>
          <cell r="E45">
            <v>0.14699999999999999</v>
          </cell>
          <cell r="F45">
            <v>0.54600000000000004</v>
          </cell>
        </row>
        <row r="46">
          <cell r="C46">
            <v>80</v>
          </cell>
          <cell r="D46">
            <v>0.84</v>
          </cell>
          <cell r="E46">
            <v>0.14699999999999999</v>
          </cell>
          <cell r="F46">
            <v>0.54600000000000004</v>
          </cell>
        </row>
        <row r="47">
          <cell r="C47">
            <v>160</v>
          </cell>
          <cell r="D47">
            <v>0.84</v>
          </cell>
          <cell r="E47">
            <v>0.187</v>
          </cell>
          <cell r="F47">
            <v>0.46600000000000003</v>
          </cell>
        </row>
        <row r="48">
          <cell r="C48" t="str">
            <v>XXS</v>
          </cell>
          <cell r="D48">
            <v>0.84</v>
          </cell>
          <cell r="E48">
            <v>0.29399999999999998</v>
          </cell>
          <cell r="F48">
            <v>0.252</v>
          </cell>
        </row>
        <row r="49">
          <cell r="E49">
            <v>0</v>
          </cell>
        </row>
        <row r="50">
          <cell r="C50" t="str">
            <v>5S</v>
          </cell>
          <cell r="D50">
            <v>1.05</v>
          </cell>
          <cell r="E50">
            <v>6.5000000000000002E-2</v>
          </cell>
          <cell r="F50">
            <v>0.92</v>
          </cell>
        </row>
        <row r="51">
          <cell r="C51" t="str">
            <v>10S</v>
          </cell>
          <cell r="D51">
            <v>1.05</v>
          </cell>
          <cell r="E51">
            <v>8.3000000000000004E-2</v>
          </cell>
          <cell r="F51">
            <v>0.88400000000000001</v>
          </cell>
        </row>
        <row r="52">
          <cell r="C52">
            <v>30</v>
          </cell>
          <cell r="D52">
            <v>1.05</v>
          </cell>
          <cell r="E52">
            <v>9.5000000000000001E-2</v>
          </cell>
          <cell r="F52">
            <v>0.86</v>
          </cell>
        </row>
        <row r="53">
          <cell r="C53" t="str">
            <v>STD</v>
          </cell>
          <cell r="D53">
            <v>1.05</v>
          </cell>
          <cell r="E53">
            <v>0.113</v>
          </cell>
          <cell r="F53">
            <v>0.82399999999999995</v>
          </cell>
        </row>
        <row r="54">
          <cell r="C54">
            <v>40</v>
          </cell>
          <cell r="D54">
            <v>1.05</v>
          </cell>
          <cell r="E54">
            <v>0.113</v>
          </cell>
          <cell r="F54">
            <v>0.82399999999999995</v>
          </cell>
        </row>
        <row r="55">
          <cell r="C55" t="str">
            <v>40S</v>
          </cell>
          <cell r="D55">
            <v>1.05</v>
          </cell>
          <cell r="E55">
            <v>0.113</v>
          </cell>
          <cell r="F55">
            <v>0.82399999999999995</v>
          </cell>
        </row>
        <row r="56">
          <cell r="C56" t="str">
            <v>80S</v>
          </cell>
          <cell r="D56">
            <v>1.05</v>
          </cell>
          <cell r="E56">
            <v>0.154</v>
          </cell>
          <cell r="F56">
            <v>0.74199999999999999</v>
          </cell>
        </row>
        <row r="57">
          <cell r="C57" t="str">
            <v>XS</v>
          </cell>
          <cell r="D57">
            <v>1.05</v>
          </cell>
          <cell r="E57">
            <v>0.154</v>
          </cell>
          <cell r="F57">
            <v>0.74199999999999999</v>
          </cell>
        </row>
        <row r="58">
          <cell r="C58">
            <v>80</v>
          </cell>
          <cell r="D58">
            <v>1.05</v>
          </cell>
          <cell r="E58">
            <v>0.154</v>
          </cell>
          <cell r="F58">
            <v>0.74199999999999999</v>
          </cell>
        </row>
        <row r="59">
          <cell r="C59">
            <v>160</v>
          </cell>
          <cell r="D59">
            <v>1.05</v>
          </cell>
          <cell r="E59">
            <v>0.219</v>
          </cell>
          <cell r="F59">
            <v>0.61199999999999999</v>
          </cell>
        </row>
        <row r="60">
          <cell r="C60" t="str">
            <v>XXS</v>
          </cell>
          <cell r="D60">
            <v>1.05</v>
          </cell>
          <cell r="E60">
            <v>0.308</v>
          </cell>
          <cell r="F60">
            <v>0.434</v>
          </cell>
        </row>
        <row r="61">
          <cell r="E61">
            <v>0</v>
          </cell>
        </row>
        <row r="62">
          <cell r="C62" t="str">
            <v>5S</v>
          </cell>
          <cell r="D62">
            <v>1.3149999999999999</v>
          </cell>
          <cell r="E62">
            <v>6.5000000000000002E-2</v>
          </cell>
          <cell r="F62">
            <v>1.1850000000000001</v>
          </cell>
        </row>
        <row r="63">
          <cell r="C63" t="str">
            <v>10S</v>
          </cell>
          <cell r="D63">
            <v>1.3149999999999999</v>
          </cell>
          <cell r="E63">
            <v>0.109</v>
          </cell>
          <cell r="F63">
            <v>1.097</v>
          </cell>
        </row>
        <row r="64">
          <cell r="C64">
            <v>30</v>
          </cell>
          <cell r="D64">
            <v>1.3149999999999999</v>
          </cell>
          <cell r="E64">
            <v>0.114</v>
          </cell>
          <cell r="F64">
            <v>1.087</v>
          </cell>
        </row>
        <row r="65">
          <cell r="C65" t="str">
            <v>STD</v>
          </cell>
          <cell r="D65">
            <v>1.3149999999999999</v>
          </cell>
          <cell r="E65">
            <v>0.13300000000000001</v>
          </cell>
          <cell r="F65">
            <v>1.0489999999999999</v>
          </cell>
        </row>
        <row r="66">
          <cell r="C66">
            <v>40</v>
          </cell>
          <cell r="D66">
            <v>1.3149999999999999</v>
          </cell>
          <cell r="E66">
            <v>0.13300000000000001</v>
          </cell>
          <cell r="F66">
            <v>1.0489999999999999</v>
          </cell>
        </row>
        <row r="67">
          <cell r="C67" t="str">
            <v>40S</v>
          </cell>
          <cell r="D67">
            <v>1.3149999999999999</v>
          </cell>
          <cell r="E67">
            <v>0.13300000000000001</v>
          </cell>
          <cell r="F67">
            <v>1.0489999999999999</v>
          </cell>
        </row>
        <row r="68">
          <cell r="C68" t="str">
            <v>80S</v>
          </cell>
          <cell r="D68">
            <v>1.3149999999999999</v>
          </cell>
          <cell r="E68">
            <v>0.17899999999999999</v>
          </cell>
          <cell r="F68">
            <v>0.95699999999999996</v>
          </cell>
        </row>
        <row r="69">
          <cell r="C69" t="str">
            <v>XS</v>
          </cell>
          <cell r="D69">
            <v>1.3149999999999999</v>
          </cell>
          <cell r="E69">
            <v>0.17899999999999999</v>
          </cell>
          <cell r="F69">
            <v>0.95699999999999996</v>
          </cell>
        </row>
        <row r="70">
          <cell r="C70">
            <v>80</v>
          </cell>
          <cell r="D70">
            <v>1.3149999999999999</v>
          </cell>
          <cell r="E70">
            <v>0.17899999999999999</v>
          </cell>
          <cell r="F70">
            <v>0.95699999999999996</v>
          </cell>
        </row>
        <row r="71">
          <cell r="C71">
            <v>160</v>
          </cell>
          <cell r="D71">
            <v>1.3149999999999999</v>
          </cell>
          <cell r="E71">
            <v>0.25</v>
          </cell>
          <cell r="F71">
            <v>0.81499999999999995</v>
          </cell>
        </row>
        <row r="72">
          <cell r="C72" t="str">
            <v>XXS</v>
          </cell>
          <cell r="D72">
            <v>1.3149999999999999</v>
          </cell>
          <cell r="E72">
            <v>0.35799999999999998</v>
          </cell>
          <cell r="F72">
            <v>0.59899999999999998</v>
          </cell>
        </row>
        <row r="73">
          <cell r="E73">
            <v>0</v>
          </cell>
        </row>
        <row r="74">
          <cell r="C74" t="str">
            <v>5S</v>
          </cell>
          <cell r="D74">
            <v>1.66</v>
          </cell>
          <cell r="E74">
            <v>6.5000000000000002E-2</v>
          </cell>
          <cell r="F74">
            <v>1.53</v>
          </cell>
        </row>
        <row r="75">
          <cell r="C75" t="str">
            <v>10S</v>
          </cell>
          <cell r="D75">
            <v>1.66</v>
          </cell>
          <cell r="E75">
            <v>0.109</v>
          </cell>
          <cell r="F75">
            <v>1.4419999999999999</v>
          </cell>
        </row>
        <row r="76">
          <cell r="C76">
            <v>30</v>
          </cell>
          <cell r="D76">
            <v>1.66</v>
          </cell>
          <cell r="E76">
            <v>0.11700000000000001</v>
          </cell>
          <cell r="F76">
            <v>1.4259999999999999</v>
          </cell>
        </row>
        <row r="77">
          <cell r="C77" t="str">
            <v>STD</v>
          </cell>
          <cell r="D77">
            <v>1.66</v>
          </cell>
          <cell r="E77">
            <v>0.14000000000000001</v>
          </cell>
          <cell r="F77">
            <v>1.38</v>
          </cell>
        </row>
        <row r="78">
          <cell r="C78">
            <v>40</v>
          </cell>
          <cell r="D78">
            <v>1.66</v>
          </cell>
          <cell r="E78">
            <v>0.14000000000000001</v>
          </cell>
          <cell r="F78">
            <v>1.38</v>
          </cell>
        </row>
        <row r="79">
          <cell r="C79" t="str">
            <v>40S</v>
          </cell>
          <cell r="D79">
            <v>1.66</v>
          </cell>
          <cell r="E79">
            <v>0.14000000000000001</v>
          </cell>
          <cell r="F79">
            <v>1.38</v>
          </cell>
        </row>
        <row r="80">
          <cell r="C80" t="str">
            <v>80S</v>
          </cell>
          <cell r="D80">
            <v>1.66</v>
          </cell>
          <cell r="E80">
            <v>0.191</v>
          </cell>
          <cell r="F80">
            <v>1.38</v>
          </cell>
        </row>
        <row r="81">
          <cell r="C81" t="str">
            <v>XS</v>
          </cell>
          <cell r="D81">
            <v>1.66</v>
          </cell>
          <cell r="E81">
            <v>0.191</v>
          </cell>
          <cell r="F81">
            <v>1.278</v>
          </cell>
        </row>
        <row r="82">
          <cell r="C82">
            <v>80</v>
          </cell>
          <cell r="D82">
            <v>1.66</v>
          </cell>
          <cell r="E82">
            <v>0.191</v>
          </cell>
          <cell r="F82">
            <v>1.278</v>
          </cell>
        </row>
        <row r="83">
          <cell r="C83">
            <v>160</v>
          </cell>
          <cell r="D83">
            <v>1.66</v>
          </cell>
          <cell r="E83">
            <v>0.25</v>
          </cell>
          <cell r="F83">
            <v>1.1599999999999999</v>
          </cell>
        </row>
        <row r="84">
          <cell r="C84" t="str">
            <v>XXS</v>
          </cell>
          <cell r="D84">
            <v>1.66</v>
          </cell>
          <cell r="E84">
            <v>0.38200000000000001</v>
          </cell>
          <cell r="F84">
            <v>0.89600000000000002</v>
          </cell>
        </row>
        <row r="85">
          <cell r="E85">
            <v>0</v>
          </cell>
        </row>
        <row r="86">
          <cell r="C86" t="str">
            <v>5S</v>
          </cell>
          <cell r="D86">
            <v>1.9</v>
          </cell>
          <cell r="E86">
            <v>6.5000000000000002E-2</v>
          </cell>
          <cell r="F86">
            <v>1.77</v>
          </cell>
        </row>
        <row r="87">
          <cell r="C87" t="str">
            <v>10S</v>
          </cell>
          <cell r="D87">
            <v>1.9</v>
          </cell>
          <cell r="E87">
            <v>0.109</v>
          </cell>
          <cell r="F87">
            <v>1.6819999999999999</v>
          </cell>
        </row>
        <row r="88">
          <cell r="C88">
            <v>30</v>
          </cell>
          <cell r="D88">
            <v>1.9</v>
          </cell>
          <cell r="E88">
            <v>0.125</v>
          </cell>
          <cell r="F88">
            <v>1.65</v>
          </cell>
        </row>
        <row r="89">
          <cell r="C89" t="str">
            <v>STD</v>
          </cell>
          <cell r="D89">
            <v>1.9</v>
          </cell>
          <cell r="E89">
            <v>0.14499999999999999</v>
          </cell>
          <cell r="F89">
            <v>1.61</v>
          </cell>
        </row>
        <row r="90">
          <cell r="C90">
            <v>40</v>
          </cell>
          <cell r="D90">
            <v>1.9</v>
          </cell>
          <cell r="E90">
            <v>0.14499999999999999</v>
          </cell>
          <cell r="F90">
            <v>1.61</v>
          </cell>
        </row>
        <row r="91">
          <cell r="C91" t="str">
            <v>40S</v>
          </cell>
          <cell r="D91">
            <v>1.9</v>
          </cell>
          <cell r="E91">
            <v>0.14499999999999999</v>
          </cell>
          <cell r="F91">
            <v>1.61</v>
          </cell>
        </row>
        <row r="92">
          <cell r="C92" t="str">
            <v>80S</v>
          </cell>
          <cell r="D92">
            <v>1.9</v>
          </cell>
          <cell r="E92">
            <v>0.2</v>
          </cell>
          <cell r="F92">
            <v>1.5</v>
          </cell>
        </row>
        <row r="93">
          <cell r="C93" t="str">
            <v>XS</v>
          </cell>
          <cell r="D93">
            <v>1.9</v>
          </cell>
          <cell r="E93">
            <v>0.2</v>
          </cell>
          <cell r="F93">
            <v>1.5</v>
          </cell>
        </row>
        <row r="94">
          <cell r="C94">
            <v>80</v>
          </cell>
          <cell r="D94">
            <v>1.9</v>
          </cell>
          <cell r="E94">
            <v>0.2</v>
          </cell>
          <cell r="F94">
            <v>1.5</v>
          </cell>
        </row>
        <row r="95">
          <cell r="C95">
            <v>160</v>
          </cell>
          <cell r="D95">
            <v>1.9</v>
          </cell>
          <cell r="E95">
            <v>0.28100000000000003</v>
          </cell>
          <cell r="F95">
            <v>1.3380000000000001</v>
          </cell>
        </row>
        <row r="96">
          <cell r="C96" t="str">
            <v>XXS</v>
          </cell>
          <cell r="D96">
            <v>1.9</v>
          </cell>
          <cell r="E96">
            <v>0.4</v>
          </cell>
          <cell r="F96">
            <v>1.1000000000000001</v>
          </cell>
        </row>
        <row r="97">
          <cell r="E97">
            <v>0</v>
          </cell>
        </row>
        <row r="98">
          <cell r="C98" t="str">
            <v>5S</v>
          </cell>
          <cell r="D98">
            <v>2.375</v>
          </cell>
          <cell r="E98">
            <v>6.5000000000000002E-2</v>
          </cell>
          <cell r="F98">
            <v>2.2450000000000001</v>
          </cell>
        </row>
        <row r="99">
          <cell r="C99" t="str">
            <v>10S</v>
          </cell>
          <cell r="D99">
            <v>2.375</v>
          </cell>
          <cell r="E99">
            <v>0.109</v>
          </cell>
          <cell r="F99">
            <v>2.157</v>
          </cell>
        </row>
        <row r="100">
          <cell r="C100">
            <v>30</v>
          </cell>
          <cell r="D100">
            <v>2.375</v>
          </cell>
          <cell r="E100">
            <v>0.125</v>
          </cell>
          <cell r="F100">
            <v>2.125</v>
          </cell>
        </row>
        <row r="101">
          <cell r="C101" t="str">
            <v>STD</v>
          </cell>
          <cell r="D101">
            <v>2.375</v>
          </cell>
          <cell r="E101">
            <v>0.154</v>
          </cell>
          <cell r="F101">
            <v>2.0670000000000002</v>
          </cell>
        </row>
        <row r="102">
          <cell r="C102">
            <v>40</v>
          </cell>
          <cell r="D102">
            <v>2.375</v>
          </cell>
          <cell r="E102">
            <v>0.154</v>
          </cell>
          <cell r="F102">
            <v>2.0670000000000002</v>
          </cell>
        </row>
        <row r="103">
          <cell r="C103" t="str">
            <v>40S</v>
          </cell>
          <cell r="D103">
            <v>2.375</v>
          </cell>
          <cell r="E103">
            <v>0.154</v>
          </cell>
          <cell r="F103">
            <v>2.0670000000000002</v>
          </cell>
        </row>
        <row r="104">
          <cell r="C104" t="str">
            <v>80S</v>
          </cell>
          <cell r="D104">
            <v>2.375</v>
          </cell>
          <cell r="E104">
            <v>0.218</v>
          </cell>
          <cell r="F104">
            <v>1.9390000000000001</v>
          </cell>
        </row>
        <row r="105">
          <cell r="C105" t="str">
            <v>XS</v>
          </cell>
          <cell r="D105">
            <v>2.375</v>
          </cell>
          <cell r="E105">
            <v>0.218</v>
          </cell>
          <cell r="F105">
            <v>1.9390000000000001</v>
          </cell>
        </row>
        <row r="106">
          <cell r="C106">
            <v>80</v>
          </cell>
          <cell r="D106">
            <v>2.375</v>
          </cell>
          <cell r="E106">
            <v>0.218</v>
          </cell>
          <cell r="F106">
            <v>1.9390000000000001</v>
          </cell>
        </row>
        <row r="107">
          <cell r="C107">
            <v>160</v>
          </cell>
          <cell r="D107">
            <v>2.375</v>
          </cell>
          <cell r="E107">
            <v>0.34399999999999997</v>
          </cell>
          <cell r="F107">
            <v>1.6870000000000001</v>
          </cell>
        </row>
        <row r="108">
          <cell r="C108" t="str">
            <v>XXS</v>
          </cell>
          <cell r="D108">
            <v>2.375</v>
          </cell>
          <cell r="E108">
            <v>0.436</v>
          </cell>
          <cell r="F108">
            <v>1.5029999999999999</v>
          </cell>
        </row>
        <row r="109">
          <cell r="E109">
            <v>0</v>
          </cell>
        </row>
        <row r="110">
          <cell r="C110" t="str">
            <v>5S</v>
          </cell>
          <cell r="D110">
            <v>2.875</v>
          </cell>
          <cell r="E110">
            <v>8.3000000000000004E-2</v>
          </cell>
          <cell r="F110">
            <v>2.7090000000000001</v>
          </cell>
        </row>
        <row r="111">
          <cell r="C111" t="str">
            <v>10S</v>
          </cell>
          <cell r="D111">
            <v>2.875</v>
          </cell>
          <cell r="E111">
            <v>0.12</v>
          </cell>
          <cell r="F111">
            <v>2.6349999999999998</v>
          </cell>
        </row>
        <row r="112">
          <cell r="C112">
            <v>30</v>
          </cell>
          <cell r="D112">
            <v>2.875</v>
          </cell>
          <cell r="E112">
            <v>0.188</v>
          </cell>
          <cell r="F112">
            <v>2.4990000000000001</v>
          </cell>
        </row>
        <row r="113">
          <cell r="C113" t="str">
            <v>STD</v>
          </cell>
          <cell r="D113">
            <v>2.875</v>
          </cell>
          <cell r="E113">
            <v>0.20300000000000001</v>
          </cell>
          <cell r="F113">
            <v>2.4689999999999999</v>
          </cell>
        </row>
        <row r="114">
          <cell r="C114">
            <v>40</v>
          </cell>
          <cell r="D114">
            <v>2.875</v>
          </cell>
          <cell r="E114">
            <v>0.20300000000000001</v>
          </cell>
          <cell r="F114">
            <v>2.4689999999999999</v>
          </cell>
        </row>
        <row r="115">
          <cell r="C115" t="str">
            <v>40S</v>
          </cell>
          <cell r="D115">
            <v>2.875</v>
          </cell>
          <cell r="E115">
            <v>0.20300000000000001</v>
          </cell>
          <cell r="F115">
            <v>2.4689999999999999</v>
          </cell>
        </row>
        <row r="116">
          <cell r="C116" t="str">
            <v>80S</v>
          </cell>
          <cell r="D116">
            <v>2.875</v>
          </cell>
          <cell r="E116">
            <v>0.27600000000000002</v>
          </cell>
          <cell r="F116">
            <v>2.323</v>
          </cell>
        </row>
        <row r="117">
          <cell r="C117" t="str">
            <v>XS</v>
          </cell>
          <cell r="D117">
            <v>2.875</v>
          </cell>
          <cell r="E117">
            <v>0.27600000000000002</v>
          </cell>
          <cell r="F117">
            <v>2.323</v>
          </cell>
        </row>
        <row r="118">
          <cell r="C118">
            <v>80</v>
          </cell>
          <cell r="D118">
            <v>2.875</v>
          </cell>
          <cell r="E118">
            <v>0.27600000000000002</v>
          </cell>
          <cell r="F118">
            <v>2.323</v>
          </cell>
        </row>
        <row r="119">
          <cell r="C119">
            <v>160</v>
          </cell>
          <cell r="D119">
            <v>2.875</v>
          </cell>
          <cell r="E119">
            <v>0.375</v>
          </cell>
          <cell r="F119">
            <v>2.125</v>
          </cell>
        </row>
        <row r="120">
          <cell r="C120" t="str">
            <v>XXS</v>
          </cell>
          <cell r="D120">
            <v>2.875</v>
          </cell>
          <cell r="E120">
            <v>0.55200000000000005</v>
          </cell>
          <cell r="F120">
            <v>1.7709999999999999</v>
          </cell>
        </row>
        <row r="121">
          <cell r="E121">
            <v>0</v>
          </cell>
        </row>
        <row r="122">
          <cell r="C122" t="str">
            <v>5S</v>
          </cell>
          <cell r="D122">
            <v>3.5</v>
          </cell>
          <cell r="E122">
            <v>8.3000000000000004E-2</v>
          </cell>
          <cell r="F122">
            <v>3.3340000000000001</v>
          </cell>
        </row>
        <row r="123">
          <cell r="C123" t="str">
            <v>10S</v>
          </cell>
          <cell r="D123">
            <v>3.5</v>
          </cell>
          <cell r="E123">
            <v>0.12</v>
          </cell>
          <cell r="F123">
            <v>3.26</v>
          </cell>
        </row>
        <row r="124">
          <cell r="C124">
            <v>30</v>
          </cell>
          <cell r="D124">
            <v>3.5</v>
          </cell>
          <cell r="E124">
            <v>0.188</v>
          </cell>
          <cell r="F124">
            <v>3.1240000000000001</v>
          </cell>
        </row>
        <row r="125">
          <cell r="C125" t="str">
            <v>STD</v>
          </cell>
          <cell r="D125">
            <v>3.5</v>
          </cell>
          <cell r="E125">
            <v>0.216</v>
          </cell>
          <cell r="F125">
            <v>3.0680000000000001</v>
          </cell>
        </row>
        <row r="126">
          <cell r="C126">
            <v>40</v>
          </cell>
          <cell r="D126">
            <v>3.5</v>
          </cell>
          <cell r="E126">
            <v>0.216</v>
          </cell>
          <cell r="F126">
            <v>3.0680000000000001</v>
          </cell>
        </row>
        <row r="127">
          <cell r="C127" t="str">
            <v>40S</v>
          </cell>
          <cell r="D127">
            <v>3.5</v>
          </cell>
          <cell r="E127">
            <v>0.216</v>
          </cell>
          <cell r="F127">
            <v>3.0680000000000001</v>
          </cell>
        </row>
        <row r="128">
          <cell r="C128" t="str">
            <v>80S</v>
          </cell>
          <cell r="D128">
            <v>3.5</v>
          </cell>
          <cell r="E128">
            <v>0.3</v>
          </cell>
          <cell r="F128">
            <v>2.9</v>
          </cell>
        </row>
        <row r="129">
          <cell r="C129" t="str">
            <v>XS</v>
          </cell>
          <cell r="D129">
            <v>3.5</v>
          </cell>
          <cell r="E129">
            <v>0.3</v>
          </cell>
          <cell r="F129">
            <v>2.9</v>
          </cell>
        </row>
        <row r="130">
          <cell r="C130">
            <v>80</v>
          </cell>
          <cell r="D130">
            <v>3.5</v>
          </cell>
          <cell r="E130">
            <v>0.3</v>
          </cell>
          <cell r="F130">
            <v>2.9</v>
          </cell>
        </row>
        <row r="131">
          <cell r="C131">
            <v>160</v>
          </cell>
          <cell r="D131">
            <v>3.5</v>
          </cell>
          <cell r="E131">
            <v>0.438</v>
          </cell>
          <cell r="F131">
            <v>2.6240000000000001</v>
          </cell>
        </row>
        <row r="132">
          <cell r="C132" t="str">
            <v>XXS</v>
          </cell>
          <cell r="D132">
            <v>3.5</v>
          </cell>
          <cell r="E132">
            <v>0.6</v>
          </cell>
          <cell r="F132">
            <v>2.2999999999999998</v>
          </cell>
        </row>
        <row r="133">
          <cell r="E133">
            <v>0</v>
          </cell>
        </row>
        <row r="134">
          <cell r="C134" t="str">
            <v>5S</v>
          </cell>
          <cell r="D134">
            <v>4</v>
          </cell>
          <cell r="E134">
            <v>8.3000000000000004E-2</v>
          </cell>
          <cell r="F134">
            <v>3.8340000000000001</v>
          </cell>
        </row>
        <row r="135">
          <cell r="C135" t="str">
            <v>10S</v>
          </cell>
          <cell r="D135">
            <v>4</v>
          </cell>
          <cell r="E135">
            <v>0.109</v>
          </cell>
          <cell r="F135">
            <v>3.76</v>
          </cell>
        </row>
        <row r="136">
          <cell r="C136">
            <v>30</v>
          </cell>
          <cell r="D136">
            <v>4</v>
          </cell>
          <cell r="E136">
            <v>0.188</v>
          </cell>
          <cell r="F136">
            <v>3.6240000000000001</v>
          </cell>
        </row>
        <row r="137">
          <cell r="C137" t="str">
            <v>STD</v>
          </cell>
          <cell r="D137">
            <v>4</v>
          </cell>
          <cell r="E137">
            <v>0.22600000000000001</v>
          </cell>
          <cell r="F137">
            <v>3.548</v>
          </cell>
        </row>
        <row r="138">
          <cell r="C138">
            <v>40</v>
          </cell>
          <cell r="D138">
            <v>4</v>
          </cell>
          <cell r="E138">
            <v>0.22600000000000001</v>
          </cell>
          <cell r="F138">
            <v>3.548</v>
          </cell>
        </row>
        <row r="139">
          <cell r="C139" t="str">
            <v>40S</v>
          </cell>
          <cell r="D139">
            <v>4</v>
          </cell>
          <cell r="E139">
            <v>0.22600000000000001</v>
          </cell>
          <cell r="F139">
            <v>3.548</v>
          </cell>
        </row>
        <row r="140">
          <cell r="C140" t="str">
            <v>80S</v>
          </cell>
          <cell r="D140">
            <v>4</v>
          </cell>
          <cell r="E140">
            <v>0.318</v>
          </cell>
          <cell r="F140">
            <v>3.3639999999999999</v>
          </cell>
        </row>
        <row r="141">
          <cell r="C141" t="str">
            <v>XS</v>
          </cell>
          <cell r="D141">
            <v>4</v>
          </cell>
          <cell r="E141">
            <v>0.318</v>
          </cell>
          <cell r="F141">
            <v>3.3639999999999999</v>
          </cell>
        </row>
        <row r="142">
          <cell r="C142">
            <v>80</v>
          </cell>
          <cell r="D142">
            <v>4</v>
          </cell>
          <cell r="E142">
            <v>0.318</v>
          </cell>
          <cell r="F142">
            <v>3.3639999999999999</v>
          </cell>
        </row>
        <row r="143">
          <cell r="E143">
            <v>0</v>
          </cell>
        </row>
        <row r="144">
          <cell r="C144" t="str">
            <v>5S</v>
          </cell>
          <cell r="D144">
            <v>4.5</v>
          </cell>
          <cell r="E144">
            <v>8.3000000000000004E-2</v>
          </cell>
          <cell r="F144">
            <v>4.3339999999999996</v>
          </cell>
        </row>
        <row r="145">
          <cell r="C145" t="str">
            <v>10S</v>
          </cell>
          <cell r="D145">
            <v>4.5</v>
          </cell>
          <cell r="E145">
            <v>0.109</v>
          </cell>
          <cell r="F145">
            <v>4.26</v>
          </cell>
        </row>
        <row r="146">
          <cell r="C146">
            <v>30</v>
          </cell>
          <cell r="D146">
            <v>4.5</v>
          </cell>
          <cell r="E146">
            <v>0.188</v>
          </cell>
          <cell r="F146">
            <v>4.1239999999999997</v>
          </cell>
        </row>
        <row r="147">
          <cell r="C147" t="str">
            <v>STD</v>
          </cell>
          <cell r="D147">
            <v>4.5</v>
          </cell>
          <cell r="E147">
            <v>0.23699999999999999</v>
          </cell>
          <cell r="F147">
            <v>4.0259999999999998</v>
          </cell>
        </row>
        <row r="148">
          <cell r="C148">
            <v>40</v>
          </cell>
          <cell r="D148">
            <v>4.5</v>
          </cell>
          <cell r="E148">
            <v>0.23699999999999999</v>
          </cell>
          <cell r="F148">
            <v>4.0259999999999998</v>
          </cell>
        </row>
        <row r="149">
          <cell r="C149" t="str">
            <v>40S</v>
          </cell>
          <cell r="D149">
            <v>4.5</v>
          </cell>
          <cell r="E149">
            <v>0.23699999999999999</v>
          </cell>
          <cell r="F149">
            <v>4.0259999999999998</v>
          </cell>
        </row>
        <row r="150">
          <cell r="C150" t="str">
            <v>80S</v>
          </cell>
          <cell r="D150">
            <v>4.5</v>
          </cell>
          <cell r="E150">
            <v>0.33700000000000002</v>
          </cell>
          <cell r="F150">
            <v>3.8260000000000001</v>
          </cell>
        </row>
        <row r="151">
          <cell r="C151" t="str">
            <v>XS</v>
          </cell>
          <cell r="D151">
            <v>4.5</v>
          </cell>
          <cell r="E151">
            <v>0.33700000000000002</v>
          </cell>
          <cell r="F151">
            <v>3.8260000000000001</v>
          </cell>
        </row>
        <row r="152">
          <cell r="C152">
            <v>80</v>
          </cell>
          <cell r="D152">
            <v>4.5</v>
          </cell>
          <cell r="E152">
            <v>0.33700000000000002</v>
          </cell>
          <cell r="F152">
            <v>3.8260000000000001</v>
          </cell>
        </row>
        <row r="153">
          <cell r="C153">
            <v>120</v>
          </cell>
          <cell r="D153">
            <v>4.5</v>
          </cell>
          <cell r="E153">
            <v>0.438</v>
          </cell>
          <cell r="F153">
            <v>3.6240000000000001</v>
          </cell>
        </row>
        <row r="154">
          <cell r="C154">
            <v>160</v>
          </cell>
          <cell r="D154">
            <v>4.5</v>
          </cell>
          <cell r="E154">
            <v>0.53100000000000003</v>
          </cell>
          <cell r="F154">
            <v>3.4380000000000002</v>
          </cell>
        </row>
        <row r="155">
          <cell r="C155" t="str">
            <v>XXS</v>
          </cell>
          <cell r="D155">
            <v>4.5</v>
          </cell>
          <cell r="E155">
            <v>0.67400000000000004</v>
          </cell>
          <cell r="F155">
            <v>3.1520000000000001</v>
          </cell>
        </row>
        <row r="156">
          <cell r="E156">
            <v>0</v>
          </cell>
        </row>
        <row r="157">
          <cell r="C157" t="str">
            <v>5S</v>
          </cell>
          <cell r="D157">
            <v>5.5629999999999997</v>
          </cell>
          <cell r="E157">
            <v>0.109</v>
          </cell>
          <cell r="F157">
            <v>5.3449999999999998</v>
          </cell>
        </row>
        <row r="158">
          <cell r="C158" t="str">
            <v>10S</v>
          </cell>
          <cell r="D158">
            <v>5.5629999999999997</v>
          </cell>
          <cell r="E158">
            <v>0.13400000000000001</v>
          </cell>
          <cell r="F158">
            <v>5.2949999999999999</v>
          </cell>
        </row>
        <row r="159">
          <cell r="C159" t="str">
            <v>STD</v>
          </cell>
          <cell r="D159">
            <v>5.5629999999999997</v>
          </cell>
          <cell r="E159">
            <v>0.25800000000000001</v>
          </cell>
          <cell r="F159">
            <v>5.0469999999999997</v>
          </cell>
        </row>
        <row r="160">
          <cell r="C160">
            <v>40</v>
          </cell>
          <cell r="D160">
            <v>5.5629999999999997</v>
          </cell>
          <cell r="E160">
            <v>0.25800000000000001</v>
          </cell>
          <cell r="F160">
            <v>5.0469999999999997</v>
          </cell>
        </row>
        <row r="161">
          <cell r="C161" t="str">
            <v>40S</v>
          </cell>
          <cell r="D161">
            <v>5.5629999999999997</v>
          </cell>
          <cell r="E161">
            <v>0.25800000000000001</v>
          </cell>
          <cell r="F161">
            <v>5.0469999999999997</v>
          </cell>
        </row>
        <row r="162">
          <cell r="C162" t="str">
            <v>80S</v>
          </cell>
          <cell r="D162">
            <v>5.5629999999999997</v>
          </cell>
          <cell r="E162">
            <v>0.375</v>
          </cell>
          <cell r="F162">
            <v>4.8129999999999997</v>
          </cell>
        </row>
        <row r="163">
          <cell r="C163" t="str">
            <v>XS</v>
          </cell>
          <cell r="D163">
            <v>5.5629999999999997</v>
          </cell>
          <cell r="E163">
            <v>0.375</v>
          </cell>
          <cell r="F163">
            <v>4.8129999999999997</v>
          </cell>
        </row>
        <row r="164">
          <cell r="C164">
            <v>80</v>
          </cell>
          <cell r="D164">
            <v>5.5629999999999997</v>
          </cell>
          <cell r="E164">
            <v>0.375</v>
          </cell>
          <cell r="F164">
            <v>4.8129999999999997</v>
          </cell>
        </row>
        <row r="165">
          <cell r="C165">
            <v>120</v>
          </cell>
          <cell r="D165">
            <v>5.5629999999999997</v>
          </cell>
          <cell r="E165">
            <v>0.5</v>
          </cell>
          <cell r="F165">
            <v>4.5629999999999997</v>
          </cell>
        </row>
        <row r="166">
          <cell r="C166">
            <v>160</v>
          </cell>
          <cell r="D166">
            <v>5.5629999999999997</v>
          </cell>
          <cell r="E166">
            <v>0.625</v>
          </cell>
          <cell r="F166">
            <v>4.3129999999999997</v>
          </cell>
        </row>
        <row r="167">
          <cell r="C167" t="str">
            <v>XXS</v>
          </cell>
          <cell r="D167">
            <v>5.5629999999999997</v>
          </cell>
          <cell r="E167">
            <v>0.75</v>
          </cell>
          <cell r="F167">
            <v>4.0629999999999997</v>
          </cell>
        </row>
        <row r="168">
          <cell r="E168">
            <v>0</v>
          </cell>
        </row>
        <row r="169">
          <cell r="C169" t="str">
            <v>5S</v>
          </cell>
          <cell r="D169">
            <v>6.625</v>
          </cell>
          <cell r="E169">
            <v>0.109</v>
          </cell>
          <cell r="F169">
            <v>6.407</v>
          </cell>
        </row>
        <row r="170">
          <cell r="C170" t="str">
            <v>10S</v>
          </cell>
          <cell r="D170">
            <v>6.625</v>
          </cell>
          <cell r="E170">
            <v>0.13400000000000001</v>
          </cell>
          <cell r="F170">
            <v>6.3570000000000002</v>
          </cell>
        </row>
        <row r="171">
          <cell r="C171" t="str">
            <v>STD</v>
          </cell>
          <cell r="D171">
            <v>6.625</v>
          </cell>
          <cell r="E171">
            <v>0.28000000000000003</v>
          </cell>
          <cell r="F171">
            <v>6.0650000000000004</v>
          </cell>
        </row>
        <row r="172">
          <cell r="C172">
            <v>40</v>
          </cell>
          <cell r="D172">
            <v>6.625</v>
          </cell>
          <cell r="E172">
            <v>0.28000000000000003</v>
          </cell>
          <cell r="F172">
            <v>6.0650000000000004</v>
          </cell>
        </row>
        <row r="173">
          <cell r="C173" t="str">
            <v>40S</v>
          </cell>
          <cell r="D173">
            <v>6.625</v>
          </cell>
          <cell r="E173">
            <v>0.28000000000000003</v>
          </cell>
          <cell r="F173">
            <v>6.0650000000000004</v>
          </cell>
        </row>
        <row r="174">
          <cell r="C174" t="str">
            <v>80S</v>
          </cell>
          <cell r="D174">
            <v>6.625</v>
          </cell>
          <cell r="E174">
            <v>0.432</v>
          </cell>
          <cell r="F174">
            <v>5.7610000000000001</v>
          </cell>
        </row>
        <row r="175">
          <cell r="C175" t="str">
            <v>XS</v>
          </cell>
          <cell r="D175">
            <v>6.625</v>
          </cell>
          <cell r="E175">
            <v>0.432</v>
          </cell>
          <cell r="F175">
            <v>5.7610000000000001</v>
          </cell>
        </row>
        <row r="176">
          <cell r="C176">
            <v>80</v>
          </cell>
          <cell r="D176">
            <v>6.625</v>
          </cell>
          <cell r="E176">
            <v>0.432</v>
          </cell>
          <cell r="F176">
            <v>5.7610000000000001</v>
          </cell>
        </row>
        <row r="177">
          <cell r="C177">
            <v>120</v>
          </cell>
          <cell r="D177">
            <v>6.625</v>
          </cell>
          <cell r="E177">
            <v>0.56200000000000006</v>
          </cell>
          <cell r="F177">
            <v>5.5010000000000003</v>
          </cell>
        </row>
        <row r="178">
          <cell r="C178">
            <v>160</v>
          </cell>
          <cell r="D178">
            <v>6.625</v>
          </cell>
          <cell r="E178">
            <v>0.71899999999999997</v>
          </cell>
          <cell r="F178">
            <v>5.1870000000000003</v>
          </cell>
        </row>
        <row r="179">
          <cell r="C179" t="str">
            <v>XXS</v>
          </cell>
          <cell r="D179">
            <v>6.625</v>
          </cell>
          <cell r="E179">
            <v>0.86399999999999999</v>
          </cell>
          <cell r="F179">
            <v>4.8970000000000002</v>
          </cell>
        </row>
        <row r="180">
          <cell r="E180">
            <v>0</v>
          </cell>
        </row>
        <row r="181">
          <cell r="C181" t="str">
            <v>5S</v>
          </cell>
          <cell r="D181">
            <v>8.625</v>
          </cell>
          <cell r="E181">
            <v>0.109</v>
          </cell>
          <cell r="F181">
            <v>8.407</v>
          </cell>
        </row>
        <row r="182">
          <cell r="C182" t="str">
            <v>10S</v>
          </cell>
          <cell r="D182">
            <v>8.625</v>
          </cell>
          <cell r="E182">
            <v>0.14799999999999999</v>
          </cell>
          <cell r="F182">
            <v>8.3290000000000006</v>
          </cell>
        </row>
        <row r="183">
          <cell r="C183">
            <v>20</v>
          </cell>
          <cell r="D183">
            <v>8.625</v>
          </cell>
          <cell r="E183">
            <v>0.25</v>
          </cell>
          <cell r="F183">
            <v>8.125</v>
          </cell>
        </row>
        <row r="184">
          <cell r="C184">
            <v>30</v>
          </cell>
          <cell r="D184">
            <v>8.625</v>
          </cell>
          <cell r="E184">
            <v>0.27700000000000002</v>
          </cell>
          <cell r="F184">
            <v>8.0709999999999997</v>
          </cell>
        </row>
        <row r="185">
          <cell r="C185" t="str">
            <v>STD</v>
          </cell>
          <cell r="D185">
            <v>8.625</v>
          </cell>
          <cell r="E185">
            <v>0.32200000000000001</v>
          </cell>
          <cell r="F185">
            <v>7.9809999999999999</v>
          </cell>
        </row>
        <row r="186">
          <cell r="C186">
            <v>40</v>
          </cell>
          <cell r="D186">
            <v>8.625</v>
          </cell>
          <cell r="E186">
            <v>0.32200000000000001</v>
          </cell>
          <cell r="F186">
            <v>7.9809999999999999</v>
          </cell>
        </row>
        <row r="187">
          <cell r="C187" t="str">
            <v>40S</v>
          </cell>
          <cell r="D187">
            <v>8.625</v>
          </cell>
          <cell r="E187">
            <v>0.32200000000000001</v>
          </cell>
          <cell r="F187">
            <v>7.9809999999999999</v>
          </cell>
        </row>
        <row r="188">
          <cell r="C188">
            <v>60</v>
          </cell>
          <cell r="D188">
            <v>8.625</v>
          </cell>
          <cell r="E188">
            <v>0.40600000000000003</v>
          </cell>
          <cell r="F188">
            <v>7.8129999999999997</v>
          </cell>
        </row>
        <row r="189">
          <cell r="C189" t="str">
            <v>80S</v>
          </cell>
          <cell r="D189">
            <v>8.625</v>
          </cell>
          <cell r="E189">
            <v>0.5</v>
          </cell>
          <cell r="F189">
            <v>7.625</v>
          </cell>
        </row>
        <row r="190">
          <cell r="C190" t="str">
            <v>XS</v>
          </cell>
          <cell r="D190">
            <v>8.625</v>
          </cell>
          <cell r="E190">
            <v>0.5</v>
          </cell>
          <cell r="F190">
            <v>7.625</v>
          </cell>
        </row>
        <row r="191">
          <cell r="C191">
            <v>80</v>
          </cell>
          <cell r="D191">
            <v>8.625</v>
          </cell>
          <cell r="E191">
            <v>0.5</v>
          </cell>
          <cell r="F191">
            <v>7.625</v>
          </cell>
        </row>
        <row r="192">
          <cell r="C192">
            <v>100</v>
          </cell>
          <cell r="D192">
            <v>8.625</v>
          </cell>
          <cell r="E192">
            <v>0.59399999999999997</v>
          </cell>
          <cell r="F192">
            <v>7.4370000000000003</v>
          </cell>
        </row>
        <row r="193">
          <cell r="C193">
            <v>120</v>
          </cell>
          <cell r="D193">
            <v>8.625</v>
          </cell>
          <cell r="E193">
            <v>0.71899999999999997</v>
          </cell>
          <cell r="F193">
            <v>7.1870000000000003</v>
          </cell>
        </row>
        <row r="194">
          <cell r="C194">
            <v>140</v>
          </cell>
          <cell r="D194">
            <v>8.625</v>
          </cell>
          <cell r="E194">
            <v>0.81200000000000006</v>
          </cell>
          <cell r="F194">
            <v>7.0010000000000003</v>
          </cell>
        </row>
        <row r="195">
          <cell r="C195" t="str">
            <v>XXS</v>
          </cell>
          <cell r="D195">
            <v>8.625</v>
          </cell>
          <cell r="E195">
            <v>0.875</v>
          </cell>
          <cell r="F195">
            <v>6.875</v>
          </cell>
        </row>
        <row r="196">
          <cell r="C196">
            <v>160</v>
          </cell>
          <cell r="D196">
            <v>8.625</v>
          </cell>
          <cell r="E196">
            <v>0.90600000000000003</v>
          </cell>
          <cell r="F196">
            <v>6.8129999999999997</v>
          </cell>
        </row>
        <row r="197">
          <cell r="E197">
            <v>0</v>
          </cell>
        </row>
        <row r="198">
          <cell r="C198" t="str">
            <v>5S</v>
          </cell>
          <cell r="D198">
            <v>10.75</v>
          </cell>
          <cell r="E198">
            <v>0.13400000000000001</v>
          </cell>
          <cell r="F198">
            <v>10.481999999999999</v>
          </cell>
        </row>
        <row r="199">
          <cell r="C199" t="str">
            <v>10S</v>
          </cell>
          <cell r="D199">
            <v>10.75</v>
          </cell>
          <cell r="E199">
            <v>0.16500000000000001</v>
          </cell>
          <cell r="F199">
            <v>10.42</v>
          </cell>
        </row>
        <row r="200">
          <cell r="C200">
            <v>20</v>
          </cell>
          <cell r="D200">
            <v>10.75</v>
          </cell>
          <cell r="E200">
            <v>0.25</v>
          </cell>
          <cell r="F200">
            <v>10.25</v>
          </cell>
        </row>
        <row r="201">
          <cell r="C201">
            <v>30</v>
          </cell>
          <cell r="D201">
            <v>10.75</v>
          </cell>
          <cell r="E201">
            <v>0.307</v>
          </cell>
          <cell r="F201">
            <v>10.135999999999999</v>
          </cell>
        </row>
        <row r="202">
          <cell r="C202" t="str">
            <v>STD</v>
          </cell>
          <cell r="D202">
            <v>10.75</v>
          </cell>
          <cell r="E202">
            <v>0.36499999999999999</v>
          </cell>
          <cell r="F202">
            <v>10.02</v>
          </cell>
        </row>
        <row r="203">
          <cell r="C203">
            <v>40</v>
          </cell>
          <cell r="D203">
            <v>10.75</v>
          </cell>
          <cell r="E203">
            <v>0.36499999999999999</v>
          </cell>
          <cell r="F203">
            <v>10.02</v>
          </cell>
        </row>
        <row r="204">
          <cell r="C204" t="str">
            <v>40S</v>
          </cell>
          <cell r="D204">
            <v>10.75</v>
          </cell>
          <cell r="E204">
            <v>0.36499999999999999</v>
          </cell>
          <cell r="F204">
            <v>10.02</v>
          </cell>
        </row>
        <row r="205">
          <cell r="C205" t="str">
            <v>80S</v>
          </cell>
          <cell r="D205">
            <v>10.75</v>
          </cell>
          <cell r="E205">
            <v>0.5</v>
          </cell>
          <cell r="F205">
            <v>9.75</v>
          </cell>
        </row>
        <row r="206">
          <cell r="C206" t="str">
            <v>XS</v>
          </cell>
          <cell r="D206">
            <v>10.75</v>
          </cell>
          <cell r="E206">
            <v>0.5</v>
          </cell>
          <cell r="F206">
            <v>9.75</v>
          </cell>
        </row>
        <row r="207">
          <cell r="C207">
            <v>60</v>
          </cell>
          <cell r="D207">
            <v>10.75</v>
          </cell>
          <cell r="E207">
            <v>0.5</v>
          </cell>
          <cell r="F207">
            <v>9.75</v>
          </cell>
        </row>
        <row r="208">
          <cell r="C208">
            <v>80</v>
          </cell>
          <cell r="D208">
            <v>10.75</v>
          </cell>
          <cell r="E208">
            <v>0.59399999999999997</v>
          </cell>
          <cell r="F208">
            <v>9.5619999999999994</v>
          </cell>
        </row>
        <row r="209">
          <cell r="C209">
            <v>100</v>
          </cell>
          <cell r="D209">
            <v>10.75</v>
          </cell>
          <cell r="E209">
            <v>0.71899999999999997</v>
          </cell>
          <cell r="F209">
            <v>9.3119999999999994</v>
          </cell>
        </row>
        <row r="210">
          <cell r="C210">
            <v>120</v>
          </cell>
          <cell r="D210">
            <v>10.75</v>
          </cell>
          <cell r="E210">
            <v>0.84399999999999997</v>
          </cell>
          <cell r="F210">
            <v>9.0619999999999994</v>
          </cell>
        </row>
        <row r="211">
          <cell r="C211" t="str">
            <v>XXS</v>
          </cell>
          <cell r="D211">
            <v>10.75</v>
          </cell>
          <cell r="E211">
            <v>1</v>
          </cell>
          <cell r="F211">
            <v>8.75</v>
          </cell>
        </row>
        <row r="212">
          <cell r="C212">
            <v>140</v>
          </cell>
          <cell r="D212">
            <v>10.75</v>
          </cell>
          <cell r="E212">
            <v>1</v>
          </cell>
          <cell r="F212">
            <v>8.75</v>
          </cell>
        </row>
        <row r="213">
          <cell r="C213">
            <v>160</v>
          </cell>
          <cell r="D213">
            <v>10.75</v>
          </cell>
          <cell r="E213">
            <v>1.125</v>
          </cell>
          <cell r="F213">
            <v>8.5</v>
          </cell>
        </row>
        <row r="214">
          <cell r="E214">
            <v>0</v>
          </cell>
        </row>
        <row r="215">
          <cell r="C215" t="str">
            <v>5S</v>
          </cell>
          <cell r="D215">
            <v>12.75</v>
          </cell>
          <cell r="E215">
            <v>0.156</v>
          </cell>
          <cell r="F215">
            <v>12.438000000000001</v>
          </cell>
        </row>
        <row r="216">
          <cell r="C216" t="str">
            <v>10S</v>
          </cell>
          <cell r="D216">
            <v>12.75</v>
          </cell>
          <cell r="E216">
            <v>0.18</v>
          </cell>
          <cell r="F216">
            <v>12.39</v>
          </cell>
        </row>
        <row r="217">
          <cell r="C217">
            <v>20</v>
          </cell>
          <cell r="D217">
            <v>12.75</v>
          </cell>
          <cell r="E217">
            <v>0.25</v>
          </cell>
          <cell r="F217">
            <v>12.25</v>
          </cell>
        </row>
        <row r="218">
          <cell r="C218">
            <v>30</v>
          </cell>
          <cell r="D218">
            <v>12.75</v>
          </cell>
          <cell r="E218">
            <v>0.33</v>
          </cell>
          <cell r="F218">
            <v>12.09</v>
          </cell>
        </row>
        <row r="219">
          <cell r="C219" t="str">
            <v>STD</v>
          </cell>
          <cell r="D219">
            <v>12.75</v>
          </cell>
          <cell r="E219">
            <v>0.375</v>
          </cell>
          <cell r="F219">
            <v>12</v>
          </cell>
        </row>
        <row r="220">
          <cell r="C220" t="str">
            <v>40S</v>
          </cell>
          <cell r="D220">
            <v>12.75</v>
          </cell>
          <cell r="E220">
            <v>0.375</v>
          </cell>
          <cell r="F220">
            <v>12</v>
          </cell>
        </row>
        <row r="221">
          <cell r="C221">
            <v>40</v>
          </cell>
          <cell r="D221">
            <v>12.75</v>
          </cell>
          <cell r="E221">
            <v>0.40600000000000003</v>
          </cell>
          <cell r="F221">
            <v>11.938000000000001</v>
          </cell>
        </row>
        <row r="222">
          <cell r="C222" t="str">
            <v>80S</v>
          </cell>
          <cell r="D222">
            <v>12.75</v>
          </cell>
          <cell r="E222">
            <v>0.5</v>
          </cell>
          <cell r="F222">
            <v>11.75</v>
          </cell>
        </row>
        <row r="223">
          <cell r="C223" t="str">
            <v>XS</v>
          </cell>
          <cell r="D223">
            <v>12.75</v>
          </cell>
          <cell r="E223">
            <v>0.5</v>
          </cell>
          <cell r="F223">
            <v>11.75</v>
          </cell>
        </row>
        <row r="224">
          <cell r="C224">
            <v>60</v>
          </cell>
          <cell r="D224">
            <v>12.75</v>
          </cell>
          <cell r="E224">
            <v>0.56200000000000006</v>
          </cell>
          <cell r="F224">
            <v>11.625999999999999</v>
          </cell>
        </row>
        <row r="225">
          <cell r="C225">
            <v>80</v>
          </cell>
          <cell r="D225">
            <v>12.75</v>
          </cell>
          <cell r="E225">
            <v>0.68799999999999994</v>
          </cell>
          <cell r="F225">
            <v>11.374000000000001</v>
          </cell>
        </row>
        <row r="226">
          <cell r="C226">
            <v>100</v>
          </cell>
          <cell r="D226">
            <v>12.75</v>
          </cell>
          <cell r="E226">
            <v>0.84399999999999997</v>
          </cell>
          <cell r="F226">
            <v>11.061999999999999</v>
          </cell>
        </row>
        <row r="227">
          <cell r="C227" t="str">
            <v>XXS</v>
          </cell>
          <cell r="D227">
            <v>12.75</v>
          </cell>
          <cell r="E227">
            <v>1</v>
          </cell>
          <cell r="F227">
            <v>10.75</v>
          </cell>
        </row>
        <row r="228">
          <cell r="C228">
            <v>120</v>
          </cell>
          <cell r="D228">
            <v>12.75</v>
          </cell>
          <cell r="E228">
            <v>1</v>
          </cell>
          <cell r="F228">
            <v>10.75</v>
          </cell>
        </row>
        <row r="229">
          <cell r="C229">
            <v>140</v>
          </cell>
          <cell r="D229">
            <v>12.75</v>
          </cell>
          <cell r="E229">
            <v>1.125</v>
          </cell>
          <cell r="F229">
            <v>10.5</v>
          </cell>
        </row>
        <row r="230">
          <cell r="C230">
            <v>160</v>
          </cell>
          <cell r="D230">
            <v>12.75</v>
          </cell>
          <cell r="E230">
            <v>1.3120000000000001</v>
          </cell>
          <cell r="F230">
            <v>10.125999999999999</v>
          </cell>
        </row>
        <row r="231">
          <cell r="E231">
            <v>0</v>
          </cell>
        </row>
        <row r="232">
          <cell r="C232" t="str">
            <v>5S</v>
          </cell>
          <cell r="D232">
            <v>14</v>
          </cell>
          <cell r="E232">
            <v>0.156</v>
          </cell>
          <cell r="F232">
            <v>13.688000000000001</v>
          </cell>
        </row>
        <row r="233">
          <cell r="C233" t="str">
            <v>10S</v>
          </cell>
          <cell r="D233">
            <v>14</v>
          </cell>
          <cell r="E233">
            <v>0.188</v>
          </cell>
          <cell r="F233">
            <v>13.624000000000001</v>
          </cell>
        </row>
        <row r="234">
          <cell r="C234">
            <v>10</v>
          </cell>
          <cell r="D234">
            <v>14</v>
          </cell>
          <cell r="E234">
            <v>0.25</v>
          </cell>
          <cell r="F234">
            <v>13.5</v>
          </cell>
        </row>
        <row r="235">
          <cell r="C235">
            <v>20</v>
          </cell>
          <cell r="D235">
            <v>14</v>
          </cell>
          <cell r="E235">
            <v>0.312</v>
          </cell>
          <cell r="F235">
            <v>13.375999999999999</v>
          </cell>
        </row>
        <row r="236">
          <cell r="C236" t="str">
            <v>STD</v>
          </cell>
          <cell r="D236">
            <v>14</v>
          </cell>
          <cell r="E236">
            <v>0.375</v>
          </cell>
          <cell r="F236">
            <v>13.25</v>
          </cell>
        </row>
        <row r="237">
          <cell r="C237">
            <v>30</v>
          </cell>
          <cell r="D237">
            <v>14</v>
          </cell>
          <cell r="E237">
            <v>0.375</v>
          </cell>
          <cell r="F237">
            <v>13.25</v>
          </cell>
        </row>
        <row r="238">
          <cell r="C238">
            <v>40</v>
          </cell>
          <cell r="D238">
            <v>14</v>
          </cell>
          <cell r="E238">
            <v>0.438</v>
          </cell>
          <cell r="F238">
            <v>13.124000000000001</v>
          </cell>
        </row>
        <row r="239">
          <cell r="C239" t="str">
            <v>XS</v>
          </cell>
          <cell r="D239">
            <v>14</v>
          </cell>
          <cell r="E239">
            <v>0.5</v>
          </cell>
          <cell r="F239">
            <v>13</v>
          </cell>
        </row>
        <row r="240">
          <cell r="C240">
            <v>60</v>
          </cell>
          <cell r="D240">
            <v>14</v>
          </cell>
          <cell r="E240">
            <v>0.59399999999999997</v>
          </cell>
          <cell r="F240">
            <v>12.811999999999999</v>
          </cell>
        </row>
        <row r="241">
          <cell r="C241">
            <v>80</v>
          </cell>
          <cell r="D241">
            <v>14</v>
          </cell>
          <cell r="E241">
            <v>0.75</v>
          </cell>
          <cell r="F241">
            <v>12.5</v>
          </cell>
        </row>
        <row r="242">
          <cell r="C242">
            <v>100</v>
          </cell>
          <cell r="D242">
            <v>14</v>
          </cell>
          <cell r="E242">
            <v>0.93799999999999994</v>
          </cell>
          <cell r="F242">
            <v>12.124000000000001</v>
          </cell>
        </row>
        <row r="243">
          <cell r="C243">
            <v>120</v>
          </cell>
          <cell r="D243">
            <v>14</v>
          </cell>
          <cell r="E243">
            <v>1.0940000000000001</v>
          </cell>
          <cell r="F243">
            <v>11.811999999999999</v>
          </cell>
        </row>
        <row r="244">
          <cell r="C244">
            <v>140</v>
          </cell>
          <cell r="D244">
            <v>14</v>
          </cell>
          <cell r="E244">
            <v>1.25</v>
          </cell>
          <cell r="F244">
            <v>11.5</v>
          </cell>
        </row>
        <row r="245">
          <cell r="C245">
            <v>160</v>
          </cell>
          <cell r="D245">
            <v>14</v>
          </cell>
          <cell r="E245">
            <v>1.4059999999999999</v>
          </cell>
          <cell r="F245">
            <v>11.188000000000001</v>
          </cell>
        </row>
        <row r="246">
          <cell r="E246">
            <v>0</v>
          </cell>
        </row>
        <row r="247">
          <cell r="C247" t="str">
            <v>5S</v>
          </cell>
          <cell r="D247">
            <v>16</v>
          </cell>
          <cell r="E247">
            <v>0.16500000000000001</v>
          </cell>
          <cell r="F247">
            <v>15.67</v>
          </cell>
        </row>
        <row r="248">
          <cell r="C248" t="str">
            <v>10S</v>
          </cell>
          <cell r="D248">
            <v>16</v>
          </cell>
          <cell r="E248">
            <v>0.188</v>
          </cell>
          <cell r="F248">
            <v>15.624000000000001</v>
          </cell>
        </row>
        <row r="249">
          <cell r="C249">
            <v>10</v>
          </cell>
          <cell r="D249">
            <v>16</v>
          </cell>
          <cell r="E249">
            <v>0.25</v>
          </cell>
          <cell r="F249">
            <v>15.5</v>
          </cell>
        </row>
        <row r="250">
          <cell r="C250">
            <v>20</v>
          </cell>
          <cell r="D250">
            <v>16</v>
          </cell>
          <cell r="E250">
            <v>0.312</v>
          </cell>
          <cell r="F250">
            <v>15.375999999999999</v>
          </cell>
        </row>
        <row r="251">
          <cell r="C251" t="str">
            <v>STD</v>
          </cell>
          <cell r="D251">
            <v>16</v>
          </cell>
          <cell r="E251">
            <v>0.375</v>
          </cell>
          <cell r="F251">
            <v>15.25</v>
          </cell>
        </row>
        <row r="252">
          <cell r="C252">
            <v>30</v>
          </cell>
          <cell r="D252">
            <v>16</v>
          </cell>
          <cell r="E252">
            <v>0.375</v>
          </cell>
          <cell r="F252">
            <v>15.25</v>
          </cell>
        </row>
        <row r="253">
          <cell r="C253" t="str">
            <v>XS</v>
          </cell>
          <cell r="D253">
            <v>16</v>
          </cell>
          <cell r="E253">
            <v>0.5</v>
          </cell>
          <cell r="F253">
            <v>15</v>
          </cell>
        </row>
        <row r="254">
          <cell r="C254">
            <v>40</v>
          </cell>
          <cell r="D254">
            <v>16</v>
          </cell>
          <cell r="E254">
            <v>0.5</v>
          </cell>
          <cell r="F254">
            <v>15</v>
          </cell>
        </row>
        <row r="255">
          <cell r="C255">
            <v>60</v>
          </cell>
          <cell r="D255">
            <v>16</v>
          </cell>
          <cell r="E255">
            <v>0.65600000000000003</v>
          </cell>
          <cell r="F255">
            <v>14.688000000000001</v>
          </cell>
        </row>
        <row r="256">
          <cell r="C256">
            <v>80</v>
          </cell>
          <cell r="D256">
            <v>16</v>
          </cell>
          <cell r="E256">
            <v>0.84399999999999997</v>
          </cell>
          <cell r="F256">
            <v>14.311999999999999</v>
          </cell>
        </row>
        <row r="257">
          <cell r="C257">
            <v>100</v>
          </cell>
          <cell r="D257">
            <v>16</v>
          </cell>
          <cell r="E257">
            <v>1.0309999999999999</v>
          </cell>
          <cell r="F257">
            <v>13.938000000000001</v>
          </cell>
        </row>
        <row r="258">
          <cell r="C258">
            <v>120</v>
          </cell>
          <cell r="D258">
            <v>16</v>
          </cell>
          <cell r="E258">
            <v>1.2190000000000001</v>
          </cell>
          <cell r="F258">
            <v>13.561999999999999</v>
          </cell>
        </row>
        <row r="259">
          <cell r="C259">
            <v>140</v>
          </cell>
          <cell r="D259">
            <v>16</v>
          </cell>
          <cell r="E259">
            <v>1.4379999999999999</v>
          </cell>
          <cell r="F259">
            <v>13.124000000000001</v>
          </cell>
        </row>
        <row r="260">
          <cell r="C260">
            <v>160</v>
          </cell>
          <cell r="D260">
            <v>16</v>
          </cell>
          <cell r="E260">
            <v>1.5940000000000001</v>
          </cell>
          <cell r="F260">
            <v>12.811999999999999</v>
          </cell>
        </row>
        <row r="261">
          <cell r="E261">
            <v>0</v>
          </cell>
        </row>
        <row r="262">
          <cell r="C262" t="str">
            <v>5S</v>
          </cell>
          <cell r="D262">
            <v>18</v>
          </cell>
          <cell r="E262">
            <v>0.16500000000000001</v>
          </cell>
          <cell r="F262">
            <v>17.670000000000002</v>
          </cell>
        </row>
        <row r="263">
          <cell r="C263" t="str">
            <v>10S</v>
          </cell>
          <cell r="D263">
            <v>18</v>
          </cell>
          <cell r="E263">
            <v>0.188</v>
          </cell>
          <cell r="F263">
            <v>17.623999999999999</v>
          </cell>
        </row>
        <row r="264">
          <cell r="C264">
            <v>10</v>
          </cell>
          <cell r="D264">
            <v>18</v>
          </cell>
          <cell r="E264">
            <v>0.25</v>
          </cell>
          <cell r="F264">
            <v>17.5</v>
          </cell>
        </row>
        <row r="265">
          <cell r="C265">
            <v>20</v>
          </cell>
          <cell r="D265">
            <v>18</v>
          </cell>
          <cell r="E265">
            <v>0.312</v>
          </cell>
          <cell r="F265">
            <v>17.376000000000001</v>
          </cell>
        </row>
        <row r="266">
          <cell r="C266" t="str">
            <v>STD</v>
          </cell>
          <cell r="D266">
            <v>18</v>
          </cell>
          <cell r="E266">
            <v>0.375</v>
          </cell>
          <cell r="F266">
            <v>17.25</v>
          </cell>
        </row>
        <row r="267">
          <cell r="C267">
            <v>30</v>
          </cell>
          <cell r="D267">
            <v>18</v>
          </cell>
          <cell r="E267">
            <v>0.438</v>
          </cell>
          <cell r="F267">
            <v>17.123999999999999</v>
          </cell>
        </row>
        <row r="268">
          <cell r="C268" t="str">
            <v>XS</v>
          </cell>
          <cell r="D268">
            <v>18</v>
          </cell>
          <cell r="E268">
            <v>0.5</v>
          </cell>
          <cell r="F268">
            <v>17</v>
          </cell>
        </row>
        <row r="269">
          <cell r="C269">
            <v>40</v>
          </cell>
          <cell r="D269">
            <v>18</v>
          </cell>
          <cell r="E269">
            <v>0.56200000000000006</v>
          </cell>
          <cell r="F269">
            <v>16.876000000000001</v>
          </cell>
        </row>
        <row r="270">
          <cell r="C270">
            <v>60</v>
          </cell>
          <cell r="D270">
            <v>18</v>
          </cell>
          <cell r="E270">
            <v>0.75</v>
          </cell>
          <cell r="F270">
            <v>16.5</v>
          </cell>
        </row>
        <row r="271">
          <cell r="C271">
            <v>80</v>
          </cell>
          <cell r="D271">
            <v>18</v>
          </cell>
          <cell r="E271">
            <v>0.93799999999999994</v>
          </cell>
          <cell r="F271">
            <v>16.123999999999999</v>
          </cell>
        </row>
        <row r="272">
          <cell r="C272">
            <v>100</v>
          </cell>
          <cell r="D272">
            <v>18</v>
          </cell>
          <cell r="E272">
            <v>1.1559999999999999</v>
          </cell>
          <cell r="F272">
            <v>15.688000000000001</v>
          </cell>
        </row>
        <row r="273">
          <cell r="C273">
            <v>120</v>
          </cell>
          <cell r="D273">
            <v>18</v>
          </cell>
          <cell r="E273">
            <v>1.375</v>
          </cell>
          <cell r="F273">
            <v>15.25</v>
          </cell>
        </row>
        <row r="274">
          <cell r="C274">
            <v>140</v>
          </cell>
          <cell r="D274">
            <v>18</v>
          </cell>
          <cell r="E274">
            <v>1.5620000000000001</v>
          </cell>
          <cell r="F274">
            <v>14.875999999999999</v>
          </cell>
        </row>
        <row r="275">
          <cell r="C275">
            <v>160</v>
          </cell>
          <cell r="D275">
            <v>18</v>
          </cell>
          <cell r="E275">
            <v>1.7809999999999999</v>
          </cell>
          <cell r="F275">
            <v>14.438000000000001</v>
          </cell>
        </row>
        <row r="276">
          <cell r="E276">
            <v>0</v>
          </cell>
        </row>
        <row r="277">
          <cell r="C277" t="str">
            <v>5S</v>
          </cell>
          <cell r="D277">
            <v>20</v>
          </cell>
          <cell r="E277">
            <v>0.188</v>
          </cell>
          <cell r="F277">
            <v>19.623999999999999</v>
          </cell>
        </row>
        <row r="278">
          <cell r="C278" t="str">
            <v>10S</v>
          </cell>
          <cell r="D278">
            <v>20</v>
          </cell>
          <cell r="E278">
            <v>0.218</v>
          </cell>
          <cell r="F278">
            <v>190564</v>
          </cell>
        </row>
        <row r="279">
          <cell r="C279">
            <v>10</v>
          </cell>
          <cell r="D279">
            <v>20</v>
          </cell>
          <cell r="E279">
            <v>0.25</v>
          </cell>
          <cell r="F279">
            <v>19.5</v>
          </cell>
        </row>
        <row r="280">
          <cell r="C280" t="str">
            <v>STD</v>
          </cell>
          <cell r="D280">
            <v>20</v>
          </cell>
          <cell r="E280">
            <v>0.375</v>
          </cell>
          <cell r="F280">
            <v>19.25</v>
          </cell>
        </row>
        <row r="281">
          <cell r="C281">
            <v>20</v>
          </cell>
          <cell r="D281">
            <v>20</v>
          </cell>
          <cell r="E281">
            <v>0.375</v>
          </cell>
          <cell r="F281">
            <v>19.25</v>
          </cell>
        </row>
        <row r="282">
          <cell r="C282" t="str">
            <v>XS</v>
          </cell>
          <cell r="D282">
            <v>20</v>
          </cell>
          <cell r="E282">
            <v>0.5</v>
          </cell>
          <cell r="F282">
            <v>19</v>
          </cell>
        </row>
        <row r="283">
          <cell r="C283">
            <v>30</v>
          </cell>
          <cell r="D283">
            <v>20</v>
          </cell>
          <cell r="E283">
            <v>0.5</v>
          </cell>
          <cell r="F283">
            <v>19</v>
          </cell>
        </row>
        <row r="284">
          <cell r="C284">
            <v>40</v>
          </cell>
          <cell r="D284">
            <v>20</v>
          </cell>
          <cell r="E284">
            <v>0.59399999999999997</v>
          </cell>
          <cell r="F284">
            <v>18.812000000000001</v>
          </cell>
        </row>
        <row r="285">
          <cell r="C285">
            <v>60</v>
          </cell>
          <cell r="D285">
            <v>20</v>
          </cell>
          <cell r="E285">
            <v>0.81200000000000006</v>
          </cell>
          <cell r="F285">
            <v>18.376000000000001</v>
          </cell>
        </row>
        <row r="286">
          <cell r="C286">
            <v>80</v>
          </cell>
          <cell r="D286">
            <v>20</v>
          </cell>
          <cell r="E286">
            <v>1.0309999999999999</v>
          </cell>
          <cell r="F286">
            <v>17.937999999999999</v>
          </cell>
        </row>
        <row r="287">
          <cell r="C287">
            <v>100</v>
          </cell>
          <cell r="D287">
            <v>20</v>
          </cell>
          <cell r="E287">
            <v>1.2809999999999999</v>
          </cell>
          <cell r="F287">
            <v>17.437999999999999</v>
          </cell>
        </row>
        <row r="288">
          <cell r="C288">
            <v>120</v>
          </cell>
          <cell r="D288">
            <v>20</v>
          </cell>
          <cell r="E288">
            <v>1.5</v>
          </cell>
          <cell r="F288">
            <v>17</v>
          </cell>
        </row>
        <row r="289">
          <cell r="C289">
            <v>140</v>
          </cell>
          <cell r="D289">
            <v>20</v>
          </cell>
          <cell r="E289">
            <v>1.75</v>
          </cell>
          <cell r="F289">
            <v>16.5</v>
          </cell>
        </row>
        <row r="290">
          <cell r="C290">
            <v>160</v>
          </cell>
          <cell r="D290">
            <v>20</v>
          </cell>
          <cell r="E290">
            <v>1.9690000000000001</v>
          </cell>
          <cell r="F290">
            <v>16.062000000000001</v>
          </cell>
        </row>
        <row r="291">
          <cell r="E291">
            <v>0</v>
          </cell>
        </row>
        <row r="292">
          <cell r="C292" t="str">
            <v>5S</v>
          </cell>
          <cell r="D292">
            <v>22</v>
          </cell>
          <cell r="E292">
            <v>0.188</v>
          </cell>
          <cell r="F292">
            <v>21.623999999999999</v>
          </cell>
        </row>
        <row r="293">
          <cell r="C293" t="str">
            <v>10S</v>
          </cell>
          <cell r="D293">
            <v>22</v>
          </cell>
          <cell r="E293">
            <v>0.218</v>
          </cell>
          <cell r="F293">
            <v>21.564</v>
          </cell>
        </row>
        <row r="294">
          <cell r="C294">
            <v>10</v>
          </cell>
          <cell r="D294">
            <v>22</v>
          </cell>
          <cell r="E294">
            <v>0.25</v>
          </cell>
          <cell r="F294">
            <v>21.5</v>
          </cell>
        </row>
        <row r="295">
          <cell r="C295" t="str">
            <v>STD</v>
          </cell>
          <cell r="D295">
            <v>22</v>
          </cell>
          <cell r="E295">
            <v>0.375</v>
          </cell>
          <cell r="F295">
            <v>21.25</v>
          </cell>
        </row>
        <row r="296">
          <cell r="C296">
            <v>20</v>
          </cell>
          <cell r="D296">
            <v>22</v>
          </cell>
          <cell r="E296">
            <v>0.375</v>
          </cell>
          <cell r="F296">
            <v>21.25</v>
          </cell>
        </row>
        <row r="297">
          <cell r="C297" t="str">
            <v>XS</v>
          </cell>
          <cell r="D297">
            <v>22</v>
          </cell>
          <cell r="E297">
            <v>0.5</v>
          </cell>
          <cell r="F297">
            <v>21</v>
          </cell>
        </row>
        <row r="298">
          <cell r="C298">
            <v>30</v>
          </cell>
          <cell r="D298">
            <v>22</v>
          </cell>
          <cell r="E298">
            <v>0.5</v>
          </cell>
          <cell r="F298">
            <v>21</v>
          </cell>
        </row>
        <row r="299">
          <cell r="C299">
            <v>60</v>
          </cell>
          <cell r="D299">
            <v>22</v>
          </cell>
          <cell r="E299">
            <v>0.875</v>
          </cell>
          <cell r="F299">
            <v>20.25</v>
          </cell>
        </row>
        <row r="300">
          <cell r="C300">
            <v>80</v>
          </cell>
          <cell r="D300">
            <v>22</v>
          </cell>
          <cell r="E300">
            <v>1.125</v>
          </cell>
          <cell r="F300">
            <v>19.75</v>
          </cell>
        </row>
        <row r="301">
          <cell r="C301">
            <v>100</v>
          </cell>
          <cell r="D301">
            <v>22</v>
          </cell>
          <cell r="E301">
            <v>1.375</v>
          </cell>
          <cell r="F301">
            <v>19.25</v>
          </cell>
        </row>
        <row r="302">
          <cell r="C302">
            <v>120</v>
          </cell>
          <cell r="D302">
            <v>22</v>
          </cell>
          <cell r="E302">
            <v>1.625</v>
          </cell>
          <cell r="F302">
            <v>18.75</v>
          </cell>
        </row>
        <row r="303">
          <cell r="C303">
            <v>140</v>
          </cell>
          <cell r="D303">
            <v>22</v>
          </cell>
          <cell r="E303">
            <v>1.875</v>
          </cell>
          <cell r="F303">
            <v>18.25</v>
          </cell>
        </row>
        <row r="304">
          <cell r="C304">
            <v>160</v>
          </cell>
          <cell r="D304">
            <v>22</v>
          </cell>
          <cell r="E304">
            <v>2.125</v>
          </cell>
          <cell r="F304">
            <v>17.75</v>
          </cell>
        </row>
        <row r="305">
          <cell r="E305">
            <v>0</v>
          </cell>
        </row>
        <row r="306">
          <cell r="C306" t="str">
            <v>5S</v>
          </cell>
          <cell r="D306">
            <v>24</v>
          </cell>
          <cell r="E306">
            <v>0.218</v>
          </cell>
          <cell r="F306">
            <v>23.564</v>
          </cell>
        </row>
        <row r="307">
          <cell r="C307" t="str">
            <v>10S</v>
          </cell>
          <cell r="D307">
            <v>24</v>
          </cell>
          <cell r="E307">
            <v>0.25</v>
          </cell>
          <cell r="F307">
            <v>23.5</v>
          </cell>
        </row>
        <row r="308">
          <cell r="C308">
            <v>10</v>
          </cell>
          <cell r="D308">
            <v>24</v>
          </cell>
          <cell r="E308">
            <v>0.25</v>
          </cell>
          <cell r="F308">
            <v>23.5</v>
          </cell>
        </row>
        <row r="309">
          <cell r="C309" t="str">
            <v>STD</v>
          </cell>
          <cell r="D309">
            <v>24</v>
          </cell>
          <cell r="E309">
            <v>0.375</v>
          </cell>
          <cell r="F309">
            <v>23.25</v>
          </cell>
        </row>
        <row r="310">
          <cell r="C310">
            <v>20</v>
          </cell>
          <cell r="D310">
            <v>24</v>
          </cell>
          <cell r="E310">
            <v>0.375</v>
          </cell>
          <cell r="F310">
            <v>23.25</v>
          </cell>
        </row>
        <row r="311">
          <cell r="C311" t="str">
            <v>XS</v>
          </cell>
          <cell r="D311">
            <v>24</v>
          </cell>
          <cell r="E311">
            <v>0.5</v>
          </cell>
          <cell r="F311">
            <v>23</v>
          </cell>
        </row>
        <row r="312">
          <cell r="C312">
            <v>30</v>
          </cell>
          <cell r="D312">
            <v>24</v>
          </cell>
          <cell r="E312">
            <v>0.56200000000000006</v>
          </cell>
          <cell r="F312">
            <v>22.876000000000001</v>
          </cell>
        </row>
        <row r="313">
          <cell r="C313">
            <v>40</v>
          </cell>
          <cell r="D313">
            <v>24</v>
          </cell>
          <cell r="E313">
            <v>0.68799999999999994</v>
          </cell>
          <cell r="F313">
            <v>22.623999999999999</v>
          </cell>
        </row>
        <row r="314">
          <cell r="C314">
            <v>60</v>
          </cell>
          <cell r="D314">
            <v>24</v>
          </cell>
          <cell r="E314">
            <v>0.96899999999999997</v>
          </cell>
          <cell r="F314">
            <v>22.062000000000001</v>
          </cell>
        </row>
        <row r="315">
          <cell r="C315">
            <v>80</v>
          </cell>
          <cell r="D315">
            <v>24</v>
          </cell>
          <cell r="E315">
            <v>1.2190000000000001</v>
          </cell>
          <cell r="F315">
            <v>21.562000000000001</v>
          </cell>
        </row>
        <row r="316">
          <cell r="C316">
            <v>100</v>
          </cell>
          <cell r="D316">
            <v>24</v>
          </cell>
          <cell r="E316">
            <v>1.5309999999999999</v>
          </cell>
          <cell r="F316">
            <v>20.937999999999999</v>
          </cell>
        </row>
        <row r="317">
          <cell r="C317">
            <v>120</v>
          </cell>
          <cell r="D317">
            <v>24</v>
          </cell>
          <cell r="E317">
            <v>1.8120000000000001</v>
          </cell>
          <cell r="F317">
            <v>20.376000000000001</v>
          </cell>
        </row>
        <row r="318">
          <cell r="C318">
            <v>140</v>
          </cell>
          <cell r="D318">
            <v>24</v>
          </cell>
          <cell r="E318">
            <v>2.0619999999999998</v>
          </cell>
          <cell r="F318">
            <v>19.876000000000001</v>
          </cell>
        </row>
        <row r="319">
          <cell r="C319">
            <v>160</v>
          </cell>
          <cell r="D319">
            <v>24</v>
          </cell>
          <cell r="E319">
            <v>2.3439999999999999</v>
          </cell>
          <cell r="F319">
            <v>19.312000000000001</v>
          </cell>
        </row>
        <row r="320">
          <cell r="E320">
            <v>0</v>
          </cell>
        </row>
        <row r="321">
          <cell r="C321" t="str">
            <v>STD</v>
          </cell>
          <cell r="D321">
            <v>26</v>
          </cell>
          <cell r="E321">
            <v>0.375</v>
          </cell>
          <cell r="F321">
            <v>25.25</v>
          </cell>
        </row>
        <row r="322">
          <cell r="C322">
            <v>10</v>
          </cell>
          <cell r="D322">
            <v>26</v>
          </cell>
          <cell r="E322">
            <v>0.312</v>
          </cell>
          <cell r="F322">
            <v>25.376000000000001</v>
          </cell>
        </row>
        <row r="323">
          <cell r="C323" t="str">
            <v>XS</v>
          </cell>
          <cell r="D323">
            <v>26</v>
          </cell>
          <cell r="E323">
            <v>0.5</v>
          </cell>
          <cell r="F323">
            <v>25</v>
          </cell>
        </row>
        <row r="324">
          <cell r="C324">
            <v>20</v>
          </cell>
          <cell r="D324">
            <v>26</v>
          </cell>
          <cell r="E324">
            <v>0.5</v>
          </cell>
          <cell r="F324">
            <v>25</v>
          </cell>
        </row>
        <row r="325">
          <cell r="C325" t="str">
            <v/>
          </cell>
          <cell r="D325" t="str">
            <v/>
          </cell>
          <cell r="E325">
            <v>0</v>
          </cell>
        </row>
        <row r="326">
          <cell r="C326">
            <v>10</v>
          </cell>
          <cell r="D326">
            <v>28</v>
          </cell>
          <cell r="E326">
            <v>0.312</v>
          </cell>
          <cell r="F326">
            <v>27.376000000000001</v>
          </cell>
        </row>
        <row r="327">
          <cell r="C327" t="str">
            <v>STD</v>
          </cell>
          <cell r="D327">
            <v>28</v>
          </cell>
          <cell r="E327">
            <v>0.375</v>
          </cell>
          <cell r="F327">
            <v>27.25</v>
          </cell>
        </row>
        <row r="328">
          <cell r="C328" t="str">
            <v>XS</v>
          </cell>
          <cell r="D328">
            <v>28</v>
          </cell>
          <cell r="E328">
            <v>0.5</v>
          </cell>
          <cell r="F328">
            <v>27</v>
          </cell>
        </row>
        <row r="329">
          <cell r="C329">
            <v>20</v>
          </cell>
          <cell r="D329">
            <v>28</v>
          </cell>
          <cell r="E329">
            <v>0.5</v>
          </cell>
          <cell r="F329">
            <v>27</v>
          </cell>
        </row>
        <row r="330">
          <cell r="C330">
            <v>30</v>
          </cell>
          <cell r="D330">
            <v>28</v>
          </cell>
          <cell r="E330">
            <v>0.625</v>
          </cell>
          <cell r="F330">
            <v>26.75</v>
          </cell>
        </row>
        <row r="331">
          <cell r="E331">
            <v>0</v>
          </cell>
        </row>
        <row r="332">
          <cell r="C332" t="str">
            <v>5S</v>
          </cell>
          <cell r="D332">
            <v>30</v>
          </cell>
          <cell r="E332">
            <v>0.25</v>
          </cell>
          <cell r="F332">
            <v>29.5</v>
          </cell>
        </row>
        <row r="333">
          <cell r="C333" t="str">
            <v>10S</v>
          </cell>
          <cell r="D333">
            <v>30</v>
          </cell>
          <cell r="E333">
            <v>0.312</v>
          </cell>
          <cell r="F333">
            <v>29.376000000000001</v>
          </cell>
        </row>
        <row r="334">
          <cell r="C334">
            <v>10</v>
          </cell>
          <cell r="D334">
            <v>30</v>
          </cell>
          <cell r="E334">
            <v>0.312</v>
          </cell>
          <cell r="F334">
            <v>29.376000000000001</v>
          </cell>
        </row>
        <row r="335">
          <cell r="C335" t="str">
            <v>STD</v>
          </cell>
          <cell r="D335">
            <v>30</v>
          </cell>
          <cell r="E335">
            <v>0.375</v>
          </cell>
          <cell r="F335">
            <v>29.25</v>
          </cell>
        </row>
        <row r="336">
          <cell r="C336" t="str">
            <v>XS</v>
          </cell>
          <cell r="D336">
            <v>30</v>
          </cell>
          <cell r="E336">
            <v>0.5</v>
          </cell>
          <cell r="F336">
            <v>29</v>
          </cell>
        </row>
        <row r="337">
          <cell r="C337">
            <v>20</v>
          </cell>
          <cell r="D337">
            <v>30</v>
          </cell>
          <cell r="E337">
            <v>0.5</v>
          </cell>
          <cell r="F337">
            <v>29</v>
          </cell>
        </row>
        <row r="338">
          <cell r="C338">
            <v>30</v>
          </cell>
          <cell r="D338">
            <v>30</v>
          </cell>
          <cell r="E338">
            <v>0.625</v>
          </cell>
          <cell r="F338">
            <v>28.75</v>
          </cell>
        </row>
        <row r="339">
          <cell r="E339">
            <v>0</v>
          </cell>
        </row>
        <row r="340">
          <cell r="C340">
            <v>10</v>
          </cell>
          <cell r="D340">
            <v>32</v>
          </cell>
          <cell r="E340">
            <v>0.312</v>
          </cell>
          <cell r="F340">
            <v>31.376000000000001</v>
          </cell>
        </row>
        <row r="341">
          <cell r="C341" t="str">
            <v>STD</v>
          </cell>
          <cell r="D341">
            <v>32</v>
          </cell>
          <cell r="E341">
            <v>0.375</v>
          </cell>
          <cell r="F341">
            <v>31.25</v>
          </cell>
        </row>
        <row r="342">
          <cell r="C342" t="str">
            <v>XS</v>
          </cell>
          <cell r="D342">
            <v>32</v>
          </cell>
          <cell r="E342">
            <v>0.5</v>
          </cell>
          <cell r="F342">
            <v>31</v>
          </cell>
        </row>
        <row r="343">
          <cell r="C343">
            <v>20</v>
          </cell>
          <cell r="D343">
            <v>32</v>
          </cell>
          <cell r="E343">
            <v>0.5</v>
          </cell>
          <cell r="F343">
            <v>31</v>
          </cell>
        </row>
        <row r="344">
          <cell r="C344">
            <v>30</v>
          </cell>
          <cell r="D344">
            <v>32</v>
          </cell>
          <cell r="E344">
            <v>0.625</v>
          </cell>
          <cell r="F344">
            <v>30.75</v>
          </cell>
        </row>
        <row r="345">
          <cell r="C345">
            <v>40</v>
          </cell>
          <cell r="D345">
            <v>32</v>
          </cell>
          <cell r="E345">
            <v>0.68799999999999994</v>
          </cell>
          <cell r="F345">
            <v>30.623999999999999</v>
          </cell>
        </row>
        <row r="346">
          <cell r="E346">
            <v>0</v>
          </cell>
        </row>
        <row r="347">
          <cell r="C347">
            <v>10</v>
          </cell>
          <cell r="D347">
            <v>34</v>
          </cell>
          <cell r="E347">
            <v>0.34399999999999997</v>
          </cell>
          <cell r="F347">
            <v>33.311999999999998</v>
          </cell>
        </row>
        <row r="348">
          <cell r="C348" t="str">
            <v>STD</v>
          </cell>
          <cell r="D348">
            <v>34</v>
          </cell>
          <cell r="E348">
            <v>0.375</v>
          </cell>
          <cell r="F348">
            <v>33.25</v>
          </cell>
        </row>
        <row r="349">
          <cell r="C349" t="str">
            <v>XS</v>
          </cell>
          <cell r="D349">
            <v>34</v>
          </cell>
          <cell r="E349">
            <v>0.5</v>
          </cell>
          <cell r="F349">
            <v>33</v>
          </cell>
        </row>
        <row r="350">
          <cell r="C350">
            <v>20</v>
          </cell>
          <cell r="D350">
            <v>34</v>
          </cell>
          <cell r="E350">
            <v>0.5</v>
          </cell>
          <cell r="F350">
            <v>33</v>
          </cell>
        </row>
        <row r="351">
          <cell r="C351">
            <v>30</v>
          </cell>
          <cell r="D351">
            <v>34</v>
          </cell>
          <cell r="E351">
            <v>0.625</v>
          </cell>
          <cell r="F351">
            <v>32.75</v>
          </cell>
        </row>
        <row r="352">
          <cell r="C352">
            <v>40</v>
          </cell>
          <cell r="D352">
            <v>34</v>
          </cell>
          <cell r="E352">
            <v>0.68799999999999994</v>
          </cell>
          <cell r="F352">
            <v>32.624000000000002</v>
          </cell>
        </row>
        <row r="353">
          <cell r="E353">
            <v>0</v>
          </cell>
        </row>
        <row r="354">
          <cell r="C354">
            <v>10</v>
          </cell>
          <cell r="D354">
            <v>36</v>
          </cell>
          <cell r="E354">
            <v>0.312</v>
          </cell>
          <cell r="F354">
            <v>35.375999999999998</v>
          </cell>
        </row>
        <row r="355">
          <cell r="C355" t="str">
            <v>STD</v>
          </cell>
          <cell r="D355">
            <v>36</v>
          </cell>
          <cell r="E355">
            <v>0.375</v>
          </cell>
          <cell r="F355">
            <v>35.25</v>
          </cell>
        </row>
        <row r="356">
          <cell r="C356" t="str">
            <v>XS</v>
          </cell>
          <cell r="D356">
            <v>36</v>
          </cell>
          <cell r="E356">
            <v>0.5</v>
          </cell>
          <cell r="F356">
            <v>35</v>
          </cell>
        </row>
        <row r="357">
          <cell r="C357">
            <v>20</v>
          </cell>
          <cell r="D357">
            <v>36</v>
          </cell>
          <cell r="E357">
            <v>0.5</v>
          </cell>
          <cell r="F357">
            <v>35</v>
          </cell>
        </row>
        <row r="358">
          <cell r="C358">
            <v>30</v>
          </cell>
          <cell r="D358">
            <v>36</v>
          </cell>
          <cell r="E358">
            <v>0.625</v>
          </cell>
          <cell r="F358">
            <v>34.75</v>
          </cell>
        </row>
        <row r="359">
          <cell r="C359">
            <v>40</v>
          </cell>
          <cell r="D359">
            <v>36</v>
          </cell>
          <cell r="E359">
            <v>0.75</v>
          </cell>
          <cell r="F359">
            <v>34.5</v>
          </cell>
        </row>
        <row r="360">
          <cell r="E360">
            <v>0</v>
          </cell>
        </row>
        <row r="361">
          <cell r="C361" t="str">
            <v>STD</v>
          </cell>
          <cell r="D361">
            <v>38</v>
          </cell>
          <cell r="E361">
            <v>0.375</v>
          </cell>
          <cell r="F361">
            <v>37.25</v>
          </cell>
        </row>
        <row r="362">
          <cell r="C362" t="str">
            <v>XS</v>
          </cell>
          <cell r="D362">
            <v>38</v>
          </cell>
          <cell r="E362">
            <v>0.5</v>
          </cell>
          <cell r="F362">
            <v>37</v>
          </cell>
        </row>
        <row r="363">
          <cell r="E363">
            <v>0</v>
          </cell>
        </row>
        <row r="364">
          <cell r="C364" t="str">
            <v>STD</v>
          </cell>
          <cell r="D364">
            <v>40</v>
          </cell>
          <cell r="E364">
            <v>0.375</v>
          </cell>
          <cell r="F364">
            <v>39.25</v>
          </cell>
        </row>
        <row r="365">
          <cell r="C365" t="str">
            <v>XS</v>
          </cell>
          <cell r="D365">
            <v>40</v>
          </cell>
          <cell r="E365">
            <v>0.5</v>
          </cell>
          <cell r="F365">
            <v>39</v>
          </cell>
        </row>
        <row r="366">
          <cell r="E366">
            <v>0</v>
          </cell>
        </row>
        <row r="367">
          <cell r="C367" t="str">
            <v>STD</v>
          </cell>
          <cell r="D367">
            <v>42</v>
          </cell>
          <cell r="E367">
            <v>0.375</v>
          </cell>
          <cell r="F367">
            <v>41.25</v>
          </cell>
        </row>
        <row r="368">
          <cell r="C368" t="str">
            <v>XS</v>
          </cell>
          <cell r="D368">
            <v>42</v>
          </cell>
          <cell r="E368">
            <v>0.5</v>
          </cell>
          <cell r="F368">
            <v>41</v>
          </cell>
        </row>
        <row r="369">
          <cell r="E369">
            <v>0</v>
          </cell>
        </row>
        <row r="370">
          <cell r="C370" t="str">
            <v>STD</v>
          </cell>
          <cell r="D370">
            <v>44</v>
          </cell>
          <cell r="E370">
            <v>0.375</v>
          </cell>
          <cell r="F370">
            <v>43.25</v>
          </cell>
        </row>
        <row r="371">
          <cell r="C371" t="str">
            <v>XS</v>
          </cell>
          <cell r="D371">
            <v>44</v>
          </cell>
          <cell r="E371">
            <v>0.5</v>
          </cell>
          <cell r="F371">
            <v>43</v>
          </cell>
        </row>
        <row r="372">
          <cell r="E372">
            <v>0</v>
          </cell>
        </row>
        <row r="373">
          <cell r="C373" t="str">
            <v>STD</v>
          </cell>
          <cell r="D373">
            <v>46</v>
          </cell>
          <cell r="E373">
            <v>0.375</v>
          </cell>
          <cell r="F373">
            <v>45.25</v>
          </cell>
        </row>
        <row r="374">
          <cell r="C374" t="str">
            <v>XS</v>
          </cell>
          <cell r="D374">
            <v>46</v>
          </cell>
          <cell r="E374">
            <v>0.5</v>
          </cell>
          <cell r="F374">
            <v>45</v>
          </cell>
        </row>
        <row r="375">
          <cell r="E375">
            <v>0</v>
          </cell>
        </row>
        <row r="376">
          <cell r="C376" t="str">
            <v>STD</v>
          </cell>
          <cell r="D376">
            <v>48</v>
          </cell>
          <cell r="E376">
            <v>0.375</v>
          </cell>
          <cell r="F376">
            <v>47.25</v>
          </cell>
        </row>
        <row r="377">
          <cell r="C377" t="str">
            <v>XS</v>
          </cell>
          <cell r="D377">
            <v>48</v>
          </cell>
          <cell r="E377">
            <v>0.5</v>
          </cell>
          <cell r="F377">
            <v>47</v>
          </cell>
        </row>
      </sheetData>
      <sheetData sheetId="4" refreshError="1"/>
      <sheetData sheetId="5" refreshError="1"/>
      <sheetData sheetId="6" refreshError="1"/>
      <sheetData sheetId="7" refreshError="1"/>
      <sheetData sheetId="8" refreshError="1"/>
      <sheetData sheetId="9" refreshError="1">
        <row r="3">
          <cell r="A3">
            <v>1</v>
          </cell>
          <cell r="B3" t="str">
            <v>A106 Gr B</v>
          </cell>
        </row>
        <row r="4">
          <cell r="A4">
            <v>2</v>
          </cell>
          <cell r="B4" t="str">
            <v>A106 Gr C</v>
          </cell>
        </row>
        <row r="5">
          <cell r="A5">
            <v>3</v>
          </cell>
          <cell r="B5" t="str">
            <v>A335 Gr P-11</v>
          </cell>
        </row>
        <row r="6">
          <cell r="A6">
            <v>4</v>
          </cell>
          <cell r="B6" t="str">
            <v>A335 Gr P-22</v>
          </cell>
        </row>
        <row r="7">
          <cell r="A7">
            <v>5</v>
          </cell>
          <cell r="B7" t="str">
            <v>A335 GR.P5</v>
          </cell>
        </row>
        <row r="8">
          <cell r="A8">
            <v>6</v>
          </cell>
          <cell r="B8" t="str">
            <v>A335 Gr P-91</v>
          </cell>
        </row>
        <row r="9">
          <cell r="A9">
            <v>7</v>
          </cell>
          <cell r="B9" t="str">
            <v>A312 TP304</v>
          </cell>
        </row>
        <row r="10">
          <cell r="A10">
            <v>8</v>
          </cell>
          <cell r="B10" t="str">
            <v>A312 TP304LS</v>
          </cell>
        </row>
        <row r="11">
          <cell r="A11">
            <v>9</v>
          </cell>
          <cell r="B11" t="str">
            <v>A312 TP304LW</v>
          </cell>
        </row>
        <row r="12">
          <cell r="A12">
            <v>10</v>
          </cell>
          <cell r="B12" t="str">
            <v>A358 304LCL2</v>
          </cell>
        </row>
        <row r="13">
          <cell r="A13">
            <v>11</v>
          </cell>
          <cell r="B13" t="str">
            <v>A312 TP316LS</v>
          </cell>
        </row>
        <row r="14">
          <cell r="A14">
            <v>12</v>
          </cell>
          <cell r="B14" t="str">
            <v>A312 TP316</v>
          </cell>
        </row>
        <row r="15">
          <cell r="A15">
            <v>13</v>
          </cell>
          <cell r="B15" t="str">
            <v>A358 316CL1</v>
          </cell>
        </row>
        <row r="16">
          <cell r="A16">
            <v>14</v>
          </cell>
          <cell r="B16" t="str">
            <v>A358  304CL1</v>
          </cell>
        </row>
        <row r="17">
          <cell r="A17">
            <v>15</v>
          </cell>
          <cell r="B17" t="str">
            <v>A358  304CL2</v>
          </cell>
        </row>
        <row r="18">
          <cell r="A18">
            <v>16</v>
          </cell>
          <cell r="B18" t="str">
            <v>A358  304LCL1</v>
          </cell>
        </row>
        <row r="19">
          <cell r="A19">
            <v>17</v>
          </cell>
          <cell r="B19" t="str">
            <v>A53 Gr A (ERW)</v>
          </cell>
        </row>
        <row r="20">
          <cell r="A20">
            <v>18</v>
          </cell>
          <cell r="B20" t="str">
            <v>A53 Gr B (ERW)</v>
          </cell>
        </row>
        <row r="21">
          <cell r="A21">
            <v>19</v>
          </cell>
          <cell r="B21" t="str">
            <v>A672 Gr B60</v>
          </cell>
        </row>
        <row r="22">
          <cell r="A22">
            <v>20</v>
          </cell>
          <cell r="B22" t="str">
            <v>A672 CL22 B70</v>
          </cell>
        </row>
        <row r="23">
          <cell r="A23">
            <v>21</v>
          </cell>
          <cell r="B23" t="str">
            <v>A672 CL23 B70</v>
          </cell>
        </row>
        <row r="24">
          <cell r="A24">
            <v>22</v>
          </cell>
          <cell r="B24" t="str">
            <v>A691 1.25Cr CL22</v>
          </cell>
        </row>
        <row r="25">
          <cell r="A25">
            <v>23</v>
          </cell>
          <cell r="B25" t="str">
            <v>A691  2.25Cr CL22</v>
          </cell>
        </row>
        <row r="26">
          <cell r="A26">
            <v>24</v>
          </cell>
          <cell r="B26" t="str">
            <v>A691  5Cr CL22</v>
          </cell>
        </row>
        <row r="27">
          <cell r="A27">
            <v>25</v>
          </cell>
          <cell r="B27" t="str">
            <v>A211  A570-40</v>
          </cell>
        </row>
        <row r="28">
          <cell r="A28">
            <v>26</v>
          </cell>
          <cell r="B28" t="str">
            <v>A134  A283C</v>
          </cell>
        </row>
        <row r="29">
          <cell r="A29">
            <v>27</v>
          </cell>
          <cell r="B29" t="str">
            <v>A283  GR.C</v>
          </cell>
        </row>
        <row r="30">
          <cell r="A30">
            <v>28</v>
          </cell>
          <cell r="B30" t="str">
            <v>A139 GR.B</v>
          </cell>
        </row>
        <row r="31">
          <cell r="A31">
            <v>29</v>
          </cell>
          <cell r="B31" t="str">
            <v>API  5L  GR.B</v>
          </cell>
        </row>
        <row r="32">
          <cell r="A32">
            <v>30</v>
          </cell>
          <cell r="B32" t="str">
            <v>A312 TP 321S</v>
          </cell>
        </row>
        <row r="33">
          <cell r="A33">
            <v>31</v>
          </cell>
          <cell r="B33" t="str">
            <v>A358 321CL1</v>
          </cell>
        </row>
        <row r="34">
          <cell r="A34">
            <v>32</v>
          </cell>
          <cell r="B34" t="str">
            <v>IS 3589 GR. Fe330 S</v>
          </cell>
        </row>
        <row r="35">
          <cell r="A35">
            <v>33</v>
          </cell>
          <cell r="B35" t="str">
            <v>IS 3589 GR. Fe410 S</v>
          </cell>
        </row>
        <row r="36">
          <cell r="A36">
            <v>34</v>
          </cell>
          <cell r="B36" t="str">
            <v>IS 3589 GR. Fe450 S</v>
          </cell>
        </row>
        <row r="37">
          <cell r="A37">
            <v>35</v>
          </cell>
          <cell r="B37" t="str">
            <v>IS 3589 GR. Fe330 ERW</v>
          </cell>
        </row>
        <row r="38">
          <cell r="A38">
            <v>36</v>
          </cell>
          <cell r="B38" t="str">
            <v>IS 3589 GR. Fe410 ERW</v>
          </cell>
        </row>
        <row r="39">
          <cell r="A39">
            <v>37</v>
          </cell>
          <cell r="B39" t="str">
            <v>IS 3589 GR. Fe450 ERW</v>
          </cell>
        </row>
        <row r="40">
          <cell r="A40">
            <v>38</v>
          </cell>
          <cell r="B40" t="str">
            <v>IS 1239</v>
          </cell>
        </row>
      </sheetData>
      <sheetData sheetId="10" refreshError="1"/>
      <sheetData sheetId="11" refreshError="1"/>
      <sheetData sheetId="12" refreshError="1">
        <row r="8">
          <cell r="A8">
            <v>-20</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T51">
            <v>355</v>
          </cell>
          <cell r="U51">
            <v>365</v>
          </cell>
          <cell r="V51">
            <v>335</v>
          </cell>
          <cell r="W51">
            <v>345</v>
          </cell>
        </row>
        <row r="52">
          <cell r="A52">
            <v>1050</v>
          </cell>
          <cell r="G52">
            <v>155</v>
          </cell>
          <cell r="H52">
            <v>160</v>
          </cell>
          <cell r="I52">
            <v>145</v>
          </cell>
          <cell r="J52">
            <v>145</v>
          </cell>
          <cell r="K52">
            <v>175</v>
          </cell>
          <cell r="L52">
            <v>165</v>
          </cell>
          <cell r="M52">
            <v>145</v>
          </cell>
          <cell r="N52">
            <v>145</v>
          </cell>
          <cell r="O52">
            <v>170</v>
          </cell>
          <cell r="P52">
            <v>360</v>
          </cell>
          <cell r="Q52">
            <v>310</v>
          </cell>
          <cell r="R52">
            <v>345</v>
          </cell>
          <cell r="T52">
            <v>315</v>
          </cell>
          <cell r="U52">
            <v>360</v>
          </cell>
          <cell r="V52">
            <v>290</v>
          </cell>
          <cell r="W52">
            <v>335</v>
          </cell>
        </row>
        <row r="53">
          <cell r="A53">
            <v>1100</v>
          </cell>
          <cell r="G53">
            <v>95</v>
          </cell>
          <cell r="I53">
            <v>95</v>
          </cell>
          <cell r="J53">
            <v>95</v>
          </cell>
          <cell r="K53">
            <v>110</v>
          </cell>
          <cell r="L53">
            <v>110</v>
          </cell>
          <cell r="M53">
            <v>100</v>
          </cell>
          <cell r="N53">
            <v>100</v>
          </cell>
          <cell r="O53">
            <v>115</v>
          </cell>
          <cell r="P53">
            <v>300</v>
          </cell>
          <cell r="Q53">
            <v>255</v>
          </cell>
          <cell r="R53">
            <v>305</v>
          </cell>
          <cell r="T53">
            <v>270</v>
          </cell>
          <cell r="U53">
            <v>325</v>
          </cell>
          <cell r="V53">
            <v>225</v>
          </cell>
          <cell r="W53">
            <v>260</v>
          </cell>
        </row>
        <row r="54">
          <cell r="A54">
            <v>1150</v>
          </cell>
          <cell r="G54">
            <v>60</v>
          </cell>
          <cell r="I54">
            <v>60</v>
          </cell>
          <cell r="J54">
            <v>60</v>
          </cell>
          <cell r="K54">
            <v>70</v>
          </cell>
          <cell r="L54">
            <v>80</v>
          </cell>
          <cell r="M54">
            <v>60</v>
          </cell>
          <cell r="N54">
            <v>60</v>
          </cell>
          <cell r="O54">
            <v>75</v>
          </cell>
          <cell r="P54">
            <v>225</v>
          </cell>
          <cell r="Q54">
            <v>200</v>
          </cell>
          <cell r="R54">
            <v>235</v>
          </cell>
          <cell r="T54">
            <v>235</v>
          </cell>
          <cell r="U54">
            <v>275</v>
          </cell>
          <cell r="V54">
            <v>170</v>
          </cell>
          <cell r="W54">
            <v>190</v>
          </cell>
        </row>
        <row r="55">
          <cell r="A55">
            <v>1200</v>
          </cell>
          <cell r="G55">
            <v>40</v>
          </cell>
          <cell r="I55">
            <v>40</v>
          </cell>
          <cell r="J55">
            <v>40</v>
          </cell>
          <cell r="K55">
            <v>40</v>
          </cell>
          <cell r="L55">
            <v>45</v>
          </cell>
          <cell r="M55">
            <v>35</v>
          </cell>
          <cell r="N55">
            <v>35</v>
          </cell>
          <cell r="O55">
            <v>50</v>
          </cell>
          <cell r="P55">
            <v>145</v>
          </cell>
          <cell r="Q55">
            <v>155</v>
          </cell>
          <cell r="R55">
            <v>185</v>
          </cell>
          <cell r="T55">
            <v>185</v>
          </cell>
          <cell r="U55">
            <v>170</v>
          </cell>
          <cell r="V55">
            <v>130</v>
          </cell>
          <cell r="W55">
            <v>135</v>
          </cell>
        </row>
        <row r="56">
          <cell r="A56">
            <v>1250</v>
          </cell>
          <cell r="Q56">
            <v>115</v>
          </cell>
          <cell r="R56">
            <v>145</v>
          </cell>
          <cell r="T56">
            <v>140</v>
          </cell>
          <cell r="U56">
            <v>125</v>
          </cell>
          <cell r="V56">
            <v>100</v>
          </cell>
          <cell r="W56">
            <v>105</v>
          </cell>
        </row>
        <row r="57">
          <cell r="A57">
            <v>1300</v>
          </cell>
          <cell r="Q57">
            <v>85</v>
          </cell>
          <cell r="R57">
            <v>115</v>
          </cell>
          <cell r="T57">
            <v>110</v>
          </cell>
          <cell r="U57">
            <v>95</v>
          </cell>
          <cell r="V57">
            <v>80</v>
          </cell>
          <cell r="W57">
            <v>75</v>
          </cell>
        </row>
        <row r="58">
          <cell r="A58">
            <v>1350</v>
          </cell>
          <cell r="Q58">
            <v>60</v>
          </cell>
          <cell r="R58">
            <v>95</v>
          </cell>
          <cell r="T58">
            <v>85</v>
          </cell>
          <cell r="U58">
            <v>70</v>
          </cell>
          <cell r="V58">
            <v>60</v>
          </cell>
          <cell r="W58">
            <v>60</v>
          </cell>
        </row>
        <row r="59">
          <cell r="A59">
            <v>1400</v>
          </cell>
          <cell r="Q59">
            <v>50</v>
          </cell>
          <cell r="R59">
            <v>75</v>
          </cell>
          <cell r="T59">
            <v>65</v>
          </cell>
          <cell r="U59">
            <v>55</v>
          </cell>
          <cell r="V59">
            <v>45</v>
          </cell>
          <cell r="W59">
            <v>45</v>
          </cell>
        </row>
        <row r="60">
          <cell r="A60">
            <v>1450</v>
          </cell>
          <cell r="Q60">
            <v>35</v>
          </cell>
          <cell r="R60">
            <v>60</v>
          </cell>
          <cell r="T60">
            <v>50</v>
          </cell>
          <cell r="U60">
            <v>40</v>
          </cell>
          <cell r="V60">
            <v>30</v>
          </cell>
          <cell r="W60">
            <v>35</v>
          </cell>
        </row>
        <row r="61">
          <cell r="A61">
            <v>1500</v>
          </cell>
          <cell r="Q61">
            <v>25</v>
          </cell>
          <cell r="R61">
            <v>40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T80">
            <v>475</v>
          </cell>
          <cell r="U80">
            <v>485</v>
          </cell>
          <cell r="V80">
            <v>450</v>
          </cell>
          <cell r="W80">
            <v>460</v>
          </cell>
        </row>
        <row r="81">
          <cell r="A81">
            <v>1050</v>
          </cell>
          <cell r="G81">
            <v>205</v>
          </cell>
          <cell r="H81">
            <v>210</v>
          </cell>
          <cell r="I81">
            <v>190</v>
          </cell>
          <cell r="J81">
            <v>190</v>
          </cell>
          <cell r="K81">
            <v>235</v>
          </cell>
          <cell r="L81">
            <v>220</v>
          </cell>
          <cell r="M81">
            <v>190</v>
          </cell>
          <cell r="N81">
            <v>190</v>
          </cell>
          <cell r="O81">
            <v>230</v>
          </cell>
          <cell r="P81">
            <v>480</v>
          </cell>
          <cell r="Q81">
            <v>410</v>
          </cell>
          <cell r="R81">
            <v>460</v>
          </cell>
          <cell r="T81">
            <v>415</v>
          </cell>
          <cell r="U81">
            <v>480</v>
          </cell>
          <cell r="V81">
            <v>390</v>
          </cell>
          <cell r="W81">
            <v>450</v>
          </cell>
        </row>
        <row r="82">
          <cell r="A82">
            <v>1100</v>
          </cell>
          <cell r="G82">
            <v>130</v>
          </cell>
          <cell r="I82">
            <v>130</v>
          </cell>
          <cell r="J82">
            <v>130</v>
          </cell>
          <cell r="K82">
            <v>145</v>
          </cell>
          <cell r="L82">
            <v>145</v>
          </cell>
          <cell r="M82">
            <v>135</v>
          </cell>
          <cell r="N82">
            <v>135</v>
          </cell>
          <cell r="O82">
            <v>150</v>
          </cell>
          <cell r="P82">
            <v>400</v>
          </cell>
          <cell r="Q82">
            <v>345</v>
          </cell>
          <cell r="R82">
            <v>405</v>
          </cell>
          <cell r="T82">
            <v>360</v>
          </cell>
          <cell r="U82">
            <v>430</v>
          </cell>
          <cell r="V82">
            <v>300</v>
          </cell>
          <cell r="W82">
            <v>345</v>
          </cell>
        </row>
        <row r="83">
          <cell r="A83">
            <v>1150</v>
          </cell>
          <cell r="G83">
            <v>80</v>
          </cell>
          <cell r="I83">
            <v>80</v>
          </cell>
          <cell r="J83">
            <v>80</v>
          </cell>
          <cell r="K83">
            <v>90</v>
          </cell>
          <cell r="L83">
            <v>110</v>
          </cell>
          <cell r="M83">
            <v>80</v>
          </cell>
          <cell r="N83">
            <v>80</v>
          </cell>
          <cell r="O83">
            <v>100</v>
          </cell>
          <cell r="P83">
            <v>295</v>
          </cell>
          <cell r="Q83">
            <v>265</v>
          </cell>
          <cell r="R83">
            <v>315</v>
          </cell>
          <cell r="T83">
            <v>315</v>
          </cell>
          <cell r="U83">
            <v>365</v>
          </cell>
          <cell r="V83">
            <v>230</v>
          </cell>
          <cell r="W83">
            <v>250</v>
          </cell>
        </row>
        <row r="84">
          <cell r="A84">
            <v>1200</v>
          </cell>
          <cell r="G84">
            <v>50</v>
          </cell>
          <cell r="I84">
            <v>50</v>
          </cell>
          <cell r="J84">
            <v>50</v>
          </cell>
          <cell r="K84">
            <v>55</v>
          </cell>
          <cell r="L84">
            <v>60</v>
          </cell>
          <cell r="M84">
            <v>45</v>
          </cell>
          <cell r="N84">
            <v>45</v>
          </cell>
          <cell r="O84">
            <v>70</v>
          </cell>
          <cell r="P84">
            <v>190</v>
          </cell>
          <cell r="Q84">
            <v>205</v>
          </cell>
          <cell r="R84">
            <v>245</v>
          </cell>
          <cell r="T84">
            <v>245</v>
          </cell>
          <cell r="U84">
            <v>230</v>
          </cell>
          <cell r="V84">
            <v>175</v>
          </cell>
          <cell r="W84">
            <v>185</v>
          </cell>
        </row>
        <row r="85">
          <cell r="A85">
            <v>1250</v>
          </cell>
          <cell r="Q85">
            <v>150</v>
          </cell>
          <cell r="R85">
            <v>195</v>
          </cell>
          <cell r="T85">
            <v>185</v>
          </cell>
          <cell r="U85">
            <v>165</v>
          </cell>
          <cell r="V85">
            <v>135</v>
          </cell>
          <cell r="W85">
            <v>135</v>
          </cell>
        </row>
        <row r="86">
          <cell r="A86">
            <v>1300</v>
          </cell>
          <cell r="Q86">
            <v>115</v>
          </cell>
          <cell r="R86">
            <v>155</v>
          </cell>
          <cell r="T86">
            <v>145</v>
          </cell>
          <cell r="U86">
            <v>125</v>
          </cell>
          <cell r="V86">
            <v>105</v>
          </cell>
          <cell r="W86">
            <v>100</v>
          </cell>
        </row>
        <row r="87">
          <cell r="A87">
            <v>1350</v>
          </cell>
          <cell r="Q87">
            <v>80</v>
          </cell>
          <cell r="R87">
            <v>130</v>
          </cell>
          <cell r="T87">
            <v>115</v>
          </cell>
          <cell r="U87">
            <v>90</v>
          </cell>
          <cell r="V87">
            <v>80</v>
          </cell>
          <cell r="W87">
            <v>80</v>
          </cell>
        </row>
        <row r="88">
          <cell r="A88">
            <v>1400</v>
          </cell>
          <cell r="Q88">
            <v>65</v>
          </cell>
          <cell r="R88">
            <v>100</v>
          </cell>
          <cell r="T88">
            <v>85</v>
          </cell>
          <cell r="U88">
            <v>75</v>
          </cell>
          <cell r="V88">
            <v>60</v>
          </cell>
          <cell r="W88">
            <v>60</v>
          </cell>
        </row>
        <row r="89">
          <cell r="A89">
            <v>1450</v>
          </cell>
          <cell r="Q89">
            <v>45</v>
          </cell>
          <cell r="R89">
            <v>80</v>
          </cell>
          <cell r="T89">
            <v>70</v>
          </cell>
          <cell r="U89">
            <v>55</v>
          </cell>
          <cell r="V89">
            <v>40</v>
          </cell>
          <cell r="W89">
            <v>45</v>
          </cell>
        </row>
        <row r="90">
          <cell r="A90">
            <v>1500</v>
          </cell>
          <cell r="Q90">
            <v>35</v>
          </cell>
          <cell r="R90">
            <v>55</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T109">
            <v>715</v>
          </cell>
          <cell r="U109">
            <v>725</v>
          </cell>
          <cell r="V109">
            <v>670</v>
          </cell>
          <cell r="W109">
            <v>685</v>
          </cell>
        </row>
        <row r="110">
          <cell r="A110">
            <v>1050</v>
          </cell>
          <cell r="G110">
            <v>310</v>
          </cell>
          <cell r="H110">
            <v>315</v>
          </cell>
          <cell r="I110">
            <v>290</v>
          </cell>
          <cell r="J110">
            <v>290</v>
          </cell>
          <cell r="K110">
            <v>350</v>
          </cell>
          <cell r="L110">
            <v>330</v>
          </cell>
          <cell r="M110">
            <v>290</v>
          </cell>
          <cell r="N110">
            <v>290</v>
          </cell>
          <cell r="O110">
            <v>345</v>
          </cell>
          <cell r="P110">
            <v>720</v>
          </cell>
          <cell r="Q110">
            <v>615</v>
          </cell>
          <cell r="R110">
            <v>685</v>
          </cell>
          <cell r="T110">
            <v>625</v>
          </cell>
          <cell r="U110">
            <v>720</v>
          </cell>
          <cell r="V110">
            <v>585</v>
          </cell>
          <cell r="W110">
            <v>670</v>
          </cell>
        </row>
        <row r="111">
          <cell r="A111">
            <v>1100</v>
          </cell>
          <cell r="G111">
            <v>190</v>
          </cell>
          <cell r="I111">
            <v>190</v>
          </cell>
          <cell r="J111">
            <v>190</v>
          </cell>
          <cell r="K111">
            <v>220</v>
          </cell>
          <cell r="L111">
            <v>220</v>
          </cell>
          <cell r="M111">
            <v>200</v>
          </cell>
          <cell r="N111">
            <v>200</v>
          </cell>
          <cell r="O111">
            <v>225</v>
          </cell>
          <cell r="P111">
            <v>605</v>
          </cell>
          <cell r="Q111">
            <v>515</v>
          </cell>
          <cell r="R111">
            <v>610</v>
          </cell>
          <cell r="T111">
            <v>545</v>
          </cell>
          <cell r="U111">
            <v>645</v>
          </cell>
          <cell r="V111">
            <v>445</v>
          </cell>
          <cell r="W111">
            <v>520</v>
          </cell>
        </row>
        <row r="112">
          <cell r="A112">
            <v>1150</v>
          </cell>
          <cell r="G112">
            <v>125</v>
          </cell>
          <cell r="I112">
            <v>125</v>
          </cell>
          <cell r="J112">
            <v>125</v>
          </cell>
          <cell r="K112">
            <v>135</v>
          </cell>
          <cell r="L112">
            <v>165</v>
          </cell>
          <cell r="M112">
            <v>125</v>
          </cell>
          <cell r="N112">
            <v>125</v>
          </cell>
          <cell r="O112">
            <v>150</v>
          </cell>
          <cell r="P112">
            <v>445</v>
          </cell>
          <cell r="Q112">
            <v>400</v>
          </cell>
          <cell r="R112">
            <v>475</v>
          </cell>
          <cell r="T112">
            <v>475</v>
          </cell>
          <cell r="U112">
            <v>550</v>
          </cell>
          <cell r="V112">
            <v>345</v>
          </cell>
          <cell r="W112">
            <v>375</v>
          </cell>
        </row>
        <row r="113">
          <cell r="A113">
            <v>1200</v>
          </cell>
          <cell r="G113">
            <v>75</v>
          </cell>
          <cell r="I113">
            <v>75</v>
          </cell>
          <cell r="J113">
            <v>75</v>
          </cell>
          <cell r="K113">
            <v>80</v>
          </cell>
          <cell r="L113">
            <v>90</v>
          </cell>
          <cell r="M113">
            <v>70</v>
          </cell>
          <cell r="N113">
            <v>70</v>
          </cell>
          <cell r="O113">
            <v>105</v>
          </cell>
          <cell r="P113">
            <v>290</v>
          </cell>
          <cell r="Q113">
            <v>310</v>
          </cell>
          <cell r="R113">
            <v>370</v>
          </cell>
          <cell r="T113">
            <v>370</v>
          </cell>
          <cell r="U113">
            <v>345</v>
          </cell>
          <cell r="V113">
            <v>260</v>
          </cell>
          <cell r="W113">
            <v>275</v>
          </cell>
        </row>
        <row r="114">
          <cell r="A114">
            <v>1250</v>
          </cell>
          <cell r="Q114">
            <v>225</v>
          </cell>
          <cell r="R114">
            <v>299</v>
          </cell>
          <cell r="T114">
            <v>280</v>
          </cell>
          <cell r="U114">
            <v>245</v>
          </cell>
          <cell r="V114">
            <v>200</v>
          </cell>
          <cell r="W114">
            <v>205</v>
          </cell>
        </row>
        <row r="115">
          <cell r="A115">
            <v>1300</v>
          </cell>
          <cell r="Q115">
            <v>170</v>
          </cell>
          <cell r="R115">
            <v>235</v>
          </cell>
          <cell r="T115">
            <v>220</v>
          </cell>
          <cell r="U115">
            <v>185</v>
          </cell>
          <cell r="V115">
            <v>160</v>
          </cell>
          <cell r="W115">
            <v>150</v>
          </cell>
        </row>
        <row r="116">
          <cell r="A116">
            <v>1350</v>
          </cell>
          <cell r="Q116">
            <v>125</v>
          </cell>
          <cell r="R116">
            <v>190</v>
          </cell>
          <cell r="T116">
            <v>170</v>
          </cell>
          <cell r="U116">
            <v>135</v>
          </cell>
          <cell r="V116">
            <v>115</v>
          </cell>
          <cell r="W116">
            <v>115</v>
          </cell>
        </row>
        <row r="117">
          <cell r="A117">
            <v>1400</v>
          </cell>
          <cell r="Q117">
            <v>95</v>
          </cell>
          <cell r="R117">
            <v>150</v>
          </cell>
          <cell r="T117">
            <v>130</v>
          </cell>
          <cell r="U117">
            <v>110</v>
          </cell>
          <cell r="V117">
            <v>90</v>
          </cell>
          <cell r="W117">
            <v>90</v>
          </cell>
        </row>
        <row r="118">
          <cell r="A118">
            <v>1450</v>
          </cell>
          <cell r="Q118">
            <v>70</v>
          </cell>
          <cell r="R118">
            <v>115</v>
          </cell>
          <cell r="T118">
            <v>105</v>
          </cell>
          <cell r="U118">
            <v>80</v>
          </cell>
          <cell r="V118">
            <v>60</v>
          </cell>
          <cell r="W118">
            <v>65</v>
          </cell>
        </row>
        <row r="119">
          <cell r="A119">
            <v>1500</v>
          </cell>
          <cell r="Q119">
            <v>55</v>
          </cell>
          <cell r="R119">
            <v>85</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T138">
            <v>1070</v>
          </cell>
          <cell r="U138">
            <v>1090</v>
          </cell>
          <cell r="V138">
            <v>1010</v>
          </cell>
          <cell r="W138">
            <v>1030</v>
          </cell>
        </row>
        <row r="139">
          <cell r="A139">
            <v>1050</v>
          </cell>
          <cell r="G139">
            <v>465</v>
          </cell>
          <cell r="H139">
            <v>475</v>
          </cell>
          <cell r="I139">
            <v>430</v>
          </cell>
          <cell r="J139">
            <v>430</v>
          </cell>
          <cell r="K139">
            <v>525</v>
          </cell>
          <cell r="L139">
            <v>495</v>
          </cell>
          <cell r="M139">
            <v>430</v>
          </cell>
          <cell r="N139">
            <v>430</v>
          </cell>
          <cell r="O139">
            <v>515</v>
          </cell>
          <cell r="P139">
            <v>1080</v>
          </cell>
          <cell r="Q139">
            <v>925</v>
          </cell>
          <cell r="R139">
            <v>1030</v>
          </cell>
          <cell r="T139">
            <v>940</v>
          </cell>
          <cell r="U139">
            <v>1080</v>
          </cell>
          <cell r="V139">
            <v>875</v>
          </cell>
          <cell r="W139">
            <v>1010</v>
          </cell>
        </row>
        <row r="140">
          <cell r="A140">
            <v>1100</v>
          </cell>
          <cell r="G140">
            <v>290</v>
          </cell>
          <cell r="I140">
            <v>290</v>
          </cell>
          <cell r="J140">
            <v>290</v>
          </cell>
          <cell r="K140">
            <v>330</v>
          </cell>
          <cell r="L140">
            <v>330</v>
          </cell>
          <cell r="M140">
            <v>300</v>
          </cell>
          <cell r="N140">
            <v>300</v>
          </cell>
          <cell r="O140">
            <v>340</v>
          </cell>
          <cell r="P140">
            <v>905</v>
          </cell>
          <cell r="Q140">
            <v>770</v>
          </cell>
          <cell r="R140">
            <v>915</v>
          </cell>
          <cell r="T140">
            <v>815</v>
          </cell>
          <cell r="U140">
            <v>965</v>
          </cell>
          <cell r="V140">
            <v>670</v>
          </cell>
          <cell r="W140">
            <v>780</v>
          </cell>
        </row>
        <row r="141">
          <cell r="A141">
            <v>1150</v>
          </cell>
          <cell r="G141">
            <v>185</v>
          </cell>
          <cell r="I141">
            <v>185</v>
          </cell>
          <cell r="J141">
            <v>185</v>
          </cell>
          <cell r="K141">
            <v>205</v>
          </cell>
          <cell r="L141">
            <v>245</v>
          </cell>
          <cell r="M141">
            <v>185</v>
          </cell>
          <cell r="N141">
            <v>185</v>
          </cell>
          <cell r="O141">
            <v>225</v>
          </cell>
          <cell r="P141">
            <v>670</v>
          </cell>
          <cell r="Q141">
            <v>595</v>
          </cell>
          <cell r="R141">
            <v>710</v>
          </cell>
          <cell r="T141">
            <v>710</v>
          </cell>
          <cell r="U141">
            <v>825</v>
          </cell>
          <cell r="V141">
            <v>515</v>
          </cell>
          <cell r="W141">
            <v>565</v>
          </cell>
        </row>
        <row r="142">
          <cell r="A142">
            <v>1200</v>
          </cell>
          <cell r="G142">
            <v>115</v>
          </cell>
          <cell r="I142">
            <v>115</v>
          </cell>
          <cell r="J142">
            <v>115</v>
          </cell>
          <cell r="K142">
            <v>125</v>
          </cell>
          <cell r="L142">
            <v>135</v>
          </cell>
          <cell r="M142">
            <v>105</v>
          </cell>
          <cell r="N142">
            <v>105</v>
          </cell>
          <cell r="O142">
            <v>155</v>
          </cell>
          <cell r="P142">
            <v>430</v>
          </cell>
          <cell r="Q142">
            <v>465</v>
          </cell>
          <cell r="R142">
            <v>555</v>
          </cell>
          <cell r="T142">
            <v>555</v>
          </cell>
          <cell r="U142">
            <v>515</v>
          </cell>
          <cell r="V142">
            <v>390</v>
          </cell>
          <cell r="W142">
            <v>410</v>
          </cell>
        </row>
        <row r="143">
          <cell r="A143">
            <v>1250</v>
          </cell>
          <cell r="Q143">
            <v>340</v>
          </cell>
          <cell r="R143">
            <v>440</v>
          </cell>
          <cell r="T143">
            <v>420</v>
          </cell>
          <cell r="U143">
            <v>370</v>
          </cell>
          <cell r="V143">
            <v>300</v>
          </cell>
          <cell r="W143">
            <v>310</v>
          </cell>
        </row>
        <row r="144">
          <cell r="A144">
            <v>1300</v>
          </cell>
          <cell r="Q144">
            <v>255</v>
          </cell>
          <cell r="R144">
            <v>350</v>
          </cell>
          <cell r="T144">
            <v>330</v>
          </cell>
          <cell r="U144">
            <v>280</v>
          </cell>
          <cell r="V144">
            <v>235</v>
          </cell>
          <cell r="W144">
            <v>225</v>
          </cell>
        </row>
        <row r="145">
          <cell r="A145">
            <v>1350</v>
          </cell>
          <cell r="Q145">
            <v>185</v>
          </cell>
          <cell r="R145">
            <v>290</v>
          </cell>
          <cell r="T145">
            <v>255</v>
          </cell>
          <cell r="U145">
            <v>205</v>
          </cell>
          <cell r="V145">
            <v>175</v>
          </cell>
          <cell r="W145">
            <v>175</v>
          </cell>
        </row>
        <row r="146">
          <cell r="A146">
            <v>1400</v>
          </cell>
          <cell r="Q146">
            <v>145</v>
          </cell>
          <cell r="R146">
            <v>225</v>
          </cell>
          <cell r="T146">
            <v>195</v>
          </cell>
          <cell r="U146">
            <v>165</v>
          </cell>
          <cell r="V146">
            <v>135</v>
          </cell>
          <cell r="W146">
            <v>135</v>
          </cell>
        </row>
        <row r="147">
          <cell r="A147">
            <v>1450</v>
          </cell>
          <cell r="Q147">
            <v>105</v>
          </cell>
          <cell r="R147">
            <v>175</v>
          </cell>
          <cell r="T147">
            <v>155</v>
          </cell>
          <cell r="U147">
            <v>125</v>
          </cell>
          <cell r="V147">
            <v>95</v>
          </cell>
          <cell r="W147">
            <v>100</v>
          </cell>
        </row>
        <row r="148">
          <cell r="A148">
            <v>1500</v>
          </cell>
          <cell r="Q148">
            <v>80</v>
          </cell>
          <cell r="R148">
            <v>125</v>
          </cell>
          <cell r="T148">
            <v>115</v>
          </cell>
          <cell r="U148">
            <v>105</v>
          </cell>
          <cell r="V148">
            <v>70</v>
          </cell>
          <cell r="W148">
            <v>75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T223">
            <v>5350</v>
          </cell>
          <cell r="U223">
            <v>5450</v>
          </cell>
          <cell r="V223">
            <v>5040</v>
          </cell>
          <cell r="W223">
            <v>5155</v>
          </cell>
        </row>
        <row r="224">
          <cell r="A224">
            <v>1050</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T224">
            <v>4690</v>
          </cell>
          <cell r="U224">
            <v>5400</v>
          </cell>
          <cell r="V224">
            <v>4370</v>
          </cell>
          <cell r="W224">
            <v>5040</v>
          </cell>
        </row>
        <row r="225">
          <cell r="A225">
            <v>1100</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T225">
            <v>4075</v>
          </cell>
          <cell r="U225">
            <v>4835</v>
          </cell>
          <cell r="V225">
            <v>3345</v>
          </cell>
          <cell r="W225">
            <v>3910</v>
          </cell>
        </row>
        <row r="226">
          <cell r="A226">
            <v>1150</v>
          </cell>
          <cell r="G226">
            <v>925</v>
          </cell>
          <cell r="I226">
            <v>925</v>
          </cell>
          <cell r="J226">
            <v>925</v>
          </cell>
          <cell r="K226">
            <v>1030</v>
          </cell>
          <cell r="L226">
            <v>1235</v>
          </cell>
          <cell r="M226">
            <v>925</v>
          </cell>
          <cell r="N226">
            <v>925</v>
          </cell>
          <cell r="O226">
            <v>1130</v>
          </cell>
          <cell r="P226">
            <v>3345</v>
          </cell>
          <cell r="Q226">
            <v>2985</v>
          </cell>
          <cell r="R226">
            <v>3550</v>
          </cell>
          <cell r="T226">
            <v>3550</v>
          </cell>
          <cell r="U226">
            <v>4115</v>
          </cell>
          <cell r="V226">
            <v>2570</v>
          </cell>
          <cell r="W226">
            <v>2830</v>
          </cell>
        </row>
        <row r="227">
          <cell r="A227">
            <v>1200</v>
          </cell>
          <cell r="G227">
            <v>565</v>
          </cell>
          <cell r="I227">
            <v>565</v>
          </cell>
          <cell r="J227">
            <v>565</v>
          </cell>
          <cell r="K227">
            <v>615</v>
          </cell>
          <cell r="L227">
            <v>670</v>
          </cell>
          <cell r="M227">
            <v>515</v>
          </cell>
          <cell r="N227">
            <v>515</v>
          </cell>
          <cell r="O227">
            <v>770</v>
          </cell>
          <cell r="P227">
            <v>2160</v>
          </cell>
          <cell r="Q227">
            <v>2315</v>
          </cell>
          <cell r="R227">
            <v>2775</v>
          </cell>
          <cell r="T227">
            <v>2725</v>
          </cell>
          <cell r="U227">
            <v>2570</v>
          </cell>
          <cell r="V227">
            <v>1955</v>
          </cell>
          <cell r="W227">
            <v>2055</v>
          </cell>
        </row>
        <row r="228">
          <cell r="A228">
            <v>1250</v>
          </cell>
          <cell r="Q228">
            <v>1695</v>
          </cell>
          <cell r="R228">
            <v>2210</v>
          </cell>
          <cell r="T228">
            <v>2110</v>
          </cell>
          <cell r="U228">
            <v>1850</v>
          </cell>
          <cell r="V228">
            <v>1490</v>
          </cell>
          <cell r="W228">
            <v>1545</v>
          </cell>
        </row>
        <row r="229">
          <cell r="A229">
            <v>1300</v>
          </cell>
          <cell r="Q229">
            <v>1285</v>
          </cell>
          <cell r="R229">
            <v>1750</v>
          </cell>
          <cell r="T229">
            <v>1645</v>
          </cell>
          <cell r="U229">
            <v>1390</v>
          </cell>
          <cell r="V229">
            <v>1185</v>
          </cell>
          <cell r="W229">
            <v>1130</v>
          </cell>
        </row>
        <row r="230">
          <cell r="A230">
            <v>1350</v>
          </cell>
          <cell r="Q230">
            <v>925</v>
          </cell>
          <cell r="R230">
            <v>1440</v>
          </cell>
          <cell r="T230">
            <v>1285</v>
          </cell>
          <cell r="U230">
            <v>1030</v>
          </cell>
          <cell r="V230">
            <v>875</v>
          </cell>
          <cell r="W230">
            <v>875</v>
          </cell>
        </row>
        <row r="231">
          <cell r="A231">
            <v>1400</v>
          </cell>
          <cell r="Q231">
            <v>720</v>
          </cell>
          <cell r="R231">
            <v>1130</v>
          </cell>
          <cell r="T231">
            <v>975</v>
          </cell>
          <cell r="U231">
            <v>825</v>
          </cell>
          <cell r="V231">
            <v>670</v>
          </cell>
          <cell r="W231">
            <v>670</v>
          </cell>
        </row>
        <row r="232">
          <cell r="A232">
            <v>1450</v>
          </cell>
          <cell r="Q232">
            <v>515</v>
          </cell>
          <cell r="R232">
            <v>875</v>
          </cell>
          <cell r="T232">
            <v>770</v>
          </cell>
          <cell r="U232">
            <v>615</v>
          </cell>
          <cell r="V232">
            <v>465</v>
          </cell>
          <cell r="W232">
            <v>500</v>
          </cell>
        </row>
        <row r="233">
          <cell r="A233">
            <v>1500</v>
          </cell>
          <cell r="Q233">
            <v>410</v>
          </cell>
          <cell r="R233">
            <v>620</v>
          </cell>
          <cell r="T233">
            <v>565</v>
          </cell>
          <cell r="U233">
            <v>515</v>
          </cell>
          <cell r="V233">
            <v>360</v>
          </cell>
          <cell r="W233">
            <v>385</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T280">
            <v>420</v>
          </cell>
          <cell r="U280">
            <v>420</v>
          </cell>
          <cell r="V280">
            <v>420</v>
          </cell>
          <cell r="W280">
            <v>420</v>
          </cell>
        </row>
        <row r="281">
          <cell r="A281">
            <v>1050</v>
          </cell>
          <cell r="G281">
            <v>195</v>
          </cell>
          <cell r="H281">
            <v>195</v>
          </cell>
          <cell r="I281">
            <v>180</v>
          </cell>
          <cell r="J281">
            <v>180</v>
          </cell>
          <cell r="K281">
            <v>220</v>
          </cell>
          <cell r="L281">
            <v>205</v>
          </cell>
          <cell r="M281">
            <v>180</v>
          </cell>
          <cell r="N281">
            <v>180</v>
          </cell>
          <cell r="O281">
            <v>215</v>
          </cell>
          <cell r="P281">
            <v>420</v>
          </cell>
          <cell r="Q281">
            <v>385</v>
          </cell>
          <cell r="R281">
            <v>420</v>
          </cell>
          <cell r="T281">
            <v>405</v>
          </cell>
          <cell r="U281">
            <v>420</v>
          </cell>
          <cell r="V281">
            <v>365</v>
          </cell>
          <cell r="W281">
            <v>420</v>
          </cell>
        </row>
        <row r="282">
          <cell r="A282">
            <v>1100</v>
          </cell>
          <cell r="G282">
            <v>120</v>
          </cell>
          <cell r="I282">
            <v>120</v>
          </cell>
          <cell r="J282">
            <v>120</v>
          </cell>
          <cell r="K282">
            <v>135</v>
          </cell>
          <cell r="L282">
            <v>135</v>
          </cell>
          <cell r="M282">
            <v>125</v>
          </cell>
          <cell r="N282">
            <v>125</v>
          </cell>
          <cell r="O282">
            <v>140</v>
          </cell>
          <cell r="P282">
            <v>375</v>
          </cell>
          <cell r="Q282">
            <v>320</v>
          </cell>
          <cell r="R282">
            <v>380</v>
          </cell>
          <cell r="T282">
            <v>355</v>
          </cell>
          <cell r="U282">
            <v>405</v>
          </cell>
          <cell r="V282">
            <v>280</v>
          </cell>
          <cell r="W282">
            <v>325</v>
          </cell>
        </row>
        <row r="283">
          <cell r="A283">
            <v>1150</v>
          </cell>
          <cell r="G283">
            <v>75</v>
          </cell>
          <cell r="I283">
            <v>75</v>
          </cell>
          <cell r="J283">
            <v>75</v>
          </cell>
          <cell r="K283">
            <v>85</v>
          </cell>
          <cell r="L283">
            <v>105</v>
          </cell>
          <cell r="M283">
            <v>75</v>
          </cell>
          <cell r="N283">
            <v>75</v>
          </cell>
          <cell r="O283">
            <v>95</v>
          </cell>
          <cell r="P283">
            <v>280</v>
          </cell>
          <cell r="Q283">
            <v>250</v>
          </cell>
          <cell r="R283">
            <v>295</v>
          </cell>
          <cell r="T283">
            <v>295</v>
          </cell>
          <cell r="U283">
            <v>345</v>
          </cell>
          <cell r="V283">
            <v>215</v>
          </cell>
          <cell r="W283">
            <v>235</v>
          </cell>
        </row>
        <row r="284">
          <cell r="A284">
            <v>1200</v>
          </cell>
          <cell r="G284">
            <v>45</v>
          </cell>
          <cell r="I284">
            <v>45</v>
          </cell>
          <cell r="J284">
            <v>45</v>
          </cell>
          <cell r="K284">
            <v>50</v>
          </cell>
          <cell r="L284">
            <v>55</v>
          </cell>
          <cell r="M284">
            <v>45</v>
          </cell>
          <cell r="N284">
            <v>45</v>
          </cell>
          <cell r="O284">
            <v>65</v>
          </cell>
          <cell r="P284">
            <v>180</v>
          </cell>
          <cell r="Q284">
            <v>195</v>
          </cell>
          <cell r="R284">
            <v>230</v>
          </cell>
          <cell r="T284">
            <v>230</v>
          </cell>
          <cell r="U284">
            <v>215</v>
          </cell>
          <cell r="V284">
            <v>165</v>
          </cell>
          <cell r="W284">
            <v>170</v>
          </cell>
        </row>
        <row r="285">
          <cell r="A285">
            <v>1250</v>
          </cell>
          <cell r="Q285">
            <v>140</v>
          </cell>
          <cell r="R285">
            <v>185</v>
          </cell>
          <cell r="T285">
            <v>175</v>
          </cell>
          <cell r="U285">
            <v>155</v>
          </cell>
          <cell r="V285">
            <v>125</v>
          </cell>
          <cell r="W285">
            <v>130</v>
          </cell>
        </row>
        <row r="286">
          <cell r="A286">
            <v>1300</v>
          </cell>
          <cell r="Q286">
            <v>105</v>
          </cell>
          <cell r="R286">
            <v>145</v>
          </cell>
          <cell r="T286">
            <v>135</v>
          </cell>
          <cell r="U286">
            <v>115</v>
          </cell>
          <cell r="V286">
            <v>100</v>
          </cell>
          <cell r="W286">
            <v>95</v>
          </cell>
        </row>
        <row r="287">
          <cell r="A287">
            <v>1350</v>
          </cell>
          <cell r="Q287">
            <v>75</v>
          </cell>
          <cell r="R287">
            <v>120</v>
          </cell>
          <cell r="T287">
            <v>105</v>
          </cell>
          <cell r="U287">
            <v>85</v>
          </cell>
          <cell r="V287">
            <v>75</v>
          </cell>
          <cell r="W287">
            <v>75</v>
          </cell>
        </row>
        <row r="288">
          <cell r="A288">
            <v>1400</v>
          </cell>
          <cell r="Q288">
            <v>60</v>
          </cell>
          <cell r="R288">
            <v>95</v>
          </cell>
          <cell r="T288">
            <v>80</v>
          </cell>
          <cell r="U288">
            <v>70</v>
          </cell>
          <cell r="V288">
            <v>55</v>
          </cell>
          <cell r="W288">
            <v>55</v>
          </cell>
        </row>
        <row r="289">
          <cell r="A289">
            <v>1450</v>
          </cell>
          <cell r="Q289">
            <v>45</v>
          </cell>
          <cell r="R289">
            <v>75</v>
          </cell>
          <cell r="T289">
            <v>65</v>
          </cell>
          <cell r="U289">
            <v>50</v>
          </cell>
          <cell r="V289">
            <v>40</v>
          </cell>
          <cell r="W289">
            <v>40</v>
          </cell>
        </row>
        <row r="290">
          <cell r="A290">
            <v>1500</v>
          </cell>
          <cell r="Q290">
            <v>35</v>
          </cell>
          <cell r="R290">
            <v>50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T308">
            <v>560</v>
          </cell>
          <cell r="U308">
            <v>560</v>
          </cell>
          <cell r="V308">
            <v>560</v>
          </cell>
          <cell r="W308">
            <v>560</v>
          </cell>
        </row>
        <row r="309">
          <cell r="A309">
            <v>1050</v>
          </cell>
          <cell r="G309">
            <v>255</v>
          </cell>
          <cell r="H309">
            <v>265</v>
          </cell>
          <cell r="I309">
            <v>240</v>
          </cell>
          <cell r="J309">
            <v>240</v>
          </cell>
          <cell r="K309">
            <v>290</v>
          </cell>
          <cell r="L309">
            <v>275</v>
          </cell>
          <cell r="M309">
            <v>240</v>
          </cell>
          <cell r="N309">
            <v>240</v>
          </cell>
          <cell r="O309">
            <v>285</v>
          </cell>
          <cell r="P309">
            <v>560</v>
          </cell>
          <cell r="Q309">
            <v>515</v>
          </cell>
          <cell r="R309">
            <v>560</v>
          </cell>
          <cell r="T309">
            <v>545</v>
          </cell>
          <cell r="U309">
            <v>560</v>
          </cell>
          <cell r="V309">
            <v>485</v>
          </cell>
          <cell r="W309">
            <v>560</v>
          </cell>
        </row>
        <row r="310">
          <cell r="A310">
            <v>1100</v>
          </cell>
          <cell r="G310">
            <v>160</v>
          </cell>
          <cell r="I310">
            <v>160</v>
          </cell>
          <cell r="J310">
            <v>160</v>
          </cell>
          <cell r="K310">
            <v>185</v>
          </cell>
          <cell r="L310">
            <v>185</v>
          </cell>
          <cell r="M310">
            <v>165</v>
          </cell>
          <cell r="N310">
            <v>165</v>
          </cell>
          <cell r="O310">
            <v>190</v>
          </cell>
          <cell r="P310">
            <v>505</v>
          </cell>
          <cell r="Q310">
            <v>430</v>
          </cell>
          <cell r="R310">
            <v>510</v>
          </cell>
          <cell r="T310">
            <v>470</v>
          </cell>
          <cell r="U310">
            <v>540</v>
          </cell>
          <cell r="V310">
            <v>370</v>
          </cell>
          <cell r="W310">
            <v>435</v>
          </cell>
        </row>
        <row r="311">
          <cell r="A311">
            <v>1150</v>
          </cell>
          <cell r="G311">
            <v>105</v>
          </cell>
          <cell r="I311">
            <v>105</v>
          </cell>
          <cell r="J311">
            <v>105</v>
          </cell>
          <cell r="K311">
            <v>115</v>
          </cell>
          <cell r="L311">
            <v>135</v>
          </cell>
          <cell r="M311">
            <v>105</v>
          </cell>
          <cell r="N311">
            <v>105</v>
          </cell>
          <cell r="O311">
            <v>125</v>
          </cell>
          <cell r="P311">
            <v>370</v>
          </cell>
          <cell r="Q311">
            <v>330</v>
          </cell>
          <cell r="R311">
            <v>395</v>
          </cell>
          <cell r="T311">
            <v>395</v>
          </cell>
          <cell r="U311">
            <v>455</v>
          </cell>
          <cell r="V311">
            <v>285</v>
          </cell>
          <cell r="W311">
            <v>315</v>
          </cell>
        </row>
        <row r="312">
          <cell r="A312">
            <v>1200</v>
          </cell>
          <cell r="G312">
            <v>65</v>
          </cell>
          <cell r="I312">
            <v>65</v>
          </cell>
          <cell r="J312">
            <v>65</v>
          </cell>
          <cell r="K312">
            <v>70</v>
          </cell>
          <cell r="L312">
            <v>75</v>
          </cell>
          <cell r="M312">
            <v>55</v>
          </cell>
          <cell r="N312">
            <v>55</v>
          </cell>
          <cell r="O312">
            <v>85</v>
          </cell>
          <cell r="P312">
            <v>240</v>
          </cell>
          <cell r="Q312">
            <v>255</v>
          </cell>
          <cell r="R312">
            <v>310</v>
          </cell>
          <cell r="T312">
            <v>310</v>
          </cell>
          <cell r="U312">
            <v>285</v>
          </cell>
          <cell r="V312">
            <v>215</v>
          </cell>
          <cell r="W312">
            <v>230</v>
          </cell>
        </row>
        <row r="313">
          <cell r="A313">
            <v>1250</v>
          </cell>
          <cell r="Q313">
            <v>190</v>
          </cell>
          <cell r="R313">
            <v>245</v>
          </cell>
          <cell r="T313">
            <v>235</v>
          </cell>
          <cell r="U313">
            <v>205</v>
          </cell>
          <cell r="V313">
            <v>165</v>
          </cell>
          <cell r="W313">
            <v>170</v>
          </cell>
        </row>
        <row r="314">
          <cell r="A314">
            <v>1300</v>
          </cell>
          <cell r="Q314">
            <v>145</v>
          </cell>
          <cell r="R314">
            <v>195</v>
          </cell>
          <cell r="T314">
            <v>185</v>
          </cell>
          <cell r="U314">
            <v>155</v>
          </cell>
          <cell r="V314">
            <v>130</v>
          </cell>
          <cell r="W314">
            <v>125</v>
          </cell>
        </row>
        <row r="315">
          <cell r="A315">
            <v>1350</v>
          </cell>
          <cell r="Q315">
            <v>105</v>
          </cell>
          <cell r="R315">
            <v>160</v>
          </cell>
          <cell r="T315">
            <v>145</v>
          </cell>
          <cell r="U315">
            <v>115</v>
          </cell>
          <cell r="V315">
            <v>100</v>
          </cell>
          <cell r="W315">
            <v>95</v>
          </cell>
        </row>
        <row r="316">
          <cell r="A316">
            <v>1400</v>
          </cell>
          <cell r="Q316">
            <v>80</v>
          </cell>
          <cell r="R316">
            <v>125</v>
          </cell>
          <cell r="T316">
            <v>110</v>
          </cell>
          <cell r="U316">
            <v>90</v>
          </cell>
          <cell r="V316">
            <v>75</v>
          </cell>
          <cell r="W316">
            <v>75</v>
          </cell>
        </row>
        <row r="317">
          <cell r="A317">
            <v>1450</v>
          </cell>
          <cell r="Q317">
            <v>55</v>
          </cell>
          <cell r="R317">
            <v>100</v>
          </cell>
          <cell r="T317">
            <v>85</v>
          </cell>
          <cell r="U317">
            <v>70</v>
          </cell>
          <cell r="V317">
            <v>50</v>
          </cell>
          <cell r="W317">
            <v>55</v>
          </cell>
        </row>
        <row r="318">
          <cell r="A318">
            <v>1500</v>
          </cell>
          <cell r="Q318">
            <v>45</v>
          </cell>
          <cell r="R318">
            <v>70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T337">
            <v>840</v>
          </cell>
          <cell r="U337">
            <v>840</v>
          </cell>
          <cell r="V337">
            <v>840</v>
          </cell>
          <cell r="W337">
            <v>840</v>
          </cell>
        </row>
        <row r="338">
          <cell r="A338">
            <v>1050</v>
          </cell>
          <cell r="G338">
            <v>385</v>
          </cell>
          <cell r="H338">
            <v>395</v>
          </cell>
          <cell r="I338">
            <v>360</v>
          </cell>
          <cell r="J338">
            <v>360</v>
          </cell>
          <cell r="K338">
            <v>435</v>
          </cell>
          <cell r="L338">
            <v>410</v>
          </cell>
          <cell r="M338">
            <v>360</v>
          </cell>
          <cell r="N338">
            <v>360</v>
          </cell>
          <cell r="O338">
            <v>430</v>
          </cell>
          <cell r="P338">
            <v>840</v>
          </cell>
          <cell r="Q338">
            <v>770</v>
          </cell>
          <cell r="R338">
            <v>840</v>
          </cell>
          <cell r="T338">
            <v>815</v>
          </cell>
          <cell r="U338">
            <v>840</v>
          </cell>
          <cell r="V338">
            <v>730</v>
          </cell>
          <cell r="W338">
            <v>840</v>
          </cell>
        </row>
        <row r="339">
          <cell r="A339">
            <v>1100</v>
          </cell>
          <cell r="G339">
            <v>240</v>
          </cell>
          <cell r="I339">
            <v>240</v>
          </cell>
          <cell r="J339">
            <v>240</v>
          </cell>
          <cell r="K339">
            <v>275</v>
          </cell>
          <cell r="L339">
            <v>275</v>
          </cell>
          <cell r="M339">
            <v>250</v>
          </cell>
          <cell r="N339">
            <v>250</v>
          </cell>
          <cell r="O339">
            <v>285</v>
          </cell>
          <cell r="P339">
            <v>755</v>
          </cell>
          <cell r="Q339">
            <v>645</v>
          </cell>
          <cell r="R339">
            <v>765</v>
          </cell>
          <cell r="T339">
            <v>705</v>
          </cell>
          <cell r="U339">
            <v>805</v>
          </cell>
          <cell r="V339">
            <v>560</v>
          </cell>
          <cell r="W339">
            <v>650</v>
          </cell>
        </row>
        <row r="340">
          <cell r="A340">
            <v>1150</v>
          </cell>
          <cell r="G340">
            <v>155</v>
          </cell>
          <cell r="I340">
            <v>155</v>
          </cell>
          <cell r="J340">
            <v>155</v>
          </cell>
          <cell r="K340">
            <v>170</v>
          </cell>
          <cell r="L340">
            <v>205</v>
          </cell>
          <cell r="M340">
            <v>155</v>
          </cell>
          <cell r="N340">
            <v>155</v>
          </cell>
          <cell r="O340">
            <v>190</v>
          </cell>
          <cell r="P340">
            <v>555</v>
          </cell>
          <cell r="Q340">
            <v>495</v>
          </cell>
          <cell r="R340">
            <v>505</v>
          </cell>
          <cell r="T340">
            <v>590</v>
          </cell>
          <cell r="U340">
            <v>685</v>
          </cell>
          <cell r="V340">
            <v>430</v>
          </cell>
          <cell r="W340">
            <v>470</v>
          </cell>
        </row>
        <row r="341">
          <cell r="A341">
            <v>1200</v>
          </cell>
          <cell r="G341">
            <v>95</v>
          </cell>
          <cell r="I341">
            <v>95</v>
          </cell>
          <cell r="J341">
            <v>95</v>
          </cell>
          <cell r="K341">
            <v>105</v>
          </cell>
          <cell r="L341">
            <v>110</v>
          </cell>
          <cell r="M341">
            <v>85</v>
          </cell>
          <cell r="N341">
            <v>85</v>
          </cell>
          <cell r="O341">
            <v>130</v>
          </cell>
          <cell r="P341">
            <v>360</v>
          </cell>
          <cell r="Q341">
            <v>385</v>
          </cell>
          <cell r="R341">
            <v>465</v>
          </cell>
          <cell r="T341">
            <v>465</v>
          </cell>
          <cell r="U341">
            <v>430</v>
          </cell>
          <cell r="V341">
            <v>325</v>
          </cell>
          <cell r="W341">
            <v>345</v>
          </cell>
        </row>
        <row r="342">
          <cell r="A342">
            <v>1250</v>
          </cell>
          <cell r="Q342">
            <v>285</v>
          </cell>
          <cell r="R342">
            <v>370</v>
          </cell>
          <cell r="T342">
            <v>350</v>
          </cell>
          <cell r="U342">
            <v>310</v>
          </cell>
          <cell r="V342">
            <v>250</v>
          </cell>
          <cell r="W342">
            <v>255</v>
          </cell>
        </row>
        <row r="343">
          <cell r="A343">
            <v>1300</v>
          </cell>
          <cell r="Q343">
            <v>215</v>
          </cell>
          <cell r="R343">
            <v>290</v>
          </cell>
          <cell r="T343">
            <v>275</v>
          </cell>
          <cell r="U343">
            <v>230</v>
          </cell>
          <cell r="V343">
            <v>200</v>
          </cell>
          <cell r="W343">
            <v>190</v>
          </cell>
        </row>
        <row r="344">
          <cell r="A344">
            <v>1350</v>
          </cell>
          <cell r="Q344">
            <v>155</v>
          </cell>
          <cell r="R344">
            <v>240</v>
          </cell>
          <cell r="T344">
            <v>215</v>
          </cell>
          <cell r="U344">
            <v>170</v>
          </cell>
          <cell r="V344">
            <v>145</v>
          </cell>
          <cell r="W344">
            <v>145</v>
          </cell>
        </row>
        <row r="345">
          <cell r="A345">
            <v>1400</v>
          </cell>
          <cell r="Q345">
            <v>120</v>
          </cell>
          <cell r="R345">
            <v>190</v>
          </cell>
          <cell r="T345">
            <v>165</v>
          </cell>
          <cell r="U345">
            <v>135</v>
          </cell>
          <cell r="V345">
            <v>110</v>
          </cell>
          <cell r="W345">
            <v>110</v>
          </cell>
        </row>
        <row r="346">
          <cell r="A346">
            <v>1450</v>
          </cell>
          <cell r="Q346">
            <v>85</v>
          </cell>
          <cell r="R346">
            <v>145</v>
          </cell>
          <cell r="T346">
            <v>130</v>
          </cell>
          <cell r="U346">
            <v>105</v>
          </cell>
          <cell r="V346">
            <v>75</v>
          </cell>
          <cell r="W346">
            <v>85</v>
          </cell>
        </row>
        <row r="347">
          <cell r="A347">
            <v>1500</v>
          </cell>
          <cell r="Q347">
            <v>70</v>
          </cell>
          <cell r="R347">
            <v>105</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T366">
            <v>1260</v>
          </cell>
          <cell r="U366">
            <v>1260</v>
          </cell>
          <cell r="V366">
            <v>1260</v>
          </cell>
          <cell r="W366">
            <v>1260</v>
          </cell>
        </row>
        <row r="367">
          <cell r="A367">
            <v>1050</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T367">
            <v>1220</v>
          </cell>
          <cell r="U367">
            <v>1260</v>
          </cell>
          <cell r="V367">
            <v>1095</v>
          </cell>
          <cell r="W367">
            <v>1260</v>
          </cell>
        </row>
        <row r="368">
          <cell r="A368">
            <v>1100</v>
          </cell>
          <cell r="G368">
            <v>360</v>
          </cell>
          <cell r="I368">
            <v>360</v>
          </cell>
          <cell r="J368">
            <v>360</v>
          </cell>
          <cell r="K368">
            <v>410</v>
          </cell>
          <cell r="L368">
            <v>410</v>
          </cell>
          <cell r="M368">
            <v>375</v>
          </cell>
          <cell r="N368">
            <v>375</v>
          </cell>
          <cell r="O368">
            <v>425</v>
          </cell>
          <cell r="P368">
            <v>1130</v>
          </cell>
          <cell r="Q368">
            <v>965</v>
          </cell>
          <cell r="R368">
            <v>1145</v>
          </cell>
          <cell r="T368">
            <v>1060</v>
          </cell>
          <cell r="U368">
            <v>1210</v>
          </cell>
          <cell r="V368">
            <v>835</v>
          </cell>
          <cell r="W368">
            <v>975</v>
          </cell>
        </row>
        <row r="369">
          <cell r="A369">
            <v>1150</v>
          </cell>
          <cell r="G369">
            <v>230</v>
          </cell>
          <cell r="I369">
            <v>230</v>
          </cell>
          <cell r="J369">
            <v>230</v>
          </cell>
          <cell r="K369">
            <v>255</v>
          </cell>
          <cell r="L369">
            <v>310</v>
          </cell>
          <cell r="M369">
            <v>230</v>
          </cell>
          <cell r="N369">
            <v>230</v>
          </cell>
          <cell r="O369">
            <v>285</v>
          </cell>
          <cell r="P369">
            <v>835</v>
          </cell>
          <cell r="Q369">
            <v>735</v>
          </cell>
          <cell r="R369">
            <v>885</v>
          </cell>
          <cell r="T369">
            <v>885</v>
          </cell>
          <cell r="U369">
            <v>1030</v>
          </cell>
          <cell r="V369">
            <v>645</v>
          </cell>
          <cell r="W369">
            <v>705</v>
          </cell>
        </row>
        <row r="370">
          <cell r="A370">
            <v>1200</v>
          </cell>
          <cell r="G370">
            <v>140</v>
          </cell>
          <cell r="I370">
            <v>140</v>
          </cell>
          <cell r="J370">
            <v>140</v>
          </cell>
          <cell r="K370">
            <v>155</v>
          </cell>
          <cell r="L370">
            <v>165</v>
          </cell>
          <cell r="M370">
            <v>130</v>
          </cell>
          <cell r="N370">
            <v>130</v>
          </cell>
          <cell r="O370">
            <v>195</v>
          </cell>
          <cell r="P370">
            <v>540</v>
          </cell>
          <cell r="Q370">
            <v>580</v>
          </cell>
          <cell r="R370">
            <v>695</v>
          </cell>
          <cell r="T370">
            <v>695</v>
          </cell>
          <cell r="U370">
            <v>645</v>
          </cell>
          <cell r="V370">
            <v>490</v>
          </cell>
          <cell r="W370">
            <v>515</v>
          </cell>
        </row>
        <row r="371">
          <cell r="A371">
            <v>1250</v>
          </cell>
          <cell r="Q371">
            <v>425</v>
          </cell>
          <cell r="R371">
            <v>555</v>
          </cell>
          <cell r="T371">
            <v>525</v>
          </cell>
          <cell r="U371">
            <v>465</v>
          </cell>
          <cell r="V371">
            <v>375</v>
          </cell>
          <cell r="W371">
            <v>385</v>
          </cell>
        </row>
        <row r="372">
          <cell r="A372">
            <v>1300</v>
          </cell>
          <cell r="Q372">
            <v>320</v>
          </cell>
          <cell r="R372">
            <v>435</v>
          </cell>
          <cell r="T372">
            <v>410</v>
          </cell>
          <cell r="U372">
            <v>345</v>
          </cell>
          <cell r="V372">
            <v>295</v>
          </cell>
          <cell r="W372">
            <v>285</v>
          </cell>
        </row>
        <row r="373">
          <cell r="A373">
            <v>1350</v>
          </cell>
          <cell r="Q373">
            <v>230</v>
          </cell>
          <cell r="R373">
            <v>360</v>
          </cell>
          <cell r="T373">
            <v>320</v>
          </cell>
          <cell r="U373">
            <v>255</v>
          </cell>
          <cell r="V373">
            <v>220</v>
          </cell>
          <cell r="W373">
            <v>220</v>
          </cell>
        </row>
        <row r="374">
          <cell r="A374">
            <v>1400</v>
          </cell>
          <cell r="Q374">
            <v>180</v>
          </cell>
          <cell r="R374">
            <v>285</v>
          </cell>
          <cell r="T374">
            <v>245</v>
          </cell>
          <cell r="U374">
            <v>205</v>
          </cell>
          <cell r="V374">
            <v>170</v>
          </cell>
          <cell r="W374">
            <v>165</v>
          </cell>
        </row>
        <row r="375">
          <cell r="A375">
            <v>1450</v>
          </cell>
          <cell r="Q375">
            <v>130</v>
          </cell>
          <cell r="R375">
            <v>220</v>
          </cell>
          <cell r="T375">
            <v>195</v>
          </cell>
          <cell r="U375">
            <v>155</v>
          </cell>
          <cell r="V375">
            <v>115</v>
          </cell>
          <cell r="W375">
            <v>125</v>
          </cell>
        </row>
        <row r="376">
          <cell r="A376">
            <v>1500</v>
          </cell>
          <cell r="Q376">
            <v>105</v>
          </cell>
          <cell r="R376">
            <v>155</v>
          </cell>
          <cell r="T376">
            <v>140</v>
          </cell>
          <cell r="U376">
            <v>130</v>
          </cell>
          <cell r="V376">
            <v>90</v>
          </cell>
          <cell r="W376">
            <v>95</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T452">
            <v>6310</v>
          </cell>
          <cell r="U452">
            <v>6310</v>
          </cell>
          <cell r="V452">
            <v>6300</v>
          </cell>
          <cell r="W452">
            <v>6310</v>
          </cell>
        </row>
        <row r="453">
          <cell r="A453">
            <v>1050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T453">
            <v>6105</v>
          </cell>
          <cell r="U453">
            <v>6310</v>
          </cell>
          <cell r="V453">
            <v>5465</v>
          </cell>
          <cell r="W453">
            <v>6300</v>
          </cell>
        </row>
        <row r="454">
          <cell r="A454">
            <v>1100</v>
          </cell>
          <cell r="G454">
            <v>1800</v>
          </cell>
          <cell r="I454">
            <v>1800</v>
          </cell>
          <cell r="J454">
            <v>1800</v>
          </cell>
          <cell r="K454">
            <v>2055</v>
          </cell>
          <cell r="L454">
            <v>2055</v>
          </cell>
          <cell r="M454">
            <v>1865</v>
          </cell>
          <cell r="N454">
            <v>1865</v>
          </cell>
          <cell r="O454">
            <v>2120</v>
          </cell>
          <cell r="P454">
            <v>5655</v>
          </cell>
          <cell r="Q454">
            <v>4820</v>
          </cell>
          <cell r="R454">
            <v>5720</v>
          </cell>
          <cell r="T454">
            <v>5305</v>
          </cell>
          <cell r="U454">
            <v>6045</v>
          </cell>
          <cell r="V454">
            <v>4180</v>
          </cell>
          <cell r="W454">
            <v>4885</v>
          </cell>
        </row>
        <row r="455">
          <cell r="A455">
            <v>1150</v>
          </cell>
          <cell r="G455">
            <v>1155</v>
          </cell>
          <cell r="I455">
            <v>1155</v>
          </cell>
          <cell r="J455">
            <v>1155</v>
          </cell>
          <cell r="K455">
            <v>1285</v>
          </cell>
          <cell r="L455">
            <v>1545</v>
          </cell>
          <cell r="M455">
            <v>1155</v>
          </cell>
          <cell r="N455">
            <v>1155</v>
          </cell>
          <cell r="O455">
            <v>1415</v>
          </cell>
          <cell r="P455">
            <v>4180</v>
          </cell>
          <cell r="Q455">
            <v>3730</v>
          </cell>
          <cell r="R455">
            <v>4435</v>
          </cell>
          <cell r="T455">
            <v>4435</v>
          </cell>
          <cell r="U455">
            <v>5145</v>
          </cell>
          <cell r="V455">
            <v>3215</v>
          </cell>
          <cell r="W455">
            <v>3535</v>
          </cell>
        </row>
        <row r="456">
          <cell r="A456">
            <v>1200</v>
          </cell>
          <cell r="G456">
            <v>705</v>
          </cell>
          <cell r="I456">
            <v>705</v>
          </cell>
          <cell r="J456">
            <v>705</v>
          </cell>
          <cell r="K456">
            <v>770</v>
          </cell>
          <cell r="L456">
            <v>835</v>
          </cell>
          <cell r="M456">
            <v>645</v>
          </cell>
          <cell r="N456">
            <v>645</v>
          </cell>
          <cell r="O456">
            <v>965</v>
          </cell>
          <cell r="P456">
            <v>2700</v>
          </cell>
          <cell r="Q456">
            <v>2895</v>
          </cell>
          <cell r="R456">
            <v>3470</v>
          </cell>
          <cell r="T456">
            <v>3470</v>
          </cell>
          <cell r="U456">
            <v>3215</v>
          </cell>
          <cell r="V456">
            <v>2445</v>
          </cell>
          <cell r="W456">
            <v>2570</v>
          </cell>
        </row>
        <row r="457">
          <cell r="A457">
            <v>1250</v>
          </cell>
          <cell r="Q457">
            <v>2120</v>
          </cell>
          <cell r="R457">
            <v>2765</v>
          </cell>
          <cell r="T457">
            <v>2635</v>
          </cell>
          <cell r="U457">
            <v>2315</v>
          </cell>
          <cell r="V457">
            <v>1865</v>
          </cell>
          <cell r="W457">
            <v>1930</v>
          </cell>
        </row>
        <row r="458">
          <cell r="A458">
            <v>1300</v>
          </cell>
          <cell r="Q458">
            <v>1605</v>
          </cell>
          <cell r="R458">
            <v>2185</v>
          </cell>
          <cell r="T458">
            <v>2055</v>
          </cell>
          <cell r="U458">
            <v>1735</v>
          </cell>
          <cell r="V458">
            <v>1480</v>
          </cell>
          <cell r="W458">
            <v>1415</v>
          </cell>
        </row>
        <row r="459">
          <cell r="A459">
            <v>1350</v>
          </cell>
          <cell r="Q459">
            <v>1155</v>
          </cell>
          <cell r="R459">
            <v>1800</v>
          </cell>
          <cell r="T459">
            <v>1605</v>
          </cell>
          <cell r="U459">
            <v>1285</v>
          </cell>
          <cell r="V459">
            <v>1095</v>
          </cell>
          <cell r="W459">
            <v>1095</v>
          </cell>
        </row>
        <row r="460">
          <cell r="A460">
            <v>1400</v>
          </cell>
          <cell r="Q460">
            <v>900</v>
          </cell>
          <cell r="R460">
            <v>1415</v>
          </cell>
          <cell r="T460">
            <v>1220</v>
          </cell>
          <cell r="U460">
            <v>1030</v>
          </cell>
          <cell r="V460">
            <v>835</v>
          </cell>
          <cell r="W460">
            <v>835</v>
          </cell>
        </row>
        <row r="461">
          <cell r="A461">
            <v>1450</v>
          </cell>
          <cell r="Q461">
            <v>645</v>
          </cell>
          <cell r="R461">
            <v>1095</v>
          </cell>
          <cell r="T461">
            <v>965</v>
          </cell>
          <cell r="U461">
            <v>770</v>
          </cell>
          <cell r="V461">
            <v>580</v>
          </cell>
          <cell r="W461">
            <v>625</v>
          </cell>
        </row>
        <row r="462">
          <cell r="A462">
            <v>1500</v>
          </cell>
          <cell r="Q462">
            <v>515</v>
          </cell>
          <cell r="R462">
            <v>770</v>
          </cell>
          <cell r="T462">
            <v>705</v>
          </cell>
          <cell r="U462">
            <v>645</v>
          </cell>
          <cell r="V462">
            <v>450</v>
          </cell>
          <cell r="W462">
            <v>480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05-02-2K1"/>
      <sheetName val="01-03-2K1"/>
      <sheetName val="16-03-2K1"/>
      <sheetName val="fnl"/>
      <sheetName val="fnl (2)"/>
      <sheetName val="LTG-STG"/>
      <sheetName val="Cd"/>
      <sheetName val="Cs"/>
      <sheetName val="THK"/>
      <sheetName val="CPIPE 1"/>
      <sheetName val="INPUT SHEET"/>
      <sheetName val="A G PIPING"/>
      <sheetName val="OVER AL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LTG-STG"/>
      <sheetName val="PI"/>
      <sheetName val="T.G. PEDEST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6">
          <cell r="G16">
            <v>3100889.7360623879</v>
          </cell>
          <cell r="J16">
            <v>-3100889.7360623879</v>
          </cell>
        </row>
        <row r="17">
          <cell r="J17">
            <v>3270260.8906708667</v>
          </cell>
        </row>
        <row r="18">
          <cell r="J18">
            <v>-441747.35457777925</v>
          </cell>
        </row>
        <row r="19">
          <cell r="J19">
            <v>-565829.35575965873</v>
          </cell>
        </row>
        <row r="20">
          <cell r="J20">
            <v>-339427.47117581428</v>
          </cell>
        </row>
        <row r="21">
          <cell r="J21">
            <v>-96645.766817710944</v>
          </cell>
        </row>
        <row r="22">
          <cell r="J22">
            <v>-43686.328851310071</v>
          </cell>
        </row>
        <row r="23">
          <cell r="J23">
            <v>-157770.37578145368</v>
          </cell>
        </row>
        <row r="24">
          <cell r="J24">
            <v>-31904.301259564934</v>
          </cell>
        </row>
        <row r="25">
          <cell r="J25">
            <v>32340.963578523137</v>
          </cell>
        </row>
        <row r="26">
          <cell r="J26">
            <v>106535.03291010531</v>
          </cell>
        </row>
        <row r="27">
          <cell r="J27">
            <v>-1645.5875842371024</v>
          </cell>
        </row>
        <row r="28">
          <cell r="J28">
            <v>294415.34818107402</v>
          </cell>
        </row>
        <row r="29">
          <cell r="J29">
            <v>-78134.719742490212</v>
          </cell>
        </row>
        <row r="30">
          <cell r="J30">
            <v>32326.792100662133</v>
          </cell>
        </row>
        <row r="31">
          <cell r="J31">
            <v>463798.22697295237</v>
          </cell>
        </row>
        <row r="32">
          <cell r="J32">
            <v>607947.97597508598</v>
          </cell>
        </row>
        <row r="33">
          <cell r="J33">
            <v>0</v>
          </cell>
        </row>
        <row r="34">
          <cell r="J34">
            <v>0</v>
          </cell>
        </row>
        <row r="35">
          <cell r="J35">
            <v>1051161.6616859552</v>
          </cell>
        </row>
        <row r="36">
          <cell r="J36">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월별"/>
      <sheetName val="총괄"/>
      <sheetName val="Assumptions"/>
      <sheetName val="final abstract"/>
      <sheetName val="COMPLEXALL"/>
      <sheetName val="Assmpns"/>
      <sheetName val=" RAFT-PC1-PC266"/>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70" zoomScaleNormal="70" workbookViewId="0">
      <pane ySplit="7" topLeftCell="A27" activePane="bottomLeft" state="frozen"/>
      <selection pane="bottomLeft" sqref="A1:H33"/>
    </sheetView>
  </sheetViews>
  <sheetFormatPr defaultRowHeight="21"/>
  <cols>
    <col min="1" max="1" width="3.28515625" style="24" customWidth="1"/>
    <col min="2" max="2" width="11.7109375" style="24" customWidth="1"/>
    <col min="3" max="3" width="100.7109375" style="24" customWidth="1"/>
    <col min="4" max="4" width="12.7109375" style="24" customWidth="1"/>
    <col min="5" max="6" width="14.7109375" style="25" customWidth="1"/>
    <col min="7" max="7" width="20.7109375" style="25" customWidth="1"/>
    <col min="8" max="8" width="22.7109375" style="25" customWidth="1"/>
    <col min="9" max="16384" width="9.140625" style="24"/>
  </cols>
  <sheetData>
    <row r="1" spans="1:8" s="33" customFormat="1" ht="24" customHeight="1">
      <c r="A1" s="41" t="s">
        <v>67</v>
      </c>
      <c r="B1" s="41"/>
      <c r="C1" s="41"/>
      <c r="D1" s="41"/>
      <c r="E1" s="41"/>
      <c r="F1" s="41"/>
      <c r="G1" s="41"/>
      <c r="H1" s="41"/>
    </row>
    <row r="2" spans="1:8" s="33" customFormat="1" ht="33" customHeight="1">
      <c r="A2" s="52" t="s">
        <v>64</v>
      </c>
      <c r="B2" s="52"/>
      <c r="C2" s="52"/>
      <c r="D2" s="52"/>
      <c r="E2" s="52"/>
      <c r="F2" s="52"/>
      <c r="G2" s="52"/>
      <c r="H2" s="52"/>
    </row>
    <row r="3" spans="1:8" s="33" customFormat="1" ht="44.25" customHeight="1">
      <c r="A3" s="55" t="s">
        <v>70</v>
      </c>
      <c r="B3" s="55"/>
      <c r="C3" s="55"/>
      <c r="D3" s="55"/>
      <c r="E3" s="55"/>
      <c r="F3" s="55"/>
      <c r="G3" s="55"/>
      <c r="H3" s="55"/>
    </row>
    <row r="4" spans="1:8" s="33" customFormat="1" ht="49.5" customHeight="1">
      <c r="A4" s="53" t="s">
        <v>68</v>
      </c>
      <c r="B4" s="53"/>
      <c r="C4" s="53"/>
      <c r="D4" s="53"/>
      <c r="E4" s="53"/>
      <c r="F4" s="53"/>
      <c r="G4" s="53"/>
      <c r="H4" s="53"/>
    </row>
    <row r="5" spans="1:8">
      <c r="A5" s="42" t="s">
        <v>66</v>
      </c>
      <c r="B5" s="43"/>
      <c r="C5" s="43"/>
      <c r="D5" s="43"/>
      <c r="E5" s="43"/>
      <c r="F5" s="44"/>
      <c r="G5" s="38">
        <f>SUM(G8:G31)</f>
        <v>0</v>
      </c>
      <c r="H5" s="37"/>
    </row>
    <row r="6" spans="1:8">
      <c r="A6" s="36"/>
      <c r="B6" s="40"/>
      <c r="C6" s="40"/>
      <c r="D6" s="40"/>
      <c r="E6" s="40"/>
      <c r="F6" s="40"/>
      <c r="G6" s="40"/>
      <c r="H6" s="40"/>
    </row>
    <row r="7" spans="1:8" ht="40.5">
      <c r="B7" s="34" t="s">
        <v>4</v>
      </c>
      <c r="C7" s="34" t="s">
        <v>8</v>
      </c>
      <c r="D7" s="34" t="s">
        <v>7</v>
      </c>
      <c r="E7" s="34" t="s">
        <v>28</v>
      </c>
      <c r="F7" s="34" t="s">
        <v>26</v>
      </c>
      <c r="G7" s="34" t="s">
        <v>27</v>
      </c>
      <c r="H7" s="35" t="s">
        <v>34</v>
      </c>
    </row>
    <row r="8" spans="1:8" ht="162">
      <c r="B8" s="26">
        <v>200</v>
      </c>
      <c r="C8" s="27" t="s">
        <v>56</v>
      </c>
      <c r="D8" s="19"/>
      <c r="E8" s="21"/>
      <c r="F8" s="21"/>
      <c r="G8" s="21"/>
      <c r="H8" s="21"/>
    </row>
    <row r="9" spans="1:8" ht="121.5">
      <c r="B9" s="19" t="s">
        <v>35</v>
      </c>
      <c r="C9" s="20" t="s">
        <v>57</v>
      </c>
      <c r="D9" s="19" t="s">
        <v>1</v>
      </c>
      <c r="E9" s="23">
        <f>'[59]RMC Scope'!D13</f>
        <v>8778</v>
      </c>
      <c r="F9" s="23">
        <f>ROUND(Summary!$C$4*BOQ!H9/BOQ!E9/100,2)</f>
        <v>0</v>
      </c>
      <c r="G9" s="21">
        <f>F9*E9</f>
        <v>0</v>
      </c>
      <c r="H9" s="28">
        <v>5.4735985743000004</v>
      </c>
    </row>
    <row r="10" spans="1:8" ht="101.25">
      <c r="B10" s="19" t="s">
        <v>36</v>
      </c>
      <c r="C10" s="29" t="s">
        <v>37</v>
      </c>
      <c r="D10" s="19" t="s">
        <v>1</v>
      </c>
      <c r="E10" s="23">
        <f>E9</f>
        <v>8778</v>
      </c>
      <c r="F10" s="23">
        <f>ROUND(Summary!$C$4*BOQ!H10/BOQ!E10/100,2)</f>
        <v>0</v>
      </c>
      <c r="G10" s="21">
        <f t="shared" ref="G10:G17" si="0">F10*E10</f>
        <v>0</v>
      </c>
      <c r="H10" s="28">
        <v>0.34341063849999998</v>
      </c>
    </row>
    <row r="11" spans="1:8" ht="121.5">
      <c r="B11" s="19" t="s">
        <v>38</v>
      </c>
      <c r="C11" s="29" t="s">
        <v>58</v>
      </c>
      <c r="D11" s="19" t="s">
        <v>1</v>
      </c>
      <c r="E11" s="23">
        <f>'[59]RMC Scope'!E13</f>
        <v>7731.5</v>
      </c>
      <c r="F11" s="23">
        <f>ROUND(Summary!$C$4*BOQ!H11/BOQ!E11/100,2)</f>
        <v>0</v>
      </c>
      <c r="G11" s="21">
        <f t="shared" si="0"/>
        <v>0</v>
      </c>
      <c r="H11" s="28">
        <v>4.8210443583</v>
      </c>
    </row>
    <row r="12" spans="1:8" ht="121.5">
      <c r="B12" s="19" t="s">
        <v>39</v>
      </c>
      <c r="C12" s="29" t="s">
        <v>40</v>
      </c>
      <c r="D12" s="19" t="s">
        <v>1</v>
      </c>
      <c r="E12" s="23">
        <f>E11</f>
        <v>7731.5</v>
      </c>
      <c r="F12" s="23">
        <f>ROUND(Summary!$C$4*BOQ!H12/BOQ!E12/100,2)</f>
        <v>0</v>
      </c>
      <c r="G12" s="23">
        <f t="shared" si="0"/>
        <v>0</v>
      </c>
      <c r="H12" s="28">
        <v>0.30246973700000002</v>
      </c>
    </row>
    <row r="13" spans="1:8" ht="121.5">
      <c r="B13" s="19" t="s">
        <v>41</v>
      </c>
      <c r="C13" s="29" t="s">
        <v>59</v>
      </c>
      <c r="D13" s="19" t="s">
        <v>1</v>
      </c>
      <c r="E13" s="23">
        <f>'[59]RMC Scope'!F13</f>
        <v>13807</v>
      </c>
      <c r="F13" s="23">
        <f>ROUND(Summary!$C$4*BOQ!H13/BOQ!E13/100,2)</f>
        <v>0</v>
      </c>
      <c r="G13" s="21">
        <f t="shared" si="0"/>
        <v>0</v>
      </c>
      <c r="H13" s="28">
        <v>8.6094754517999998</v>
      </c>
    </row>
    <row r="14" spans="1:8" ht="101.25">
      <c r="B14" s="19" t="s">
        <v>42</v>
      </c>
      <c r="C14" s="29" t="s">
        <v>43</v>
      </c>
      <c r="D14" s="19" t="s">
        <v>1</v>
      </c>
      <c r="E14" s="23">
        <f>E13</f>
        <v>13807</v>
      </c>
      <c r="F14" s="23">
        <f>ROUND(Summary!$C$4*BOQ!H14/BOQ!E14/100,2)</f>
        <v>0</v>
      </c>
      <c r="G14" s="21">
        <f t="shared" si="0"/>
        <v>0</v>
      </c>
      <c r="H14" s="28">
        <v>0.54015387169999995</v>
      </c>
    </row>
    <row r="15" spans="1:8" ht="141.75">
      <c r="B15" s="19" t="s">
        <v>44</v>
      </c>
      <c r="C15" s="29" t="s">
        <v>60</v>
      </c>
      <c r="D15" s="19" t="s">
        <v>1</v>
      </c>
      <c r="E15" s="23">
        <f>'[59]RMC Scope'!H13</f>
        <v>10804</v>
      </c>
      <c r="F15" s="23">
        <f>ROUND(Summary!$C$4*BOQ!H15/BOQ!E15/100,2)</f>
        <v>0</v>
      </c>
      <c r="G15" s="21">
        <f t="shared" si="0"/>
        <v>0</v>
      </c>
      <c r="H15" s="28">
        <v>6.0432314241</v>
      </c>
    </row>
    <row r="16" spans="1:8" ht="101.25">
      <c r="B16" s="19" t="s">
        <v>45</v>
      </c>
      <c r="C16" s="29" t="s">
        <v>46</v>
      </c>
      <c r="D16" s="19" t="s">
        <v>1</v>
      </c>
      <c r="E16" s="23">
        <f>E15</f>
        <v>10804</v>
      </c>
      <c r="F16" s="23">
        <f>ROUND(Summary!$C$4*BOQ!H16/BOQ!E16/100,2)</f>
        <v>0</v>
      </c>
      <c r="G16" s="21">
        <f t="shared" si="0"/>
        <v>0</v>
      </c>
      <c r="H16" s="28">
        <v>0.4226712849</v>
      </c>
    </row>
    <row r="17" spans="2:8" ht="101.25">
      <c r="B17" s="19" t="s">
        <v>47</v>
      </c>
      <c r="C17" s="20" t="s">
        <v>48</v>
      </c>
      <c r="D17" s="19" t="s">
        <v>1</v>
      </c>
      <c r="E17" s="23">
        <f>E15</f>
        <v>10804</v>
      </c>
      <c r="F17" s="23">
        <f>ROUND(Summary!$C$4*BOQ!H17/BOQ!E17/100,2)</f>
        <v>0</v>
      </c>
      <c r="G17" s="21">
        <f t="shared" si="0"/>
        <v>0</v>
      </c>
      <c r="H17" s="28">
        <v>0.87115455659999996</v>
      </c>
    </row>
    <row r="18" spans="2:8" ht="182.25">
      <c r="B18" s="19" t="s">
        <v>49</v>
      </c>
      <c r="C18" s="29" t="s">
        <v>61</v>
      </c>
      <c r="D18" s="19"/>
      <c r="E18" s="21"/>
      <c r="F18" s="21"/>
      <c r="G18" s="21"/>
      <c r="H18" s="21"/>
    </row>
    <row r="19" spans="2:8">
      <c r="B19" s="19" t="s">
        <v>0</v>
      </c>
      <c r="C19" s="20" t="s">
        <v>5</v>
      </c>
      <c r="D19" s="19" t="s">
        <v>1</v>
      </c>
      <c r="E19" s="23">
        <f>'[59]RMC Scope'!I13</f>
        <v>56647</v>
      </c>
      <c r="F19" s="23">
        <f>ROUND(Summary!$C$4*BOQ!H19/BOQ!E19/100,2)</f>
        <v>0</v>
      </c>
      <c r="G19" s="21">
        <f t="shared" ref="G19:G21" si="1">F19*E19</f>
        <v>0</v>
      </c>
      <c r="H19" s="28">
        <v>42.174123566900001</v>
      </c>
    </row>
    <row r="20" spans="2:8">
      <c r="B20" s="19" t="s">
        <v>2</v>
      </c>
      <c r="C20" s="20" t="s">
        <v>50</v>
      </c>
      <c r="D20" s="19" t="s">
        <v>1</v>
      </c>
      <c r="E20" s="23">
        <f>'[59]RMC Scope'!K13</f>
        <v>11416</v>
      </c>
      <c r="F20" s="23">
        <f>ROUND(Summary!$C$4*BOQ!H20/BOQ!E20/100,2)</f>
        <v>0</v>
      </c>
      <c r="G20" s="21">
        <f t="shared" si="1"/>
        <v>0</v>
      </c>
      <c r="H20" s="28">
        <v>8.6083955722999992</v>
      </c>
    </row>
    <row r="21" spans="2:8">
      <c r="B21" s="19" t="s">
        <v>3</v>
      </c>
      <c r="C21" s="20" t="s">
        <v>30</v>
      </c>
      <c r="D21" s="19" t="s">
        <v>1</v>
      </c>
      <c r="E21" s="23">
        <f>'[59]RMC Scope'!M13</f>
        <v>12364</v>
      </c>
      <c r="F21" s="23">
        <f>ROUND(Summary!$C$4*BOQ!H21/BOQ!E21/100,2)</f>
        <v>0</v>
      </c>
      <c r="G21" s="21">
        <f t="shared" si="1"/>
        <v>0</v>
      </c>
      <c r="H21" s="28">
        <v>9.4377119658000002</v>
      </c>
    </row>
    <row r="22" spans="2:8" ht="149.25" customHeight="1">
      <c r="B22" s="19" t="s">
        <v>51</v>
      </c>
      <c r="C22" s="29" t="s">
        <v>52</v>
      </c>
      <c r="D22" s="19"/>
      <c r="E22" s="21"/>
      <c r="F22" s="21"/>
      <c r="G22" s="21"/>
      <c r="H22" s="21"/>
    </row>
    <row r="23" spans="2:8">
      <c r="B23" s="19" t="s">
        <v>0</v>
      </c>
      <c r="C23" s="20" t="s">
        <v>5</v>
      </c>
      <c r="D23" s="19" t="s">
        <v>1</v>
      </c>
      <c r="E23" s="23">
        <f>E19</f>
        <v>56647</v>
      </c>
      <c r="F23" s="23">
        <f>ROUND(Summary!$C$4*BOQ!H23/BOQ!E23/100,2)</f>
        <v>0</v>
      </c>
      <c r="G23" s="21">
        <f t="shared" ref="G23:G25" si="2">F23*E23</f>
        <v>0</v>
      </c>
      <c r="H23" s="28">
        <v>0.28758929030000002</v>
      </c>
    </row>
    <row r="24" spans="2:8">
      <c r="B24" s="19" t="s">
        <v>2</v>
      </c>
      <c r="C24" s="20" t="s">
        <v>50</v>
      </c>
      <c r="D24" s="19" t="s">
        <v>1</v>
      </c>
      <c r="E24" s="23">
        <f t="shared" ref="E24:E25" si="3">E20</f>
        <v>11416</v>
      </c>
      <c r="F24" s="23">
        <f>ROUND(Summary!$C$4*BOQ!H24/BOQ!E24/100,2)</f>
        <v>0</v>
      </c>
      <c r="G24" s="21">
        <f t="shared" si="2"/>
        <v>0</v>
      </c>
      <c r="H24" s="28">
        <v>6.4776045899999996E-2</v>
      </c>
    </row>
    <row r="25" spans="2:8">
      <c r="B25" s="19" t="s">
        <v>3</v>
      </c>
      <c r="C25" s="20" t="s">
        <v>30</v>
      </c>
      <c r="D25" s="19" t="s">
        <v>1</v>
      </c>
      <c r="E25" s="23">
        <f t="shared" si="3"/>
        <v>12364</v>
      </c>
      <c r="F25" s="23">
        <f>ROUND(Summary!$C$4*BOQ!H25/BOQ!E25/100,2)</f>
        <v>0</v>
      </c>
      <c r="G25" s="21">
        <f t="shared" si="2"/>
        <v>0</v>
      </c>
      <c r="H25" s="28">
        <v>7.0155135899999999E-2</v>
      </c>
    </row>
    <row r="26" spans="2:8" ht="222.75">
      <c r="B26" s="19">
        <v>214</v>
      </c>
      <c r="C26" s="29" t="s">
        <v>62</v>
      </c>
      <c r="D26" s="19"/>
      <c r="E26" s="21"/>
      <c r="F26" s="21"/>
      <c r="G26" s="21"/>
      <c r="H26" s="21"/>
    </row>
    <row r="27" spans="2:8">
      <c r="B27" s="19" t="s">
        <v>0</v>
      </c>
      <c r="C27" s="20" t="s">
        <v>53</v>
      </c>
      <c r="D27" s="19" t="s">
        <v>1</v>
      </c>
      <c r="E27" s="23">
        <f>'[59]RMC Scope'!J13</f>
        <v>1500</v>
      </c>
      <c r="F27" s="23">
        <f>ROUND(Summary!$C$4*BOQ!H27/BOQ!E27/100,2)</f>
        <v>0</v>
      </c>
      <c r="G27" s="21">
        <f t="shared" ref="G27:G28" si="4">F27*E27</f>
        <v>0</v>
      </c>
      <c r="H27" s="28">
        <v>1.4876713780999999</v>
      </c>
    </row>
    <row r="28" spans="2:8">
      <c r="B28" s="19" t="s">
        <v>2</v>
      </c>
      <c r="C28" s="20" t="s">
        <v>6</v>
      </c>
      <c r="D28" s="19" t="s">
        <v>1</v>
      </c>
      <c r="E28" s="23">
        <f>'[59]RMC Scope'!L13</f>
        <v>10201.75</v>
      </c>
      <c r="F28" s="23">
        <f>ROUND(Summary!$C$4*BOQ!H28/BOQ!E28/100,2)</f>
        <v>0</v>
      </c>
      <c r="G28" s="23">
        <f t="shared" si="4"/>
        <v>0</v>
      </c>
      <c r="H28" s="28">
        <v>10.376865632299999</v>
      </c>
    </row>
    <row r="29" spans="2:8" ht="162">
      <c r="B29" s="19" t="s">
        <v>54</v>
      </c>
      <c r="C29" s="20" t="s">
        <v>55</v>
      </c>
      <c r="D29" s="19" t="s">
        <v>1</v>
      </c>
      <c r="E29" s="21"/>
      <c r="F29" s="21"/>
      <c r="G29" s="21"/>
      <c r="H29" s="21"/>
    </row>
    <row r="30" spans="2:8">
      <c r="B30" s="19" t="s">
        <v>0</v>
      </c>
      <c r="C30" s="29" t="s">
        <v>53</v>
      </c>
      <c r="D30" s="19" t="s">
        <v>1</v>
      </c>
      <c r="E30" s="21">
        <f>E27</f>
        <v>1500</v>
      </c>
      <c r="F30" s="23">
        <f>ROUND(Summary!$C$4*BOQ!H30/BOQ!E30/100,2)</f>
        <v>0</v>
      </c>
      <c r="G30" s="21">
        <f t="shared" ref="G30:G31" si="5">F30*E30</f>
        <v>0</v>
      </c>
      <c r="H30" s="28">
        <v>7.6153006000000004E-3</v>
      </c>
    </row>
    <row r="31" spans="2:8">
      <c r="B31" s="19" t="s">
        <v>2</v>
      </c>
      <c r="C31" s="20" t="s">
        <v>6</v>
      </c>
      <c r="D31" s="19" t="s">
        <v>1</v>
      </c>
      <c r="E31" s="23">
        <f>E28</f>
        <v>10201.75</v>
      </c>
      <c r="F31" s="23">
        <f>ROUND(Summary!$C$4*BOQ!H31/BOQ!E31/100,2)</f>
        <v>0</v>
      </c>
      <c r="G31" s="23">
        <f t="shared" si="5"/>
        <v>0</v>
      </c>
      <c r="H31" s="28">
        <v>5.7886214599999999E-2</v>
      </c>
    </row>
    <row r="32" spans="2:8" s="32" customFormat="1">
      <c r="B32" s="22"/>
      <c r="C32" s="22" t="s">
        <v>69</v>
      </c>
      <c r="D32" s="22"/>
      <c r="E32" s="30"/>
      <c r="F32" s="31"/>
      <c r="G32" s="31">
        <f>SUM(G8:G31)</f>
        <v>0</v>
      </c>
      <c r="H32" s="31">
        <f>SUM(H8:H31)</f>
        <v>99.999999999900012</v>
      </c>
    </row>
    <row r="33" spans="2:8" ht="62.25" customHeight="1">
      <c r="B33" s="54" t="s">
        <v>65</v>
      </c>
      <c r="C33" s="54"/>
      <c r="D33" s="54"/>
      <c r="E33" s="54"/>
      <c r="F33" s="54"/>
      <c r="G33" s="54"/>
      <c r="H33" s="54"/>
    </row>
  </sheetData>
  <autoFilter ref="B7:H32"/>
  <mergeCells count="7">
    <mergeCell ref="B33:H33"/>
    <mergeCell ref="B6:H6"/>
    <mergeCell ref="A1:H1"/>
    <mergeCell ref="A2:H2"/>
    <mergeCell ref="A3:H3"/>
    <mergeCell ref="A4:H4"/>
    <mergeCell ref="A5:F5"/>
  </mergeCells>
  <pageMargins left="0.7" right="0.7" top="0.75" bottom="0.75" header="0.3" footer="0.3"/>
  <pageSetup scale="44"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tabSelected="1" zoomScale="115" zoomScaleNormal="115" workbookViewId="0">
      <selection activeCell="B7" sqref="A1:D7"/>
    </sheetView>
  </sheetViews>
  <sheetFormatPr defaultRowHeight="15"/>
  <cols>
    <col min="2" max="2" width="49.85546875" customWidth="1"/>
    <col min="3" max="3" width="21" customWidth="1"/>
    <col min="4" max="4" width="14" customWidth="1"/>
  </cols>
  <sheetData>
    <row r="1" spans="1:4">
      <c r="A1" s="45" t="s">
        <v>12</v>
      </c>
      <c r="B1" s="45"/>
      <c r="C1" s="45"/>
      <c r="D1" s="45"/>
    </row>
    <row r="2" spans="1:4">
      <c r="A2" s="45" t="s">
        <v>32</v>
      </c>
      <c r="B2" s="45"/>
      <c r="C2" s="45"/>
      <c r="D2" s="45"/>
    </row>
    <row r="3" spans="1:4" s="15" customFormat="1">
      <c r="A3" s="3" t="s">
        <v>13</v>
      </c>
      <c r="B3" s="3" t="s">
        <v>10</v>
      </c>
      <c r="C3" s="3" t="s">
        <v>14</v>
      </c>
      <c r="D3" s="3" t="s">
        <v>15</v>
      </c>
    </row>
    <row r="4" spans="1:4" ht="75">
      <c r="A4" s="1">
        <v>1</v>
      </c>
      <c r="B4" s="39" t="s">
        <v>33</v>
      </c>
      <c r="C4" s="16"/>
      <c r="D4" s="2">
        <v>1</v>
      </c>
    </row>
    <row r="5" spans="1:4" ht="24.75" customHeight="1">
      <c r="A5" s="3"/>
      <c r="B5" s="3" t="s">
        <v>16</v>
      </c>
      <c r="C5" s="17"/>
      <c r="D5" s="4">
        <f>SUM(D4)</f>
        <v>1</v>
      </c>
    </row>
    <row r="7" spans="1:4" ht="30" customHeight="1">
      <c r="A7" s="9" t="s">
        <v>25</v>
      </c>
      <c r="B7" s="46" t="s">
        <v>71</v>
      </c>
      <c r="C7" s="46"/>
      <c r="D7" s="46"/>
    </row>
  </sheetData>
  <mergeCells count="3">
    <mergeCell ref="A1:D1"/>
    <mergeCell ref="A2:D2"/>
    <mergeCell ref="B7:D7"/>
  </mergeCells>
  <pageMargins left="0.7" right="0.7" top="0.75" bottom="0.75" header="0.3" footer="0.3"/>
  <pageSetup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8"/>
  <sheetViews>
    <sheetView workbookViewId="0">
      <selection activeCell="E14" sqref="E14"/>
    </sheetView>
  </sheetViews>
  <sheetFormatPr defaultRowHeight="15"/>
  <cols>
    <col min="1" max="1" width="9.140625" style="12"/>
    <col min="2" max="2" width="55.85546875" style="5" customWidth="1"/>
    <col min="3" max="3" width="12.85546875" style="5" customWidth="1"/>
    <col min="4" max="4" width="20.42578125" style="12" customWidth="1"/>
    <col min="5" max="5" width="49.42578125" style="12" customWidth="1"/>
    <col min="6" max="6" width="20.7109375" style="5" customWidth="1"/>
    <col min="7" max="16384" width="9.140625" style="5"/>
  </cols>
  <sheetData>
    <row r="1" spans="1:5" ht="18.75">
      <c r="A1" s="47" t="s">
        <v>12</v>
      </c>
      <c r="B1" s="47"/>
      <c r="C1" s="47"/>
      <c r="D1" s="47"/>
      <c r="E1" s="47"/>
    </row>
    <row r="2" spans="1:5" ht="36" customHeight="1">
      <c r="A2" s="48" t="s">
        <v>31</v>
      </c>
      <c r="B2" s="48"/>
      <c r="C2" s="48"/>
      <c r="D2" s="48"/>
      <c r="E2" s="48"/>
    </row>
    <row r="3" spans="1:5">
      <c r="A3" s="6" t="s">
        <v>17</v>
      </c>
      <c r="B3" s="7" t="s">
        <v>10</v>
      </c>
      <c r="C3" s="7" t="s">
        <v>18</v>
      </c>
      <c r="D3" s="6" t="s">
        <v>19</v>
      </c>
      <c r="E3" s="6" t="s">
        <v>20</v>
      </c>
    </row>
    <row r="4" spans="1:5">
      <c r="A4" s="8">
        <v>1</v>
      </c>
      <c r="B4" s="9" t="s">
        <v>21</v>
      </c>
      <c r="C4" s="9" t="s">
        <v>1</v>
      </c>
      <c r="D4" s="10">
        <f>BOQ!E19+BOQ!E20+BOQ!E21+BOQ!E27+BOQ!E28</f>
        <v>92128.75</v>
      </c>
      <c r="E4" s="11" t="s">
        <v>63</v>
      </c>
    </row>
    <row r="5" spans="1:5">
      <c r="A5" s="8"/>
      <c r="B5" s="9" t="s">
        <v>22</v>
      </c>
      <c r="C5" s="9" t="s">
        <v>11</v>
      </c>
      <c r="D5" s="8">
        <v>36</v>
      </c>
      <c r="E5" s="8"/>
    </row>
    <row r="6" spans="1:5">
      <c r="A6" s="8"/>
      <c r="B6" s="9" t="s">
        <v>23</v>
      </c>
      <c r="C6" s="9"/>
      <c r="D6" s="8"/>
      <c r="E6" s="8"/>
    </row>
    <row r="7" spans="1:5">
      <c r="A7" s="8">
        <v>1</v>
      </c>
      <c r="B7" s="9" t="s">
        <v>21</v>
      </c>
      <c r="C7" s="9" t="s">
        <v>9</v>
      </c>
      <c r="D7" s="13">
        <f>+D4/$D$5*12</f>
        <v>30709.583333333332</v>
      </c>
      <c r="E7" s="8"/>
    </row>
    <row r="8" spans="1:5">
      <c r="A8" s="8"/>
      <c r="B8" s="49" t="s">
        <v>29</v>
      </c>
      <c r="C8" s="50"/>
      <c r="D8" s="51"/>
      <c r="E8" s="8"/>
    </row>
    <row r="9" spans="1:5">
      <c r="A9" s="8">
        <v>1</v>
      </c>
      <c r="B9" s="9" t="s">
        <v>21</v>
      </c>
      <c r="C9" s="9" t="s">
        <v>9</v>
      </c>
      <c r="D9" s="14">
        <f>+D7*0.8</f>
        <v>24567.666666666668</v>
      </c>
      <c r="E9" s="6"/>
    </row>
    <row r="10" spans="1:5">
      <c r="A10" s="8"/>
      <c r="B10" s="9"/>
      <c r="C10" s="9"/>
      <c r="D10" s="8" t="s">
        <v>24</v>
      </c>
      <c r="E10" s="8"/>
    </row>
    <row r="15" spans="1:5">
      <c r="E15" s="12">
        <f>(D4/36)*12*0.8</f>
        <v>24567.666666666668</v>
      </c>
    </row>
    <row r="18" spans="5:5">
      <c r="E18" s="10"/>
    </row>
  </sheetData>
  <mergeCells count="3">
    <mergeCell ref="A1:E1"/>
    <mergeCell ref="A2:E2"/>
    <mergeCell ref="B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22"/>
  <sheetViews>
    <sheetView workbookViewId="0">
      <selection activeCell="I8" sqref="I8"/>
    </sheetView>
  </sheetViews>
  <sheetFormatPr defaultRowHeight="15"/>
  <sheetData>
    <row r="3" spans="5:9">
      <c r="E3" s="18"/>
    </row>
    <row r="4" spans="5:9">
      <c r="E4" s="18"/>
    </row>
    <row r="5" spans="5:9">
      <c r="E5" s="18"/>
    </row>
    <row r="6" spans="5:9">
      <c r="E6" s="18"/>
    </row>
    <row r="7" spans="5:9">
      <c r="E7" s="18"/>
    </row>
    <row r="8" spans="5:9">
      <c r="G8">
        <v>3000</v>
      </c>
      <c r="H8">
        <f>G8*80%</f>
        <v>2400</v>
      </c>
      <c r="I8">
        <f>G8*30%</f>
        <v>900</v>
      </c>
    </row>
    <row r="9" spans="5:9">
      <c r="H9">
        <f>G8*50%</f>
        <v>1500</v>
      </c>
    </row>
    <row r="10" spans="5:9">
      <c r="H10">
        <f>G8*40%</f>
        <v>1200</v>
      </c>
    </row>
    <row r="15" spans="5:9">
      <c r="E15" s="18">
        <f>SUM(E3:E13)</f>
        <v>0</v>
      </c>
    </row>
    <row r="22" spans="5:5">
      <c r="E22"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BOQ</vt:lpstr>
      <vt:lpstr>Summary</vt:lpstr>
      <vt:lpstr>RCC Qty</vt:lpstr>
      <vt:lpstr>Sheet4</vt:lpstr>
      <vt:lpstr>BOQ!Print_Area</vt:lpstr>
      <vt:lpstr>Summary!Print_Area</vt:lpstr>
    </vt:vector>
  </TitlesOfParts>
  <Company>BHEL PEM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6111599</dc:creator>
  <cp:lastModifiedBy>Naresh Chandra Sharma</cp:lastModifiedBy>
  <cp:lastPrinted>2022-11-25T09:24:48Z</cp:lastPrinted>
  <dcterms:created xsi:type="dcterms:W3CDTF">2013-07-21T07:59:17Z</dcterms:created>
  <dcterms:modified xsi:type="dcterms:W3CDTF">2022-11-25T09:24:51Z</dcterms:modified>
</cp:coreProperties>
</file>