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PRIL-2025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N25" i="1"/>
  <c r="N24" i="1"/>
</calcChain>
</file>

<file path=xl/sharedStrings.xml><?xml version="1.0" encoding="utf-8"?>
<sst xmlns="http://schemas.openxmlformats.org/spreadsheetml/2006/main" count="227" uniqueCount="131">
  <si>
    <t>TENDER NO.</t>
  </si>
  <si>
    <t>ITEM/ NATURE OF WORK</t>
  </si>
  <si>
    <t>MODE OF TENDER ENQUIRY</t>
  </si>
  <si>
    <t>DATE OF PUBLICATION OF NIT</t>
  </si>
  <si>
    <t>TYPE OF BIDDING (SINGLE /TWO BID SYSTEM)</t>
  </si>
  <si>
    <t>LAST DATE OF RECEIPT OF TENDER</t>
  </si>
  <si>
    <t>NO.OF TNDRS RECD.</t>
  </si>
  <si>
    <t>NOS. AND NAMES OF PARTIES QUALIFIED AFTER TECHNO-COMMERCIAL EVALUATION</t>
  </si>
  <si>
    <t>NOS. AND NAMES OF PARTIES NOT QUALIFIED AFTER TECHNO-COMMERCIAL EVALUATION</t>
  </si>
  <si>
    <t>WHETHER CONTRACT AWARDED TO LOWEST TENDERER / EVALUATED L1</t>
  </si>
  <si>
    <t>CONTRACT NO.</t>
  </si>
  <si>
    <t>CONTRACT DATE</t>
  </si>
  <si>
    <t>NAME OF CONTRACTOR</t>
  </si>
  <si>
    <t>VALUE OF CONTRACT 
(RS. LAKHS)</t>
  </si>
  <si>
    <t xml:space="preserve">SCHEDULE DATE OF COMPLETION </t>
  </si>
  <si>
    <t>REASON FOR SINGLE TENDER</t>
  </si>
  <si>
    <t>NA</t>
  </si>
  <si>
    <t/>
  </si>
  <si>
    <t>OT</t>
  </si>
  <si>
    <t>TWO</t>
  </si>
  <si>
    <t>5 NOS.</t>
  </si>
  <si>
    <t>YES</t>
  </si>
  <si>
    <t>ST</t>
  </si>
  <si>
    <t>1 NO.</t>
  </si>
  <si>
    <t>NIL</t>
  </si>
  <si>
    <t>URGENCY OF REQUIREMENT</t>
  </si>
  <si>
    <t>4 NOS.</t>
  </si>
  <si>
    <t>ULTRATECH CEMENT LIMITED</t>
  </si>
  <si>
    <t xml:space="preserve">DETAILS OF CONTRACTS CONCLUDED DURING THE MONTH </t>
  </si>
  <si>
    <t>TYPE OF BIDDING (SINGLE / TWO BID SYSTEM)</t>
  </si>
  <si>
    <t>NOS. AND NAMES OF PARTIES QUALIFIED AFTER TECHNICAL EVALUATION</t>
  </si>
  <si>
    <t>NOS. AND NAMES OF PARTIES NOT QUALIFIED AFTER TECHNICAL EVALUATION</t>
  </si>
  <si>
    <t>VALUE OF CONTRACT (RS. LACS)</t>
  </si>
  <si>
    <t>1 NO.
1) M/S FORBES MARSHALL PVT. LTD.</t>
  </si>
  <si>
    <t>FORBES MARSHALL PVT. LTD.</t>
  </si>
  <si>
    <t>WORKS (PERTAINING TO RE-CONDITIONING, RE-BUILDING, RENOVATION AND MODERNISATION, REPAIR, MAINTENANCE) BY ORIGINAL SUPPLIERS OF EQUIPMENT/ SERVICES OR THEIR RECOMMENDED VENDORS</t>
  </si>
  <si>
    <t>1 NO.
1) M/S SAMSUL SEKH</t>
  </si>
  <si>
    <t>SAMSUL SEKH</t>
  </si>
  <si>
    <t>DALMIA CEMENT (BHARAT) LIMITED</t>
  </si>
  <si>
    <t>90 DAYS FROM PLACEMENT OF PO</t>
  </si>
  <si>
    <t>2 NOS.</t>
  </si>
  <si>
    <t>2 NOS.
1) M/S NU VISTA LIMITED
2) M/S ULTRATECH CEMENT LIMITED</t>
  </si>
  <si>
    <t>3 MONTHS</t>
  </si>
  <si>
    <t>GEM/2024/B/5615393</t>
  </si>
  <si>
    <t>SUPPLY OF 18000 METERS OF 11KV ALUMINIUM CONDUCTOR STEEL REINFORCED ‘DOG’ CONDUCTOR AT 2X800 MW DVC KODERMA POWER STATION, JHARKHAND.</t>
  </si>
  <si>
    <t>1 NO.
1) M/S LUMINO INDUSTRIES LIMITED</t>
  </si>
  <si>
    <t>1 NO.
1) M/S TIRUPATI PLASTOMATICS PVT. LTD.</t>
  </si>
  <si>
    <t>GEMC-511687746401930</t>
  </si>
  <si>
    <t>LUMINO INDUSTRIES LIMITED</t>
  </si>
  <si>
    <t>WITHIN 60 DAYS FROM THE DATE OF PURCHASE ORDER</t>
  </si>
  <si>
    <t>GEM/2024/B/5613644</t>
  </si>
  <si>
    <t>SUPPLY OF 3000 MT ORDINARY PORTLAND CEMENT (GR-43) AS PER IS 269:2015 AT NTPC LARA STAGE II (2x800 MW), RAIGARH, CHHATTISGARH.</t>
  </si>
  <si>
    <t>GEMC-511687769054581</t>
  </si>
  <si>
    <t>NU VISTA LIMITED</t>
  </si>
  <si>
    <t>90 DAYS FROM PO DATE IN-LINE WITH BUYER ATC</t>
  </si>
  <si>
    <t>GEM/2025/B/5904116</t>
  </si>
  <si>
    <t>11KV HT PANEL CONSISTING OF VACCUM CIRCUIT BREAKER FOR SIPATH PROJECT</t>
  </si>
  <si>
    <t>8 NOS.</t>
  </si>
  <si>
    <t>8 NOS.
1) M/S ASTEK ELECTRICALS INDIA PRIVATE LIMITED
2) M/S EXPERT ENGINEERS
3) M/S GES SWITCHGEAR PRIVATE LIMITED
4) M/S MEDITRON
5) M/S PRABHU INDUSTRIAL UDYOG PVT LTD
6) M/S SAFVOLT SWITCHGEARS PRIVATE LIMITED
7) M/S SIDDHARTHA ENTERPRISES
8) M/S TRANSVERSE SOLUTIONS</t>
  </si>
  <si>
    <t>GEMC-511687709417722</t>
  </si>
  <si>
    <t>PRABHU INDUSTRIAL UDYOG PVT. LTD.</t>
  </si>
  <si>
    <t>WITHIN 75 DAYS FROM THE DATE OF PURCHASE ORDER</t>
  </si>
  <si>
    <t>11KV HT PANEL CONSISTING OF VACCUM CIRCUIT BREAKER FOR KODERMA PROJECT</t>
  </si>
  <si>
    <t>GEMC-511687795212860</t>
  </si>
  <si>
    <t>MEDITRON</t>
  </si>
  <si>
    <t>GEM/2025/B/5997515</t>
  </si>
  <si>
    <t>SUPPLY OF 2100 MT PORTLAND POZZOLANA CEMENT AT BHEL KAHALGAON STPS STAGE I &amp; II (4x21 0 MW + 3x500 MW), BIHAR</t>
  </si>
  <si>
    <t>3 NOS.</t>
  </si>
  <si>
    <t>3 NOS.
1) M/S DALMIA CEMENT (BHARAT) LIMITED
2) M/S NU VISTA LIMITED
3) M/S ULTRATECH CEMENT LIMITED</t>
  </si>
  <si>
    <t>GEMC-511687724313077</t>
  </si>
  <si>
    <t>SUPPLY OF 1400 MT PORTLAND POZZOLANA CEMENT AT BHEL KAHALGAON STPS STAGE I &amp; II (4x21 0 MW + 3x500 MW), BIHAR</t>
  </si>
  <si>
    <t>GEMC-511687750826439</t>
  </si>
  <si>
    <t>GEM/2025/B/5999012</t>
  </si>
  <si>
    <t>SUPPLY OF 25000 MT PORTLAND POZZOLANA CEMENT (PPC) AS PER IS:1489 (PART 1) :2015 AT 2 X 800 MW NTPC LARA PROJECT.</t>
  </si>
  <si>
    <t>4 NOS.
1) M/S ACC LIMITED
2) M/S DALMIA CEMENT (BHARAT) LIMITED
3) M/S NU VISTA LIMITED
4) M/S ULTRATECH CEMENT LIMITED</t>
  </si>
  <si>
    <t>GEMC-511687776910743</t>
  </si>
  <si>
    <t>120 DAYS FROM PLACEMENT OF PO</t>
  </si>
  <si>
    <t>PSER:PUR:TVNL-S599:24 (ENQ:24:PP:0015:PUR:94)</t>
  </si>
  <si>
    <t>CAPITAL OVERHAULING OF 210MW, KWU TURBINE AND GENERATOR AND ASSOCIATED JOBS OF UNIT- 2 , TTPS, LALPANIA . JHARKHAND</t>
  </si>
  <si>
    <t>4 NOS.
1) M/S BISWAS ENGINEERING &amp; CONSTRUCTION SERVICES
2) M/S ECO POWER SERVICES
3) M/S S. N. SINGH
4) M/S THE TIME CONSTRUCTION</t>
  </si>
  <si>
    <t>1 NO.
1) M/S MADHU ENGINEERING SERVICES</t>
  </si>
  <si>
    <t>PSER:PUR:TVNL-S599:24:LOI/00225</t>
  </si>
  <si>
    <t>S. N. SINGH</t>
  </si>
  <si>
    <t>30 DAYS FROM BG OUT TO BG IN</t>
  </si>
  <si>
    <t>PSER:PUR:BOK-S600:24 (ENQ:25:PP:0015:PUR:1)</t>
  </si>
  <si>
    <t>DEPUTATION OF EXPERT FOR CALIBRATION &amp; CHECKING OF PROBES (SHINKAWA-MAKE) INCLUDING CONTROLLERS INSTALLED AT BTPS-A (SOOMW) AT DVC</t>
  </si>
  <si>
    <t>PSER:PUR:BOK-S600:24:WO/00625 (PO:25:PP:0015:PUR:13)</t>
  </si>
  <si>
    <t>10 DAYS WILL BE COVERED IN 02 PHASES AS PER BHEL-EIC REQUIREMENTS</t>
  </si>
  <si>
    <t>SUPPLY &amp; SERVICES OF VIBRATION ANALYSER (16 CHANNEL), 01 NO.  for BHEL PSER HQ. (on Sister Unit LOI basis)</t>
  </si>
  <si>
    <t>PSER:PUR:TSX-T001:25 (PO:25:PP:0346:PUR:02)</t>
  </si>
  <si>
    <t>BHEL- EDN BANAGLORE</t>
  </si>
  <si>
    <t>12-14 MONTHS FROM DATE OF PO</t>
  </si>
  <si>
    <t>PSER:PUR:TSX-T005:25 (ENQ:25:PP:0346:PUR:1)</t>
  </si>
  <si>
    <t>REPAIRING AND NABL CALIBRATION OF
ULTRASONIC FLOWMETER (UFM) (MAKE-ADEPT, MODEL 6720)</t>
  </si>
  <si>
    <t>1 NO.
1) M/S ADEPT FLUIDYNE PVT. LTD.</t>
  </si>
  <si>
    <t>PSER:PUR:TSX-T005:25 (PO:25:PP:0346:PUR:01)</t>
  </si>
  <si>
    <t>ADEPT FLUIDYNE PVT. LTD.</t>
  </si>
  <si>
    <t>WITHIN TWO-WEEKS</t>
  </si>
  <si>
    <t>PSER:PUR:FKK-S602:25 (ENQ:25:PP:0015:PUR:2)</t>
  </si>
  <si>
    <t>INSPECTION OF SEAL OIL SYSTEM AND ASSOCIATED WORKS IN 200 MW GENERATOR OF UNIT-1 AT NTPC FARAKKA, WEST BENGAL</t>
  </si>
  <si>
    <t>PSER:PUR:FKK-S602:25:LOI/00125</t>
  </si>
  <si>
    <t>10 DAYS FROM START OF WORK TO BG IN.</t>
  </si>
  <si>
    <t>PSER:PUR:FKK-S604:25 (ENQ:25:PP:0015:PUR:4)</t>
  </si>
  <si>
    <t>INSPECTION OF SEAL OIL SYSTEM AND ASSOCIATED WORKS IN 200MW GENERATOR OF UNIT-3 AT NTPC FARAKKA, WEST BENGAL</t>
  </si>
  <si>
    <t>1 NO.
1) SAMSUL SEKH</t>
  </si>
  <si>
    <t>PSER:PUR:FKK-S604:25:LOI/00525</t>
  </si>
  <si>
    <t>INTER UNIT TRANSFERS</t>
  </si>
  <si>
    <t>DOC. NO. PSER:SCT:MIR(AWARD):229</t>
  </si>
  <si>
    <t>DT: 05-05-2025</t>
  </si>
  <si>
    <t>PERIOD: APRIL'25</t>
  </si>
  <si>
    <t>PSER:SCT:SAL-M 2353:25</t>
  </si>
  <si>
    <t xml:space="preserve">RECEIPT OF MATERIAL, FABRICATION, HANDLING, ERECTION AND TESTING OF C276 LINING IN DCFS TWIN TOWER ABSORBER AT 3X250 MW BONGAIGAON THERMAL POWER PROJECT FGD PACKAGE, KOKRAJHAR, ASSAM.
</t>
  </si>
  <si>
    <t>1 NO.
1) DIPESH ENGINEERING WORKS</t>
  </si>
  <si>
    <t>PSER:SCT:SAL-M2353:25:LOI:10964</t>
  </si>
  <si>
    <t>DIPESH ENGINEERING WORKS</t>
  </si>
  <si>
    <t>9 MONTHS</t>
  </si>
  <si>
    <t>Sigle acceptable offer against OT</t>
  </si>
  <si>
    <t>PSER:SCT: SPT-C 2344:24</t>
  </si>
  <si>
    <t>DISMANTLING, PACKING OF COMPONENTS &amp; LOADING ON TRAILERS/TRUCKS AT SURATGARH SITE, TRANSPORTATION OF THE SAME UP TO SIPAT SITE, UNLOADING AT SITE AND RE-ERECTION OF OFFICE SHEDS AT 1X800 MW SIPAT SUPER THERMAL POWER PROJECT, STAGE-III, CHATTISHGARH.</t>
  </si>
  <si>
    <t>4 NOS.
1) SARSWATI POLISER MILL
2) MURAT CONSTRUCTION CO
3) B S CONSTRUCTION
4) PRESSMAC INFRASTRUCTURE PVT LTD</t>
  </si>
  <si>
    <t>1 NO.
1) MANISH ENTERPRISES</t>
  </si>
  <si>
    <t>PSER:SCT:SPT-C2344:25:LOI:10970</t>
  </si>
  <si>
    <t>SARSWATI POLISER MILL</t>
  </si>
  <si>
    <t>PSER:SCT:BAR-E 2321:24</t>
  </si>
  <si>
    <t xml:space="preserve">ERECTION, TESTING &amp; COMMISSIONING OF ELECTRICAL &amp; C&amp;I SYSTEMS FOR FGD PACKAGE AT 2X660 MW BARH STAGE-II FGD PROJECT, BIHAR.
</t>
  </si>
  <si>
    <t>1) STAR ELECTRICALS
2) ARS INFRATECH</t>
  </si>
  <si>
    <t>1 NO.
1) SHRIRAM ENTERPRISES</t>
  </si>
  <si>
    <t>PSER:SCT:BAR-E2321:25:LOI:10972</t>
  </si>
  <si>
    <t>STAR ELECTRICALS</t>
  </si>
  <si>
    <t>10 MONTHS</t>
  </si>
  <si>
    <t>DETAILS OF PURCHASE ORDER PLACED DURING THE MONTH OF APRIL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</si>
</sst>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"/>
    <numFmt numFmtId="165" formatCode="&quot;Rs. &quot;#,##0.00;&quot;Rs. -&quot;#,##0.00"/>
    <numFmt numFmtId="166" formatCode="[$-409]d\-mmm\-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rgb="FFFF000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64" fontId="6" fillId="0" borderId="1" xfId="2" applyNumberFormat="1" applyFont="1" applyFill="1" applyBorder="1" applyAlignment="1" applyProtection="1">
      <alignment horizontal="center" vertical="center" wrapText="1"/>
    </xf>
    <xf numFmtId="165" fontId="6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166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6" fillId="0" borderId="1" xfId="3" applyFont="1" applyFill="1" applyBorder="1" applyAlignment="1">
      <alignment vertical="top" wrapText="1"/>
    </xf>
    <xf numFmtId="0" fontId="6" fillId="0" borderId="1" xfId="4" applyFont="1" applyFill="1" applyBorder="1" applyAlignment="1">
      <alignment horizontal="justify" vertical="top" wrapText="1"/>
    </xf>
    <xf numFmtId="0" fontId="6" fillId="0" borderId="1" xfId="4" applyFont="1" applyFill="1" applyBorder="1" applyAlignment="1">
      <alignment horizontal="center" vertical="top" wrapText="1"/>
    </xf>
    <xf numFmtId="164" fontId="6" fillId="0" borderId="1" xfId="4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3" applyFont="1" applyFill="1" applyBorder="1" applyAlignment="1">
      <alignment horizontal="center" vertical="top" wrapText="1"/>
    </xf>
    <xf numFmtId="0" fontId="6" fillId="0" borderId="1" xfId="5" applyFont="1" applyFill="1" applyBorder="1" applyAlignment="1">
      <alignment horizontal="center" vertical="top" wrapText="1"/>
    </xf>
    <xf numFmtId="0" fontId="6" fillId="0" borderId="1" xfId="4" applyFont="1" applyFill="1" applyBorder="1" applyAlignment="1">
      <alignment vertical="top" wrapText="1"/>
    </xf>
    <xf numFmtId="2" fontId="6" fillId="0" borderId="1" xfId="3" applyNumberFormat="1" applyFont="1" applyFill="1" applyBorder="1" applyAlignment="1">
      <alignment horizontal="center" vertical="top" wrapText="1"/>
    </xf>
    <xf numFmtId="0" fontId="11" fillId="0" borderId="0" xfId="0" applyFont="1"/>
    <xf numFmtId="0" fontId="6" fillId="0" borderId="1" xfId="3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</cellXfs>
  <cellStyles count="6">
    <cellStyle name="Normal" xfId="0" builtinId="0"/>
    <cellStyle name="Normal_Jan 21" xfId="1"/>
    <cellStyle name="Normal_JUNE'2018 " xfId="5"/>
    <cellStyle name="Normal_OCT'2018" xfId="4"/>
    <cellStyle name="Normal_Sheet1" xfId="3"/>
    <cellStyle name="Normal_Sheet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4D0910D0-AB1F-401F-9183-D63C7C8FD4F6}"/>
                </a:ext>
              </a:extLst>
            </xdr:cNvPr>
            <xdr:cNvSpPr txBox="1"/>
          </xdr:nvSpPr>
          <xdr:spPr>
            <a:xfrm>
              <a:off x="22555200" y="86201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4D0910D0-AB1F-401F-9183-D63C7C8FD4F6}"/>
                </a:ext>
              </a:extLst>
            </xdr:cNvPr>
            <xdr:cNvSpPr txBox="1"/>
          </xdr:nvSpPr>
          <xdr:spPr>
            <a:xfrm>
              <a:off x="22555200" y="86201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17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DE928AE7-1E8A-4F70-85F0-B4A0C7A997E1}"/>
                </a:ext>
              </a:extLst>
            </xdr:cNvPr>
            <xdr:cNvSpPr txBox="1"/>
          </xdr:nvSpPr>
          <xdr:spPr>
            <a:xfrm>
              <a:off x="22555200" y="86201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DE928AE7-1E8A-4F70-85F0-B4A0C7A997E1}"/>
                </a:ext>
              </a:extLst>
            </xdr:cNvPr>
            <xdr:cNvSpPr txBox="1"/>
          </xdr:nvSpPr>
          <xdr:spPr>
            <a:xfrm>
              <a:off x="22555200" y="86201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17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6C6372A7-FD16-4FC4-B07C-9BB8B85AEB93}"/>
                </a:ext>
              </a:extLst>
            </xdr:cNvPr>
            <xdr:cNvSpPr txBox="1"/>
          </xdr:nvSpPr>
          <xdr:spPr>
            <a:xfrm>
              <a:off x="22555200" y="79724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6C6372A7-FD16-4FC4-B07C-9BB8B85AEB93}"/>
                </a:ext>
              </a:extLst>
            </xdr:cNvPr>
            <xdr:cNvSpPr txBox="1"/>
          </xdr:nvSpPr>
          <xdr:spPr>
            <a:xfrm>
              <a:off x="22555200" y="79724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17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A18D62F1-F1DE-433B-B8DC-ECA4931566D3}"/>
                </a:ext>
              </a:extLst>
            </xdr:cNvPr>
            <xdr:cNvSpPr txBox="1"/>
          </xdr:nvSpPr>
          <xdr:spPr>
            <a:xfrm>
              <a:off x="22555200" y="79724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A18D62F1-F1DE-433B-B8DC-ECA4931566D3}"/>
                </a:ext>
              </a:extLst>
            </xdr:cNvPr>
            <xdr:cNvSpPr txBox="1"/>
          </xdr:nvSpPr>
          <xdr:spPr>
            <a:xfrm>
              <a:off x="22555200" y="79724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11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3C4BB58E-3D46-4751-B599-A43E16B4692A}"/>
                </a:ext>
              </a:extLst>
            </xdr:cNvPr>
            <xdr:cNvSpPr txBox="1"/>
          </xdr:nvSpPr>
          <xdr:spPr>
            <a:xfrm>
              <a:off x="22555200" y="73247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3C4BB58E-3D46-4751-B599-A43E16B4692A}"/>
                </a:ext>
              </a:extLst>
            </xdr:cNvPr>
            <xdr:cNvSpPr txBox="1"/>
          </xdr:nvSpPr>
          <xdr:spPr>
            <a:xfrm>
              <a:off x="22555200" y="73247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11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2FD39B63-E9DD-4D04-A278-549797A4BADC}"/>
                </a:ext>
              </a:extLst>
            </xdr:cNvPr>
            <xdr:cNvSpPr txBox="1"/>
          </xdr:nvSpPr>
          <xdr:spPr>
            <a:xfrm>
              <a:off x="22555200" y="73247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2FD39B63-E9DD-4D04-A278-549797A4BADC}"/>
                </a:ext>
              </a:extLst>
            </xdr:cNvPr>
            <xdr:cNvSpPr txBox="1"/>
          </xdr:nvSpPr>
          <xdr:spPr>
            <a:xfrm>
              <a:off x="22555200" y="73247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10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A1645054-1D8A-43B5-8DA0-1C9FB0BD158B}"/>
                </a:ext>
              </a:extLst>
            </xdr:cNvPr>
            <xdr:cNvSpPr txBox="1"/>
          </xdr:nvSpPr>
          <xdr:spPr>
            <a:xfrm>
              <a:off x="22555200" y="683895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A1645054-1D8A-43B5-8DA0-1C9FB0BD158B}"/>
                </a:ext>
              </a:extLst>
            </xdr:cNvPr>
            <xdr:cNvSpPr txBox="1"/>
          </xdr:nvSpPr>
          <xdr:spPr>
            <a:xfrm>
              <a:off x="22555200" y="683895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10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D82FA1AB-9F6B-4674-A2B7-EA00EBC75525}"/>
                </a:ext>
              </a:extLst>
            </xdr:cNvPr>
            <xdr:cNvSpPr txBox="1"/>
          </xdr:nvSpPr>
          <xdr:spPr>
            <a:xfrm>
              <a:off x="22555200" y="683895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D82FA1AB-9F6B-4674-A2B7-EA00EBC75525}"/>
                </a:ext>
              </a:extLst>
            </xdr:cNvPr>
            <xdr:cNvSpPr txBox="1"/>
          </xdr:nvSpPr>
          <xdr:spPr>
            <a:xfrm>
              <a:off x="22555200" y="683895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10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82F65607-DB0A-44FF-8B50-45C9041935CD}"/>
                </a:ext>
              </a:extLst>
            </xdr:cNvPr>
            <xdr:cNvSpPr txBox="1"/>
          </xdr:nvSpPr>
          <xdr:spPr>
            <a:xfrm>
              <a:off x="22555200" y="683895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82F65607-DB0A-44FF-8B50-45C9041935CD}"/>
                </a:ext>
              </a:extLst>
            </xdr:cNvPr>
            <xdr:cNvSpPr txBox="1"/>
          </xdr:nvSpPr>
          <xdr:spPr>
            <a:xfrm>
              <a:off x="22555200" y="683895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10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76D50D57-F57A-4BB3-9E2D-D9277698E923}"/>
                </a:ext>
              </a:extLst>
            </xdr:cNvPr>
            <xdr:cNvSpPr txBox="1"/>
          </xdr:nvSpPr>
          <xdr:spPr>
            <a:xfrm>
              <a:off x="22555200" y="683895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76D50D57-F57A-4BB3-9E2D-D9277698E923}"/>
                </a:ext>
              </a:extLst>
            </xdr:cNvPr>
            <xdr:cNvSpPr txBox="1"/>
          </xdr:nvSpPr>
          <xdr:spPr>
            <a:xfrm>
              <a:off x="22555200" y="683895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6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0FD6B598-1530-43A3-B57C-DC65101ADC76}"/>
                </a:ext>
              </a:extLst>
            </xdr:cNvPr>
            <xdr:cNvSpPr txBox="1"/>
          </xdr:nvSpPr>
          <xdr:spPr>
            <a:xfrm>
              <a:off x="22555200" y="27908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0FD6B598-1530-43A3-B57C-DC65101ADC76}"/>
                </a:ext>
              </a:extLst>
            </xdr:cNvPr>
            <xdr:cNvSpPr txBox="1"/>
          </xdr:nvSpPr>
          <xdr:spPr>
            <a:xfrm>
              <a:off x="22555200" y="27908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6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223E41C7-6AE5-45A4-9F6C-E2B04F8674BB}"/>
                </a:ext>
              </a:extLst>
            </xdr:cNvPr>
            <xdr:cNvSpPr txBox="1"/>
          </xdr:nvSpPr>
          <xdr:spPr>
            <a:xfrm>
              <a:off x="22555200" y="27908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223E41C7-6AE5-45A4-9F6C-E2B04F8674BB}"/>
                </a:ext>
              </a:extLst>
            </xdr:cNvPr>
            <xdr:cNvSpPr txBox="1"/>
          </xdr:nvSpPr>
          <xdr:spPr>
            <a:xfrm>
              <a:off x="22555200" y="2790825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17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02524D25-5BAA-4CAE-99DE-FC97C66710F1}"/>
                </a:ext>
              </a:extLst>
            </xdr:cNvPr>
            <xdr:cNvSpPr txBox="1"/>
          </xdr:nvSpPr>
          <xdr:spPr>
            <a:xfrm>
              <a:off x="22555200" y="2659380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02524D25-5BAA-4CAE-99DE-FC97C66710F1}"/>
                </a:ext>
              </a:extLst>
            </xdr:cNvPr>
            <xdr:cNvSpPr txBox="1"/>
          </xdr:nvSpPr>
          <xdr:spPr>
            <a:xfrm>
              <a:off x="22555200" y="2659380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17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3BB4CC07-2885-49E8-96B0-AAA3D5AF6C0D}"/>
                </a:ext>
              </a:extLst>
            </xdr:cNvPr>
            <xdr:cNvSpPr txBox="1"/>
          </xdr:nvSpPr>
          <xdr:spPr>
            <a:xfrm>
              <a:off x="22555200" y="2659380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3BB4CC07-2885-49E8-96B0-AAA3D5AF6C0D}"/>
                </a:ext>
              </a:extLst>
            </xdr:cNvPr>
            <xdr:cNvSpPr txBox="1"/>
          </xdr:nvSpPr>
          <xdr:spPr>
            <a:xfrm>
              <a:off x="22555200" y="2659380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17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Box 31">
              <a:extLst>
                <a:ext uri="{FF2B5EF4-FFF2-40B4-BE49-F238E27FC236}">
                  <a16:creationId xmlns:a16="http://schemas.microsoft.com/office/drawing/2014/main" id="{EF04952F-E0E7-4E85-8DCE-4B4FA841E609}"/>
                </a:ext>
              </a:extLst>
            </xdr:cNvPr>
            <xdr:cNvSpPr txBox="1"/>
          </xdr:nvSpPr>
          <xdr:spPr>
            <a:xfrm>
              <a:off x="22555200" y="2659380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2" name="TextBox 31">
              <a:extLst>
                <a:ext uri="{FF2B5EF4-FFF2-40B4-BE49-F238E27FC236}">
                  <a16:creationId xmlns:a16="http://schemas.microsoft.com/office/drawing/2014/main" id="{EF04952F-E0E7-4E85-8DCE-4B4FA841E609}"/>
                </a:ext>
              </a:extLst>
            </xdr:cNvPr>
            <xdr:cNvSpPr txBox="1"/>
          </xdr:nvSpPr>
          <xdr:spPr>
            <a:xfrm>
              <a:off x="22555200" y="2659380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17</xdr:row>
      <xdr:rowOff>0</xdr:rowOff>
    </xdr:from>
    <xdr:ext cx="629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Box 32">
              <a:extLst>
                <a:ext uri="{FF2B5EF4-FFF2-40B4-BE49-F238E27FC236}">
                  <a16:creationId xmlns:a16="http://schemas.microsoft.com/office/drawing/2014/main" id="{8527D993-694E-4DAA-AC00-A756525EB600}"/>
                </a:ext>
              </a:extLst>
            </xdr:cNvPr>
            <xdr:cNvSpPr txBox="1"/>
          </xdr:nvSpPr>
          <xdr:spPr>
            <a:xfrm>
              <a:off x="22555200" y="2659380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3" name="TextBox 32">
              <a:extLst>
                <a:ext uri="{FF2B5EF4-FFF2-40B4-BE49-F238E27FC236}">
                  <a16:creationId xmlns:a16="http://schemas.microsoft.com/office/drawing/2014/main" id="{8527D993-694E-4DAA-AC00-A756525EB600}"/>
                </a:ext>
              </a:extLst>
            </xdr:cNvPr>
            <xdr:cNvSpPr txBox="1"/>
          </xdr:nvSpPr>
          <xdr:spPr>
            <a:xfrm>
              <a:off x="22555200" y="26593800"/>
              <a:ext cx="629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I7" sqref="I7"/>
    </sheetView>
  </sheetViews>
  <sheetFormatPr defaultRowHeight="15" x14ac:dyDescent="0.25"/>
  <cols>
    <col min="1" max="1" width="25.140625" customWidth="1"/>
    <col min="2" max="2" width="34.85546875" customWidth="1"/>
    <col min="3" max="3" width="13.42578125" customWidth="1"/>
    <col min="4" max="4" width="16" customWidth="1"/>
    <col min="5" max="5" width="14.42578125" customWidth="1"/>
    <col min="6" max="6" width="13.7109375" customWidth="1"/>
    <col min="7" max="7" width="8.7109375" bestFit="1" customWidth="1"/>
    <col min="8" max="8" width="38.42578125" customWidth="1"/>
    <col min="9" max="9" width="30.28515625" customWidth="1"/>
    <col min="10" max="10" width="16.5703125" customWidth="1"/>
    <col min="11" max="11" width="27.28515625" customWidth="1"/>
    <col min="12" max="12" width="24" bestFit="1" customWidth="1"/>
    <col min="13" max="13" width="21.28515625" customWidth="1"/>
    <col min="14" max="14" width="14.28515625" customWidth="1"/>
    <col min="15" max="15" width="18" customWidth="1"/>
    <col min="16" max="16" width="26.28515625" customWidth="1"/>
  </cols>
  <sheetData>
    <row r="1" spans="1:16" x14ac:dyDescent="0.25">
      <c r="A1" s="32" t="s">
        <v>130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x14ac:dyDescent="0.25">
      <c r="A2" s="33" t="s">
        <v>109</v>
      </c>
      <c r="B2" s="34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3"/>
    </row>
    <row r="3" spans="1:16" x14ac:dyDescent="0.2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  <c r="P3" s="4">
        <v>16</v>
      </c>
    </row>
    <row r="4" spans="1:16" ht="105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</row>
    <row r="5" spans="1:16" ht="63.75" x14ac:dyDescent="0.25">
      <c r="A5" s="6" t="s">
        <v>43</v>
      </c>
      <c r="B5" s="7" t="s">
        <v>44</v>
      </c>
      <c r="C5" s="8" t="s">
        <v>18</v>
      </c>
      <c r="D5" s="9">
        <v>45614</v>
      </c>
      <c r="E5" s="6" t="s">
        <v>19</v>
      </c>
      <c r="F5" s="9">
        <v>45652</v>
      </c>
      <c r="G5" s="6" t="s">
        <v>40</v>
      </c>
      <c r="H5" s="11" t="s">
        <v>45</v>
      </c>
      <c r="I5" s="11" t="s">
        <v>46</v>
      </c>
      <c r="J5" s="6" t="s">
        <v>21</v>
      </c>
      <c r="K5" s="7" t="s">
        <v>47</v>
      </c>
      <c r="L5" s="9">
        <v>45763</v>
      </c>
      <c r="M5" s="6" t="s">
        <v>48</v>
      </c>
      <c r="N5" s="10">
        <v>19.118135593220341</v>
      </c>
      <c r="O5" s="6" t="s">
        <v>49</v>
      </c>
      <c r="P5" s="6" t="s">
        <v>17</v>
      </c>
    </row>
    <row r="6" spans="1:16" ht="63.75" x14ac:dyDescent="0.25">
      <c r="A6" s="6" t="s">
        <v>50</v>
      </c>
      <c r="B6" s="7" t="s">
        <v>51</v>
      </c>
      <c r="C6" s="8" t="s">
        <v>18</v>
      </c>
      <c r="D6" s="9">
        <v>45612</v>
      </c>
      <c r="E6" s="6" t="s">
        <v>19</v>
      </c>
      <c r="F6" s="9">
        <v>45674</v>
      </c>
      <c r="G6" s="6" t="s">
        <v>40</v>
      </c>
      <c r="H6" s="11" t="s">
        <v>41</v>
      </c>
      <c r="I6" s="6" t="s">
        <v>24</v>
      </c>
      <c r="J6" s="6" t="s">
        <v>21</v>
      </c>
      <c r="K6" s="7" t="s">
        <v>52</v>
      </c>
      <c r="L6" s="9">
        <v>45754</v>
      </c>
      <c r="M6" s="6" t="s">
        <v>53</v>
      </c>
      <c r="N6" s="10">
        <v>149.765625</v>
      </c>
      <c r="O6" s="6" t="s">
        <v>54</v>
      </c>
      <c r="P6" s="6" t="s">
        <v>17</v>
      </c>
    </row>
    <row r="7" spans="1:16" ht="165.75" x14ac:dyDescent="0.25">
      <c r="A7" s="6" t="s">
        <v>55</v>
      </c>
      <c r="B7" s="7" t="s">
        <v>56</v>
      </c>
      <c r="C7" s="8" t="s">
        <v>18</v>
      </c>
      <c r="D7" s="9">
        <v>45694</v>
      </c>
      <c r="E7" s="6" t="s">
        <v>19</v>
      </c>
      <c r="F7" s="9">
        <v>45705</v>
      </c>
      <c r="G7" s="6" t="s">
        <v>57</v>
      </c>
      <c r="H7" s="11" t="s">
        <v>58</v>
      </c>
      <c r="I7" s="6" t="s">
        <v>24</v>
      </c>
      <c r="J7" s="6" t="s">
        <v>21</v>
      </c>
      <c r="K7" s="7" t="s">
        <v>59</v>
      </c>
      <c r="L7" s="9">
        <v>45754</v>
      </c>
      <c r="M7" s="6" t="s">
        <v>60</v>
      </c>
      <c r="N7" s="10">
        <v>5.1822372881355934</v>
      </c>
      <c r="O7" s="6" t="s">
        <v>61</v>
      </c>
      <c r="P7" s="6" t="s">
        <v>17</v>
      </c>
    </row>
    <row r="8" spans="1:16" ht="165.75" x14ac:dyDescent="0.25">
      <c r="A8" s="6" t="s">
        <v>55</v>
      </c>
      <c r="B8" s="7" t="s">
        <v>62</v>
      </c>
      <c r="C8" s="8" t="s">
        <v>18</v>
      </c>
      <c r="D8" s="9">
        <v>45694</v>
      </c>
      <c r="E8" s="6" t="s">
        <v>19</v>
      </c>
      <c r="F8" s="9">
        <v>45705</v>
      </c>
      <c r="G8" s="6" t="s">
        <v>57</v>
      </c>
      <c r="H8" s="11" t="s">
        <v>58</v>
      </c>
      <c r="I8" s="6" t="s">
        <v>24</v>
      </c>
      <c r="J8" s="6" t="s">
        <v>21</v>
      </c>
      <c r="K8" s="7" t="s">
        <v>63</v>
      </c>
      <c r="L8" s="9">
        <v>45754</v>
      </c>
      <c r="M8" s="6" t="s">
        <v>64</v>
      </c>
      <c r="N8" s="10">
        <v>12.920211864406781</v>
      </c>
      <c r="O8" s="6" t="s">
        <v>61</v>
      </c>
      <c r="P8" s="6" t="s">
        <v>17</v>
      </c>
    </row>
    <row r="9" spans="1:16" ht="63.75" x14ac:dyDescent="0.25">
      <c r="A9" s="6" t="s">
        <v>65</v>
      </c>
      <c r="B9" s="7" t="s">
        <v>66</v>
      </c>
      <c r="C9" s="8" t="s">
        <v>18</v>
      </c>
      <c r="D9" s="9">
        <v>45714</v>
      </c>
      <c r="E9" s="6" t="s">
        <v>19</v>
      </c>
      <c r="F9" s="9">
        <v>45726</v>
      </c>
      <c r="G9" s="6" t="s">
        <v>67</v>
      </c>
      <c r="H9" s="11" t="s">
        <v>68</v>
      </c>
      <c r="I9" s="6" t="s">
        <v>24</v>
      </c>
      <c r="J9" s="6" t="s">
        <v>21</v>
      </c>
      <c r="K9" s="7" t="s">
        <v>69</v>
      </c>
      <c r="L9" s="9">
        <v>45768</v>
      </c>
      <c r="M9" s="6" t="s">
        <v>38</v>
      </c>
      <c r="N9" s="10">
        <v>98.2734375</v>
      </c>
      <c r="O9" s="6" t="s">
        <v>39</v>
      </c>
      <c r="P9" s="6" t="s">
        <v>17</v>
      </c>
    </row>
    <row r="10" spans="1:16" ht="63.75" x14ac:dyDescent="0.25">
      <c r="A10" s="6" t="s">
        <v>65</v>
      </c>
      <c r="B10" s="7" t="s">
        <v>70</v>
      </c>
      <c r="C10" s="8" t="s">
        <v>18</v>
      </c>
      <c r="D10" s="9">
        <v>45714</v>
      </c>
      <c r="E10" s="6" t="s">
        <v>19</v>
      </c>
      <c r="F10" s="9">
        <v>45726</v>
      </c>
      <c r="G10" s="6" t="s">
        <v>67</v>
      </c>
      <c r="H10" s="11" t="s">
        <v>68</v>
      </c>
      <c r="I10" s="6" t="s">
        <v>24</v>
      </c>
      <c r="J10" s="6" t="s">
        <v>21</v>
      </c>
      <c r="K10" s="7" t="s">
        <v>71</v>
      </c>
      <c r="L10" s="9">
        <v>45768</v>
      </c>
      <c r="M10" s="6" t="s">
        <v>27</v>
      </c>
      <c r="N10" s="10">
        <v>65.515625</v>
      </c>
      <c r="O10" s="6" t="s">
        <v>39</v>
      </c>
      <c r="P10" s="6" t="s">
        <v>17</v>
      </c>
    </row>
    <row r="11" spans="1:16" ht="76.5" x14ac:dyDescent="0.25">
      <c r="A11" s="6" t="s">
        <v>72</v>
      </c>
      <c r="B11" s="7" t="s">
        <v>73</v>
      </c>
      <c r="C11" s="8" t="s">
        <v>18</v>
      </c>
      <c r="D11" s="9">
        <v>45717</v>
      </c>
      <c r="E11" s="6" t="s">
        <v>19</v>
      </c>
      <c r="F11" s="9">
        <v>45742</v>
      </c>
      <c r="G11" s="6" t="s">
        <v>26</v>
      </c>
      <c r="H11" s="11" t="s">
        <v>74</v>
      </c>
      <c r="I11" s="6" t="s">
        <v>24</v>
      </c>
      <c r="J11" s="6" t="s">
        <v>21</v>
      </c>
      <c r="K11" s="7" t="s">
        <v>75</v>
      </c>
      <c r="L11" s="9">
        <v>45758</v>
      </c>
      <c r="M11" s="6" t="s">
        <v>27</v>
      </c>
      <c r="N11" s="10">
        <v>857.421875</v>
      </c>
      <c r="O11" s="6" t="s">
        <v>76</v>
      </c>
      <c r="P11" s="6" t="s">
        <v>17</v>
      </c>
    </row>
    <row r="12" spans="1:16" ht="76.5" x14ac:dyDescent="0.25">
      <c r="A12" s="6" t="s">
        <v>77</v>
      </c>
      <c r="B12" s="7" t="s">
        <v>78</v>
      </c>
      <c r="C12" s="8" t="s">
        <v>18</v>
      </c>
      <c r="D12" s="9">
        <v>45744</v>
      </c>
      <c r="E12" s="6" t="s">
        <v>19</v>
      </c>
      <c r="F12" s="9">
        <v>45748</v>
      </c>
      <c r="G12" s="6" t="s">
        <v>20</v>
      </c>
      <c r="H12" s="11" t="s">
        <v>79</v>
      </c>
      <c r="I12" s="11" t="s">
        <v>80</v>
      </c>
      <c r="J12" s="6" t="s">
        <v>21</v>
      </c>
      <c r="K12" s="7" t="s">
        <v>81</v>
      </c>
      <c r="L12" s="9">
        <v>45758</v>
      </c>
      <c r="M12" s="6" t="s">
        <v>82</v>
      </c>
      <c r="N12" s="10">
        <v>89.75</v>
      </c>
      <c r="O12" s="6" t="s">
        <v>83</v>
      </c>
      <c r="P12" s="6" t="s">
        <v>17</v>
      </c>
    </row>
    <row r="13" spans="1:16" ht="114.75" x14ac:dyDescent="0.25">
      <c r="A13" s="6" t="s">
        <v>84</v>
      </c>
      <c r="B13" s="7" t="s">
        <v>85</v>
      </c>
      <c r="C13" s="8" t="s">
        <v>22</v>
      </c>
      <c r="D13" s="9">
        <v>45751</v>
      </c>
      <c r="E13" s="8" t="s">
        <v>19</v>
      </c>
      <c r="F13" s="9">
        <v>45758</v>
      </c>
      <c r="G13" s="8" t="s">
        <v>23</v>
      </c>
      <c r="H13" s="11" t="s">
        <v>33</v>
      </c>
      <c r="I13" s="6" t="s">
        <v>24</v>
      </c>
      <c r="J13" s="8" t="s">
        <v>21</v>
      </c>
      <c r="K13" s="7" t="s">
        <v>86</v>
      </c>
      <c r="L13" s="9">
        <v>45775</v>
      </c>
      <c r="M13" s="6" t="s">
        <v>34</v>
      </c>
      <c r="N13" s="10">
        <v>7.5815000000000001</v>
      </c>
      <c r="O13" s="6" t="s">
        <v>87</v>
      </c>
      <c r="P13" s="6" t="s">
        <v>35</v>
      </c>
    </row>
    <row r="14" spans="1:16" ht="51" x14ac:dyDescent="0.25">
      <c r="A14" s="6" t="s">
        <v>16</v>
      </c>
      <c r="B14" s="7" t="s">
        <v>88</v>
      </c>
      <c r="C14" s="6" t="s">
        <v>106</v>
      </c>
      <c r="D14" s="9" t="s">
        <v>16</v>
      </c>
      <c r="E14" s="6" t="s">
        <v>16</v>
      </c>
      <c r="F14" s="9" t="s">
        <v>16</v>
      </c>
      <c r="G14" s="6" t="s">
        <v>16</v>
      </c>
      <c r="H14" s="6" t="s">
        <v>16</v>
      </c>
      <c r="I14" s="6" t="s">
        <v>16</v>
      </c>
      <c r="J14" s="6" t="s">
        <v>16</v>
      </c>
      <c r="K14" s="7" t="s">
        <v>89</v>
      </c>
      <c r="L14" s="9">
        <v>45777</v>
      </c>
      <c r="M14" s="6" t="s">
        <v>90</v>
      </c>
      <c r="N14" s="10">
        <v>34</v>
      </c>
      <c r="O14" s="6" t="s">
        <v>91</v>
      </c>
      <c r="P14" s="6" t="s">
        <v>17</v>
      </c>
    </row>
    <row r="15" spans="1:16" ht="51" x14ac:dyDescent="0.25">
      <c r="A15" s="6" t="s">
        <v>92</v>
      </c>
      <c r="B15" s="7" t="s">
        <v>93</v>
      </c>
      <c r="C15" s="8" t="s">
        <v>22</v>
      </c>
      <c r="D15" s="9">
        <v>45766</v>
      </c>
      <c r="E15" s="6" t="s">
        <v>19</v>
      </c>
      <c r="F15" s="9">
        <v>45769</v>
      </c>
      <c r="G15" s="6" t="s">
        <v>23</v>
      </c>
      <c r="H15" s="11" t="s">
        <v>94</v>
      </c>
      <c r="I15" s="6" t="s">
        <v>24</v>
      </c>
      <c r="J15" s="6" t="s">
        <v>21</v>
      </c>
      <c r="K15" s="7" t="s">
        <v>95</v>
      </c>
      <c r="L15" s="9">
        <v>45772</v>
      </c>
      <c r="M15" s="6" t="s">
        <v>96</v>
      </c>
      <c r="N15" s="10">
        <v>1.4075</v>
      </c>
      <c r="O15" s="6" t="s">
        <v>97</v>
      </c>
      <c r="P15" s="6" t="s">
        <v>25</v>
      </c>
    </row>
    <row r="16" spans="1:16" ht="51" x14ac:dyDescent="0.25">
      <c r="A16" s="6" t="s">
        <v>98</v>
      </c>
      <c r="B16" s="7" t="s">
        <v>99</v>
      </c>
      <c r="C16" s="8" t="s">
        <v>22</v>
      </c>
      <c r="D16" s="9">
        <v>45755</v>
      </c>
      <c r="E16" s="8" t="s">
        <v>19</v>
      </c>
      <c r="F16" s="9">
        <v>45756</v>
      </c>
      <c r="G16" s="8" t="s">
        <v>23</v>
      </c>
      <c r="H16" s="11" t="s">
        <v>36</v>
      </c>
      <c r="I16" s="6" t="s">
        <v>24</v>
      </c>
      <c r="J16" s="8" t="s">
        <v>21</v>
      </c>
      <c r="K16" s="7" t="s">
        <v>100</v>
      </c>
      <c r="L16" s="9">
        <v>45757</v>
      </c>
      <c r="M16" s="6" t="s">
        <v>37</v>
      </c>
      <c r="N16" s="10">
        <v>5.9</v>
      </c>
      <c r="O16" s="6" t="s">
        <v>101</v>
      </c>
      <c r="P16" s="6" t="s">
        <v>25</v>
      </c>
    </row>
    <row r="17" spans="1:16" ht="51" x14ac:dyDescent="0.25">
      <c r="A17" s="6" t="s">
        <v>102</v>
      </c>
      <c r="B17" s="7" t="s">
        <v>103</v>
      </c>
      <c r="C17" s="8" t="s">
        <v>22</v>
      </c>
      <c r="D17" s="9">
        <v>45764</v>
      </c>
      <c r="E17" s="8" t="s">
        <v>19</v>
      </c>
      <c r="F17" s="9">
        <v>45765</v>
      </c>
      <c r="G17" s="8" t="s">
        <v>23</v>
      </c>
      <c r="H17" s="11" t="s">
        <v>104</v>
      </c>
      <c r="I17" s="6" t="s">
        <v>24</v>
      </c>
      <c r="J17" s="8" t="s">
        <v>21</v>
      </c>
      <c r="K17" s="7" t="s">
        <v>105</v>
      </c>
      <c r="L17" s="9">
        <v>45766</v>
      </c>
      <c r="M17" s="6" t="s">
        <v>37</v>
      </c>
      <c r="N17" s="10">
        <v>5.8949999999999996</v>
      </c>
      <c r="O17" s="6" t="s">
        <v>101</v>
      </c>
      <c r="P17" s="6" t="s">
        <v>25</v>
      </c>
    </row>
    <row r="18" spans="1:16" x14ac:dyDescent="0.25">
      <c r="A18" s="12"/>
      <c r="B18" s="13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ht="15" customHeight="1" x14ac:dyDescent="0.25">
      <c r="A19" s="35" t="s">
        <v>107</v>
      </c>
      <c r="B19" s="35"/>
      <c r="C19" s="35"/>
      <c r="D19" s="35"/>
      <c r="E19" s="35"/>
      <c r="F19" s="15"/>
      <c r="G19" s="16"/>
      <c r="H19" s="17"/>
      <c r="I19" s="17"/>
      <c r="J19" s="16"/>
      <c r="K19" s="35" t="s">
        <v>108</v>
      </c>
      <c r="L19" s="35"/>
      <c r="M19" s="35"/>
      <c r="N19" s="18"/>
      <c r="O19" s="16"/>
      <c r="P19" s="18"/>
    </row>
    <row r="20" spans="1:16" ht="15" customHeight="1" x14ac:dyDescent="0.25">
      <c r="A20" s="36" t="s">
        <v>28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6" ht="15" customHeight="1" x14ac:dyDescent="0.25">
      <c r="A21" s="31" t="s">
        <v>109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</row>
    <row r="22" spans="1:16" ht="15.75" x14ac:dyDescent="0.25">
      <c r="A22" s="19">
        <v>1</v>
      </c>
      <c r="B22" s="19">
        <v>2</v>
      </c>
      <c r="C22" s="19">
        <v>3</v>
      </c>
      <c r="D22" s="19">
        <v>4</v>
      </c>
      <c r="E22" s="19">
        <v>5</v>
      </c>
      <c r="F22" s="19">
        <v>6</v>
      </c>
      <c r="G22" s="19">
        <v>7</v>
      </c>
      <c r="H22" s="19">
        <v>8</v>
      </c>
      <c r="I22" s="19">
        <v>9</v>
      </c>
      <c r="J22" s="19">
        <v>10</v>
      </c>
      <c r="K22" s="19">
        <v>11</v>
      </c>
      <c r="L22" s="19">
        <v>12</v>
      </c>
      <c r="M22" s="19">
        <v>13</v>
      </c>
      <c r="N22" s="19">
        <v>14</v>
      </c>
      <c r="O22" s="19">
        <v>15</v>
      </c>
      <c r="P22" s="19">
        <v>16</v>
      </c>
    </row>
    <row r="23" spans="1:16" s="14" customFormat="1" ht="110.25" x14ac:dyDescent="0.25">
      <c r="A23" s="19" t="s">
        <v>0</v>
      </c>
      <c r="B23" s="19" t="s">
        <v>1</v>
      </c>
      <c r="C23" s="19" t="s">
        <v>2</v>
      </c>
      <c r="D23" s="19" t="s">
        <v>3</v>
      </c>
      <c r="E23" s="19" t="s">
        <v>29</v>
      </c>
      <c r="F23" s="19" t="s">
        <v>5</v>
      </c>
      <c r="G23" s="19" t="s">
        <v>6</v>
      </c>
      <c r="H23" s="19" t="s">
        <v>30</v>
      </c>
      <c r="I23" s="19" t="s">
        <v>31</v>
      </c>
      <c r="J23" s="19" t="s">
        <v>9</v>
      </c>
      <c r="K23" s="19" t="s">
        <v>10</v>
      </c>
      <c r="L23" s="19" t="s">
        <v>11</v>
      </c>
      <c r="M23" s="19" t="s">
        <v>12</v>
      </c>
      <c r="N23" s="19" t="s">
        <v>32</v>
      </c>
      <c r="O23" s="19" t="s">
        <v>14</v>
      </c>
      <c r="P23" s="19" t="s">
        <v>15</v>
      </c>
    </row>
    <row r="24" spans="1:16" s="29" customFormat="1" ht="102" x14ac:dyDescent="0.2">
      <c r="A24" s="20" t="s">
        <v>110</v>
      </c>
      <c r="B24" s="21" t="s">
        <v>111</v>
      </c>
      <c r="C24" s="22" t="s">
        <v>22</v>
      </c>
      <c r="D24" s="23">
        <v>45680</v>
      </c>
      <c r="E24" s="22" t="s">
        <v>19</v>
      </c>
      <c r="F24" s="23">
        <v>45701</v>
      </c>
      <c r="G24" s="24">
        <v>1</v>
      </c>
      <c r="H24" s="20" t="s">
        <v>112</v>
      </c>
      <c r="I24" s="25" t="s">
        <v>24</v>
      </c>
      <c r="J24" s="26" t="s">
        <v>21</v>
      </c>
      <c r="K24" s="27" t="s">
        <v>113</v>
      </c>
      <c r="L24" s="23">
        <v>45765</v>
      </c>
      <c r="M24" s="27" t="s">
        <v>114</v>
      </c>
      <c r="N24" s="28">
        <f>134564760/100000</f>
        <v>1345.6476</v>
      </c>
      <c r="O24" s="22" t="s">
        <v>115</v>
      </c>
      <c r="P24" s="28" t="s">
        <v>116</v>
      </c>
    </row>
    <row r="25" spans="1:16" s="29" customFormat="1" ht="127.5" x14ac:dyDescent="0.2">
      <c r="A25" s="20" t="s">
        <v>117</v>
      </c>
      <c r="B25" s="21" t="s">
        <v>118</v>
      </c>
      <c r="C25" s="22" t="s">
        <v>18</v>
      </c>
      <c r="D25" s="23">
        <v>45650</v>
      </c>
      <c r="E25" s="22" t="s">
        <v>19</v>
      </c>
      <c r="F25" s="23">
        <v>45663</v>
      </c>
      <c r="G25" s="24">
        <v>5</v>
      </c>
      <c r="H25" s="20" t="s">
        <v>119</v>
      </c>
      <c r="I25" s="30" t="s">
        <v>120</v>
      </c>
      <c r="J25" s="26" t="s">
        <v>21</v>
      </c>
      <c r="K25" s="27" t="s">
        <v>121</v>
      </c>
      <c r="L25" s="23">
        <v>45768</v>
      </c>
      <c r="M25" s="27" t="s">
        <v>122</v>
      </c>
      <c r="N25" s="28">
        <f>3490000/100000</f>
        <v>34.9</v>
      </c>
      <c r="O25" s="22" t="s">
        <v>42</v>
      </c>
      <c r="P25" s="28"/>
    </row>
    <row r="26" spans="1:16" s="29" customFormat="1" ht="76.5" x14ac:dyDescent="0.2">
      <c r="A26" s="20" t="s">
        <v>123</v>
      </c>
      <c r="B26" s="21" t="s">
        <v>124</v>
      </c>
      <c r="C26" s="22" t="s">
        <v>18</v>
      </c>
      <c r="D26" s="23">
        <v>45541</v>
      </c>
      <c r="E26" s="22" t="s">
        <v>19</v>
      </c>
      <c r="F26" s="23">
        <v>45565</v>
      </c>
      <c r="G26" s="24">
        <v>3</v>
      </c>
      <c r="H26" s="20" t="s">
        <v>125</v>
      </c>
      <c r="I26" s="30" t="s">
        <v>126</v>
      </c>
      <c r="J26" s="26" t="s">
        <v>21</v>
      </c>
      <c r="K26" s="27" t="s">
        <v>127</v>
      </c>
      <c r="L26" s="23">
        <v>45769</v>
      </c>
      <c r="M26" s="27" t="s">
        <v>128</v>
      </c>
      <c r="N26" s="28">
        <f>68000000/100000</f>
        <v>680</v>
      </c>
      <c r="O26" s="22" t="s">
        <v>129</v>
      </c>
      <c r="P26" s="28"/>
    </row>
  </sheetData>
  <mergeCells count="6">
    <mergeCell ref="A21:P21"/>
    <mergeCell ref="A1:P1"/>
    <mergeCell ref="A2:B2"/>
    <mergeCell ref="A19:E19"/>
    <mergeCell ref="K19:M19"/>
    <mergeCell ref="A20:P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2025-05-05T09:20:51Z</dcterms:modified>
</cp:coreProperties>
</file>